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745EB277-D02B-D14D-A967-8A65FE6E1C45}" xr6:coauthVersionLast="47" xr6:coauthVersionMax="47" xr10:uidLastSave="{0BA33490-1BA8-BD46-8AF0-D0598957841A}"/>
  <bookViews>
    <workbookView xWindow="1700" yWindow="500" windowWidth="33660" windowHeight="26820" xr2:uid="{35A3AB6C-3988-214E-9240-582E999C310B}"/>
  </bookViews>
  <sheets>
    <sheet name="2000"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2" i="1"/>
  <c r="S2" i="1" l="1"/>
  <c r="U2" i="1"/>
  <c r="AM2" i="1" s="1"/>
  <c r="S3" i="1"/>
  <c r="U3" i="1"/>
  <c r="AM3" i="1" s="1"/>
  <c r="S4" i="1"/>
  <c r="U4" i="1"/>
  <c r="AM4" i="1" s="1"/>
  <c r="S5" i="1"/>
  <c r="U5" i="1"/>
  <c r="AM5" i="1" s="1"/>
  <c r="S6" i="1"/>
  <c r="U6" i="1"/>
  <c r="AM6" i="1"/>
  <c r="AV6" i="1" s="1"/>
  <c r="S7" i="1"/>
  <c r="U7" i="1"/>
  <c r="AM7" i="1" s="1"/>
  <c r="S8" i="1"/>
  <c r="U8" i="1"/>
  <c r="AM8" i="1" s="1"/>
  <c r="S9" i="1"/>
  <c r="U9" i="1"/>
  <c r="AM9" i="1"/>
  <c r="S10" i="1"/>
  <c r="U10" i="1"/>
  <c r="AM10" i="1" s="1"/>
  <c r="S11" i="1"/>
  <c r="U11" i="1"/>
  <c r="AM11" i="1"/>
  <c r="S12" i="1"/>
  <c r="U12" i="1"/>
  <c r="AM12" i="1" s="1"/>
  <c r="S13" i="1"/>
  <c r="U13" i="1"/>
  <c r="AM13" i="1" s="1"/>
  <c r="S14" i="1"/>
  <c r="U14" i="1"/>
  <c r="AM14" i="1"/>
  <c r="S15" i="1"/>
  <c r="U15" i="1"/>
  <c r="AM15" i="1" s="1"/>
  <c r="S16" i="1"/>
  <c r="U16" i="1"/>
  <c r="AM16" i="1" s="1"/>
  <c r="AV16" i="1" s="1"/>
  <c r="S17" i="1"/>
  <c r="U17" i="1"/>
  <c r="AM17" i="1" s="1"/>
  <c r="S18" i="1"/>
  <c r="U18" i="1"/>
  <c r="AM18" i="1" s="1"/>
  <c r="AU18" i="1"/>
  <c r="S19" i="1"/>
  <c r="U19" i="1"/>
  <c r="AM19" i="1" s="1"/>
  <c r="S20" i="1"/>
  <c r="U20" i="1"/>
  <c r="AM20" i="1" s="1"/>
  <c r="AU20" i="1"/>
  <c r="S21" i="1"/>
  <c r="U21" i="1"/>
  <c r="AM21" i="1" s="1"/>
  <c r="S22" i="1"/>
  <c r="U22" i="1"/>
  <c r="AM22" i="1" s="1"/>
  <c r="S23" i="1"/>
  <c r="U23" i="1"/>
  <c r="AM23" i="1" s="1"/>
  <c r="AU23" i="1"/>
  <c r="S24" i="1"/>
  <c r="U24" i="1"/>
  <c r="AM24" i="1"/>
  <c r="S25" i="1"/>
  <c r="U25" i="1"/>
  <c r="AM25" i="1" s="1"/>
  <c r="S26" i="1"/>
  <c r="U26" i="1"/>
  <c r="AM26" i="1" s="1"/>
  <c r="AV26" i="1" s="1"/>
  <c r="S27" i="1"/>
  <c r="U27" i="1"/>
  <c r="AM27" i="1" s="1"/>
  <c r="S28" i="1"/>
  <c r="U28" i="1"/>
  <c r="AM28" i="1" s="1"/>
  <c r="S29" i="1"/>
  <c r="U29" i="1"/>
  <c r="AM29" i="1"/>
  <c r="S30" i="1"/>
  <c r="U30" i="1"/>
  <c r="AM30" i="1" s="1"/>
  <c r="S31" i="1"/>
  <c r="U31" i="1"/>
  <c r="AM31" i="1" s="1"/>
  <c r="AV31" i="1" s="1"/>
  <c r="S32" i="1"/>
  <c r="U32" i="1"/>
  <c r="AM32" i="1" s="1"/>
  <c r="S33" i="1"/>
  <c r="U33" i="1"/>
  <c r="AM33" i="1" s="1"/>
  <c r="AU33" i="1"/>
  <c r="S34" i="1"/>
  <c r="U34" i="1"/>
  <c r="AM34" i="1"/>
  <c r="S35" i="1"/>
  <c r="U35" i="1"/>
  <c r="AM35" i="1" s="1"/>
  <c r="S36" i="1"/>
  <c r="U36" i="1"/>
  <c r="AM36" i="1" s="1"/>
  <c r="S37" i="1"/>
  <c r="U37" i="1"/>
  <c r="AM37" i="1" s="1"/>
  <c r="S38" i="1"/>
  <c r="U38" i="1"/>
  <c r="AM38" i="1" s="1"/>
  <c r="S39" i="1"/>
  <c r="U39" i="1"/>
  <c r="AM39" i="1" s="1"/>
  <c r="S40" i="1"/>
  <c r="U40" i="1"/>
  <c r="AM40" i="1" s="1"/>
  <c r="S41" i="1"/>
  <c r="U41" i="1"/>
  <c r="AM41" i="1"/>
  <c r="AV41" i="1"/>
  <c r="AW41" i="1"/>
  <c r="S42" i="1"/>
  <c r="U42" i="1"/>
  <c r="AM42" i="1" s="1"/>
  <c r="S43" i="1"/>
  <c r="U43" i="1"/>
  <c r="AM43" i="1" s="1"/>
  <c r="AU43" i="1"/>
  <c r="S44" i="1"/>
  <c r="U44" i="1"/>
  <c r="AM44" i="1" s="1"/>
  <c r="AV44" i="1" s="1"/>
  <c r="AU44" i="1"/>
  <c r="S45" i="1"/>
  <c r="U45" i="1"/>
  <c r="AM45" i="1" s="1"/>
  <c r="S46" i="1"/>
  <c r="U46" i="1"/>
  <c r="AM46" i="1"/>
  <c r="AU46" i="1" s="1"/>
  <c r="S47" i="1"/>
  <c r="U47" i="1"/>
  <c r="AM47" i="1" s="1"/>
  <c r="S48" i="1"/>
  <c r="U48" i="1"/>
  <c r="AM48" i="1" s="1"/>
  <c r="AW48" i="1" s="1"/>
  <c r="S49" i="1"/>
  <c r="U49" i="1"/>
  <c r="AM49" i="1"/>
  <c r="S50" i="1"/>
  <c r="U50" i="1"/>
  <c r="AM50" i="1" s="1"/>
  <c r="S51" i="1"/>
  <c r="U51" i="1"/>
  <c r="AM51" i="1"/>
  <c r="AV51" i="1" s="1"/>
  <c r="S52" i="1"/>
  <c r="U52" i="1"/>
  <c r="AM52" i="1" s="1"/>
  <c r="S53" i="1"/>
  <c r="U53" i="1"/>
  <c r="AM53" i="1" s="1"/>
  <c r="AW53" i="1" s="1"/>
  <c r="S54" i="1"/>
  <c r="U54" i="1"/>
  <c r="AM54" i="1" s="1"/>
  <c r="AU54" i="1" s="1"/>
  <c r="S55" i="1"/>
  <c r="U55" i="1"/>
  <c r="AM55" i="1" s="1"/>
  <c r="S56" i="1"/>
  <c r="U56" i="1"/>
  <c r="AM56" i="1" s="1"/>
  <c r="AU56" i="1" s="1"/>
  <c r="S57" i="1"/>
  <c r="U57" i="1"/>
  <c r="AM57" i="1"/>
  <c r="S58" i="1"/>
  <c r="U58" i="1"/>
  <c r="AM58" i="1" s="1"/>
  <c r="AW58" i="1"/>
  <c r="S59" i="1"/>
  <c r="U59" i="1"/>
  <c r="AM59" i="1" s="1"/>
  <c r="S60" i="1"/>
  <c r="U60" i="1"/>
  <c r="AM60" i="1" s="1"/>
  <c r="S61" i="1"/>
  <c r="U61" i="1"/>
  <c r="AM61" i="1" s="1"/>
  <c r="AU61" i="1" s="1"/>
  <c r="S62" i="1"/>
  <c r="U62" i="1"/>
  <c r="AM62" i="1"/>
  <c r="S63" i="1"/>
  <c r="U63" i="1"/>
  <c r="AM63" i="1" s="1"/>
  <c r="S64" i="1"/>
  <c r="U64" i="1"/>
  <c r="AM64" i="1" s="1"/>
  <c r="AV64" i="1" s="1"/>
  <c r="S65" i="1"/>
  <c r="U65" i="1"/>
  <c r="AM65" i="1" s="1"/>
  <c r="S66" i="1"/>
  <c r="U66" i="1"/>
  <c r="AM66" i="1" s="1"/>
  <c r="S67" i="1"/>
  <c r="U67" i="1"/>
  <c r="AM67" i="1" s="1"/>
  <c r="AV67" i="1" s="1"/>
  <c r="S68" i="1"/>
  <c r="U68" i="1"/>
  <c r="AM68" i="1" s="1"/>
  <c r="AV68" i="1"/>
  <c r="S69" i="1"/>
  <c r="U69" i="1"/>
  <c r="AM69" i="1" s="1"/>
  <c r="AU69" i="1" s="1"/>
  <c r="S70" i="1"/>
  <c r="U70" i="1"/>
  <c r="AM70" i="1" s="1"/>
  <c r="AV70" i="1" s="1"/>
  <c r="S71" i="1"/>
  <c r="U71" i="1"/>
  <c r="AM71" i="1"/>
  <c r="S72" i="1"/>
  <c r="U72" i="1"/>
  <c r="AM72" i="1" s="1"/>
  <c r="AU72" i="1" s="1"/>
  <c r="S73" i="1"/>
  <c r="U73" i="1"/>
  <c r="AM73" i="1" s="1"/>
  <c r="AV73" i="1"/>
  <c r="AW73" i="1"/>
  <c r="S74" i="1"/>
  <c r="U74" i="1"/>
  <c r="AM74" i="1" s="1"/>
  <c r="S75" i="1"/>
  <c r="U75" i="1"/>
  <c r="AM75" i="1" s="1"/>
  <c r="AV75" i="1"/>
  <c r="S76" i="1"/>
  <c r="U76" i="1"/>
  <c r="AM76" i="1" s="1"/>
  <c r="AU76" i="1"/>
  <c r="S77" i="1"/>
  <c r="U77" i="1"/>
  <c r="AM77" i="1"/>
  <c r="AV77" i="1" s="1"/>
  <c r="S78" i="1"/>
  <c r="U78" i="1"/>
  <c r="AM78" i="1" s="1"/>
  <c r="AU78" i="1" s="1"/>
  <c r="AV78" i="1"/>
  <c r="AW78" i="1"/>
  <c r="S79" i="1"/>
  <c r="U79" i="1"/>
  <c r="AM79" i="1" s="1"/>
  <c r="S80" i="1"/>
  <c r="U80" i="1"/>
  <c r="AM80" i="1" s="1"/>
  <c r="S81" i="1"/>
  <c r="U81" i="1"/>
  <c r="AM81" i="1" s="1"/>
  <c r="S82" i="1"/>
  <c r="U82" i="1"/>
  <c r="AM82" i="1" s="1"/>
  <c r="S83" i="1"/>
  <c r="U83" i="1"/>
  <c r="AM83" i="1" s="1"/>
  <c r="AU83" i="1"/>
  <c r="S84" i="1"/>
  <c r="U84" i="1"/>
  <c r="AM84" i="1" s="1"/>
  <c r="S85" i="1"/>
  <c r="U85" i="1"/>
  <c r="AM85" i="1" s="1"/>
  <c r="AV85" i="1"/>
  <c r="S86" i="1"/>
  <c r="U86" i="1"/>
  <c r="AM86" i="1" s="1"/>
  <c r="AU86" i="1" s="1"/>
  <c r="S87" i="1"/>
  <c r="U87" i="1"/>
  <c r="AM87" i="1" s="1"/>
  <c r="S88" i="1"/>
  <c r="U88" i="1"/>
  <c r="AM88" i="1" s="1"/>
  <c r="S89" i="1"/>
  <c r="U89" i="1"/>
  <c r="AM89" i="1"/>
  <c r="AW89" i="1" s="1"/>
  <c r="S90" i="1"/>
  <c r="U90" i="1"/>
  <c r="AM90" i="1" s="1"/>
  <c r="S91" i="1"/>
  <c r="U91" i="1"/>
  <c r="AM91" i="1" s="1"/>
  <c r="S92" i="1"/>
  <c r="U92" i="1"/>
  <c r="AM92" i="1" s="1"/>
  <c r="AW92" i="1"/>
  <c r="S93" i="1"/>
  <c r="U93" i="1"/>
  <c r="AM93" i="1"/>
  <c r="S94" i="1"/>
  <c r="U94" i="1"/>
  <c r="AM94" i="1" s="1"/>
  <c r="AV94" i="1" s="1"/>
  <c r="AU94" i="1"/>
  <c r="S95" i="1"/>
  <c r="U95" i="1"/>
  <c r="AM95" i="1" s="1"/>
  <c r="S96" i="1"/>
  <c r="U96" i="1"/>
  <c r="AM96" i="1" s="1"/>
  <c r="S97" i="1"/>
  <c r="U97" i="1"/>
  <c r="AM97" i="1" s="1"/>
  <c r="S98" i="1"/>
  <c r="U98" i="1"/>
  <c r="AM98" i="1"/>
  <c r="S99" i="1"/>
  <c r="U99" i="1"/>
  <c r="AM99" i="1" s="1"/>
  <c r="S100" i="1"/>
  <c r="U100" i="1"/>
  <c r="AM100" i="1" s="1"/>
  <c r="S101" i="1"/>
  <c r="U101" i="1"/>
  <c r="AM101" i="1" s="1"/>
  <c r="S102" i="1"/>
  <c r="U102" i="1"/>
  <c r="AM102" i="1" s="1"/>
  <c r="AW102" i="1"/>
  <c r="S103" i="1"/>
  <c r="U103" i="1"/>
  <c r="AM103" i="1" s="1"/>
  <c r="S104" i="1"/>
  <c r="U104" i="1"/>
  <c r="AM104" i="1"/>
  <c r="AV104" i="1"/>
  <c r="S105" i="1"/>
  <c r="U105" i="1"/>
  <c r="AM105" i="1" s="1"/>
  <c r="S106" i="1"/>
  <c r="U106" i="1"/>
  <c r="AM106" i="1" s="1"/>
  <c r="S107" i="1"/>
  <c r="U107" i="1"/>
  <c r="AM107" i="1" s="1"/>
  <c r="S108" i="1"/>
  <c r="U108" i="1"/>
  <c r="AM108" i="1" s="1"/>
  <c r="S109" i="1"/>
  <c r="U109" i="1"/>
  <c r="AM109" i="1" s="1"/>
  <c r="AV109" i="1" s="1"/>
  <c r="S110" i="1"/>
  <c r="U110" i="1"/>
  <c r="AM110" i="1" s="1"/>
  <c r="S111" i="1"/>
  <c r="U111" i="1"/>
  <c r="AM111" i="1" s="1"/>
  <c r="S112" i="1"/>
  <c r="U112" i="1"/>
  <c r="AM112" i="1" s="1"/>
  <c r="S113" i="1"/>
  <c r="U113" i="1"/>
  <c r="AM113" i="1"/>
  <c r="S114" i="1"/>
  <c r="U114" i="1"/>
  <c r="AM114" i="1" s="1"/>
  <c r="AV114" i="1" s="1"/>
  <c r="S115" i="1"/>
  <c r="U115" i="1"/>
  <c r="AM115" i="1" s="1"/>
  <c r="S116" i="1"/>
  <c r="U116" i="1"/>
  <c r="AM116" i="1" s="1"/>
  <c r="S117" i="1"/>
  <c r="U117" i="1"/>
  <c r="AM117" i="1" s="1"/>
  <c r="AW117" i="1"/>
  <c r="S118" i="1"/>
  <c r="U118" i="1"/>
  <c r="AM118" i="1"/>
  <c r="S119" i="1"/>
  <c r="U119" i="1"/>
  <c r="AM119" i="1" s="1"/>
  <c r="AV119" i="1" s="1"/>
  <c r="AU119" i="1"/>
  <c r="S120" i="1"/>
  <c r="U120" i="1"/>
  <c r="AM120" i="1" s="1"/>
  <c r="AW120" i="1" s="1"/>
  <c r="S121" i="1"/>
  <c r="U121" i="1"/>
  <c r="AM121" i="1" s="1"/>
  <c r="S122" i="1"/>
  <c r="U122" i="1"/>
  <c r="AM122" i="1" s="1"/>
  <c r="AW122" i="1"/>
  <c r="S123" i="1"/>
  <c r="U123" i="1"/>
  <c r="AM123" i="1"/>
  <c r="S124" i="1"/>
  <c r="U124" i="1"/>
  <c r="AM124" i="1" s="1"/>
  <c r="S125" i="1"/>
  <c r="U125" i="1"/>
  <c r="AM125" i="1" s="1"/>
  <c r="S126" i="1"/>
  <c r="U126" i="1"/>
  <c r="AM126" i="1" s="1"/>
  <c r="S127" i="1"/>
  <c r="U127" i="1"/>
  <c r="AM127" i="1" s="1"/>
  <c r="S128" i="1"/>
  <c r="U128" i="1"/>
  <c r="AM128" i="1" s="1"/>
  <c r="S129" i="1"/>
  <c r="U129" i="1"/>
  <c r="AM129" i="1" s="1"/>
  <c r="S130" i="1"/>
  <c r="U130" i="1"/>
  <c r="AM130" i="1" s="1"/>
  <c r="S131" i="1"/>
  <c r="U131" i="1"/>
  <c r="AM131" i="1" s="1"/>
  <c r="S132" i="1"/>
  <c r="U132" i="1"/>
  <c r="AM132" i="1" s="1"/>
  <c r="S133" i="1"/>
  <c r="U133" i="1"/>
  <c r="AM133" i="1"/>
  <c r="S134" i="1"/>
  <c r="U134" i="1"/>
  <c r="AM134" i="1" s="1"/>
  <c r="S135" i="1"/>
  <c r="U135" i="1"/>
  <c r="AM135" i="1" s="1"/>
  <c r="AW135" i="1"/>
  <c r="S136" i="1"/>
  <c r="U136" i="1"/>
  <c r="AM136" i="1" s="1"/>
  <c r="S137" i="1"/>
  <c r="U137" i="1"/>
  <c r="AM137" i="1" s="1"/>
  <c r="S138" i="1"/>
  <c r="U138" i="1"/>
  <c r="AM138" i="1" s="1"/>
  <c r="S139" i="1"/>
  <c r="U139" i="1"/>
  <c r="AM139" i="1" s="1"/>
  <c r="S140" i="1"/>
  <c r="U140" i="1"/>
  <c r="AM140" i="1" s="1"/>
  <c r="AW140" i="1"/>
  <c r="S141" i="1"/>
  <c r="U141" i="1"/>
  <c r="AM141" i="1" s="1"/>
  <c r="S142" i="1"/>
  <c r="U142" i="1"/>
  <c r="AM142" i="1" s="1"/>
  <c r="S143" i="1"/>
  <c r="U143" i="1"/>
  <c r="AM143" i="1"/>
  <c r="S144" i="1"/>
  <c r="U144" i="1"/>
  <c r="AM144" i="1" s="1"/>
  <c r="S145" i="1"/>
  <c r="U145" i="1"/>
  <c r="AM145" i="1" s="1"/>
  <c r="S146" i="1"/>
  <c r="U146" i="1"/>
  <c r="AM146" i="1" s="1"/>
  <c r="S147" i="1"/>
  <c r="U147" i="1"/>
  <c r="AM147" i="1" s="1"/>
  <c r="S148" i="1"/>
  <c r="U148" i="1"/>
  <c r="AM148" i="1"/>
  <c r="S149" i="1"/>
  <c r="U149" i="1"/>
  <c r="AM149" i="1" s="1"/>
  <c r="S150" i="1"/>
  <c r="U150" i="1"/>
  <c r="AM150" i="1" s="1"/>
  <c r="AU150" i="1"/>
  <c r="S151" i="1"/>
  <c r="U151" i="1"/>
  <c r="AM151" i="1" s="1"/>
  <c r="S152" i="1"/>
  <c r="U152" i="1"/>
  <c r="AM152" i="1" s="1"/>
  <c r="S153" i="1"/>
  <c r="U153" i="1"/>
  <c r="AM153" i="1" s="1"/>
  <c r="S154" i="1"/>
  <c r="U154" i="1"/>
  <c r="AM154" i="1" s="1"/>
  <c r="S155" i="1"/>
  <c r="U155" i="1"/>
  <c r="AM155" i="1" s="1"/>
  <c r="AW155" i="1"/>
  <c r="S156" i="1"/>
  <c r="U156" i="1"/>
  <c r="AM156" i="1" s="1"/>
  <c r="S157" i="1"/>
  <c r="U157" i="1"/>
  <c r="AM157" i="1" s="1"/>
  <c r="S158" i="1"/>
  <c r="U158" i="1"/>
  <c r="AM158" i="1"/>
  <c r="S159" i="1"/>
  <c r="U159" i="1"/>
  <c r="AM159" i="1" s="1"/>
  <c r="AU159" i="1" s="1"/>
  <c r="S160" i="1"/>
  <c r="U160" i="1"/>
  <c r="AM160" i="1" s="1"/>
  <c r="S161" i="1"/>
  <c r="U161" i="1"/>
  <c r="AM161" i="1" s="1"/>
  <c r="S162" i="1"/>
  <c r="U162" i="1"/>
  <c r="AM162" i="1" s="1"/>
  <c r="AV162" i="1"/>
  <c r="S163" i="1"/>
  <c r="U163" i="1"/>
  <c r="AM163" i="1" s="1"/>
  <c r="S164" i="1"/>
  <c r="U164" i="1"/>
  <c r="AM164" i="1" s="1"/>
  <c r="AU164" i="1" s="1"/>
  <c r="S165" i="1"/>
  <c r="U165" i="1"/>
  <c r="AM165" i="1" s="1"/>
  <c r="AW165" i="1"/>
  <c r="S166" i="1"/>
  <c r="U166" i="1"/>
  <c r="AM166" i="1" s="1"/>
  <c r="S167" i="1"/>
  <c r="U167" i="1"/>
  <c r="AM167" i="1" s="1"/>
  <c r="AU167" i="1"/>
  <c r="S168" i="1"/>
  <c r="U168" i="1"/>
  <c r="AM168" i="1" s="1"/>
  <c r="S169" i="1"/>
  <c r="U169" i="1"/>
  <c r="AM169" i="1" s="1"/>
  <c r="S170" i="1"/>
  <c r="U170" i="1"/>
  <c r="AM170" i="1" s="1"/>
  <c r="S171" i="1"/>
  <c r="U171" i="1"/>
  <c r="AM171" i="1" s="1"/>
  <c r="S172" i="1"/>
  <c r="U172" i="1"/>
  <c r="AM172" i="1" s="1"/>
  <c r="AV172" i="1" s="1"/>
  <c r="AU172" i="1"/>
  <c r="S173" i="1"/>
  <c r="U173" i="1"/>
  <c r="AM173" i="1" s="1"/>
  <c r="S174" i="1"/>
  <c r="U174" i="1"/>
  <c r="AM174" i="1" s="1"/>
  <c r="S175" i="1"/>
  <c r="U175" i="1"/>
  <c r="AM175" i="1" s="1"/>
  <c r="AW175" i="1"/>
  <c r="S176" i="1"/>
  <c r="U176" i="1"/>
  <c r="AM176" i="1" s="1"/>
  <c r="S177" i="1"/>
  <c r="U177" i="1"/>
  <c r="AM177" i="1" s="1"/>
  <c r="AU177" i="1"/>
  <c r="S178" i="1"/>
  <c r="U178" i="1"/>
  <c r="AM178" i="1"/>
  <c r="S179" i="1"/>
  <c r="U179" i="1"/>
  <c r="AM179" i="1" s="1"/>
  <c r="S180" i="1"/>
  <c r="U180" i="1"/>
  <c r="AM180" i="1" s="1"/>
  <c r="AW180" i="1"/>
  <c r="S181" i="1"/>
  <c r="U181" i="1"/>
  <c r="AM181" i="1" s="1"/>
  <c r="S182" i="1"/>
  <c r="U182" i="1"/>
  <c r="AM182" i="1" s="1"/>
  <c r="AV182" i="1" s="1"/>
  <c r="AU182" i="1"/>
  <c r="S183" i="1"/>
  <c r="U183" i="1"/>
  <c r="AM183" i="1"/>
  <c r="S184" i="1"/>
  <c r="U184" i="1"/>
  <c r="AM184" i="1" s="1"/>
  <c r="AW184" i="1"/>
  <c r="S185" i="1"/>
  <c r="U185" i="1"/>
  <c r="AM185" i="1" s="1"/>
  <c r="S186" i="1"/>
  <c r="U186" i="1"/>
  <c r="AM186" i="1" s="1"/>
  <c r="S187" i="1"/>
  <c r="U187" i="1"/>
  <c r="AM187" i="1" s="1"/>
  <c r="S188" i="1"/>
  <c r="U188" i="1"/>
  <c r="AM188" i="1" s="1"/>
  <c r="S189" i="1"/>
  <c r="U189" i="1"/>
  <c r="AM189" i="1"/>
  <c r="AU189" i="1" s="1"/>
  <c r="S190" i="1"/>
  <c r="U190" i="1"/>
  <c r="AM190" i="1" s="1"/>
  <c r="AW190" i="1"/>
  <c r="S191" i="1"/>
  <c r="U191" i="1"/>
  <c r="AM191" i="1" s="1"/>
  <c r="S192" i="1"/>
  <c r="U192" i="1"/>
  <c r="AM192" i="1" s="1"/>
  <c r="S193" i="1"/>
  <c r="U193" i="1"/>
  <c r="AM193" i="1" s="1"/>
  <c r="S194" i="1"/>
  <c r="U194" i="1"/>
  <c r="AM194" i="1"/>
  <c r="S195" i="1"/>
  <c r="U195" i="1"/>
  <c r="AM195" i="1" s="1"/>
  <c r="AW195" i="1"/>
  <c r="S196" i="1"/>
  <c r="U196" i="1"/>
  <c r="AM196" i="1" s="1"/>
  <c r="S197" i="1"/>
  <c r="U197" i="1"/>
  <c r="AM197" i="1" s="1"/>
  <c r="S198" i="1"/>
  <c r="U198" i="1"/>
  <c r="AM198" i="1" s="1"/>
  <c r="S199" i="1"/>
  <c r="U199" i="1"/>
  <c r="AM199" i="1"/>
  <c r="S200" i="1"/>
  <c r="U200" i="1"/>
  <c r="AM200" i="1" s="1"/>
  <c r="AW200" i="1"/>
  <c r="S201" i="1"/>
  <c r="U201" i="1"/>
  <c r="AM201" i="1" s="1"/>
  <c r="AV201" i="1" s="1"/>
  <c r="S202" i="1"/>
  <c r="U202" i="1"/>
  <c r="AM202" i="1" s="1"/>
  <c r="AV202" i="1"/>
  <c r="S203" i="1"/>
  <c r="U203" i="1"/>
  <c r="AM203" i="1" s="1"/>
  <c r="S204" i="1"/>
  <c r="U204" i="1"/>
  <c r="AM204" i="1"/>
  <c r="AV204" i="1" s="1"/>
  <c r="S205" i="1"/>
  <c r="U205" i="1"/>
  <c r="AM205" i="1" s="1"/>
  <c r="S206" i="1"/>
  <c r="U206" i="1"/>
  <c r="AM206" i="1" s="1"/>
  <c r="S207" i="1"/>
  <c r="U207" i="1"/>
  <c r="AM207" i="1" s="1"/>
  <c r="AV207" i="1" s="1"/>
  <c r="S208" i="1"/>
  <c r="U208" i="1"/>
  <c r="AM208" i="1"/>
  <c r="S209" i="1"/>
  <c r="U209" i="1"/>
  <c r="AM209" i="1" s="1"/>
  <c r="S210" i="1"/>
  <c r="U210" i="1"/>
  <c r="AM210" i="1" s="1"/>
  <c r="AW210" i="1"/>
  <c r="S211" i="1"/>
  <c r="U211" i="1"/>
  <c r="AM211" i="1" s="1"/>
  <c r="S212" i="1"/>
  <c r="U212" i="1"/>
  <c r="AM212" i="1" s="1"/>
  <c r="S213" i="1"/>
  <c r="U213" i="1"/>
  <c r="AM213" i="1" s="1"/>
  <c r="S214" i="1"/>
  <c r="U214" i="1"/>
  <c r="AM214" i="1" s="1"/>
  <c r="S215" i="1"/>
  <c r="U215" i="1"/>
  <c r="AM215" i="1" s="1"/>
  <c r="AW215" i="1" s="1"/>
  <c r="S216" i="1"/>
  <c r="U216" i="1"/>
  <c r="AM216" i="1" s="1"/>
  <c r="AV216" i="1"/>
  <c r="S217" i="1"/>
  <c r="U217" i="1"/>
  <c r="AM217" i="1" s="1"/>
  <c r="S218" i="1"/>
  <c r="U218" i="1"/>
  <c r="AM218" i="1" s="1"/>
  <c r="S219" i="1"/>
  <c r="U219" i="1"/>
  <c r="AM219" i="1" s="1"/>
  <c r="S220" i="1"/>
  <c r="U220" i="1"/>
  <c r="AM220" i="1" s="1"/>
  <c r="S221" i="1"/>
  <c r="U221" i="1"/>
  <c r="AM221" i="1" s="1"/>
  <c r="AU221" i="1" s="1"/>
  <c r="S222" i="1"/>
  <c r="U222" i="1"/>
  <c r="AM222" i="1" s="1"/>
  <c r="S223" i="1"/>
  <c r="U223" i="1"/>
  <c r="AM223" i="1"/>
  <c r="S224" i="1"/>
  <c r="U224" i="1"/>
  <c r="AM224" i="1" s="1"/>
  <c r="S225" i="1"/>
  <c r="U225" i="1"/>
  <c r="AM225" i="1" s="1"/>
  <c r="S226" i="1"/>
  <c r="U226" i="1"/>
  <c r="AM226" i="1" s="1"/>
  <c r="AV226" i="1" s="1"/>
  <c r="S227" i="1"/>
  <c r="U227" i="1"/>
  <c r="AM227" i="1"/>
  <c r="S228" i="1"/>
  <c r="U228" i="1"/>
  <c r="AM228" i="1"/>
  <c r="S229" i="1"/>
  <c r="U229" i="1"/>
  <c r="AM229" i="1"/>
  <c r="S230" i="1"/>
  <c r="U230" i="1"/>
  <c r="AM230" i="1" s="1"/>
  <c r="AV230" i="1"/>
  <c r="AW230" i="1"/>
  <c r="S231" i="1"/>
  <c r="U231" i="1"/>
  <c r="AM231" i="1" s="1"/>
  <c r="S232" i="1"/>
  <c r="U232" i="1"/>
  <c r="AM232" i="1"/>
  <c r="S233" i="1"/>
  <c r="U233" i="1"/>
  <c r="AM233" i="1"/>
  <c r="S234" i="1"/>
  <c r="U234" i="1"/>
  <c r="AM234" i="1" s="1"/>
  <c r="S235" i="1"/>
  <c r="U235" i="1"/>
  <c r="AM235" i="1" s="1"/>
  <c r="AW235" i="1" s="1"/>
  <c r="S236" i="1"/>
  <c r="U236" i="1"/>
  <c r="AM236" i="1" s="1"/>
  <c r="AU236" i="1"/>
  <c r="S237" i="1"/>
  <c r="U237" i="1"/>
  <c r="AM237" i="1" s="1"/>
  <c r="S238" i="1"/>
  <c r="U238" i="1"/>
  <c r="AM238" i="1"/>
  <c r="S239" i="1"/>
  <c r="U239" i="1"/>
  <c r="AM239" i="1" s="1"/>
  <c r="AU239" i="1"/>
  <c r="S240" i="1"/>
  <c r="U240" i="1"/>
  <c r="AM240" i="1" s="1"/>
  <c r="AW240" i="1"/>
  <c r="S241" i="1"/>
  <c r="U241" i="1"/>
  <c r="AM241" i="1" s="1"/>
  <c r="S242" i="1"/>
  <c r="U242" i="1"/>
  <c r="AM242" i="1"/>
  <c r="S243" i="1"/>
  <c r="U243" i="1"/>
  <c r="AM243" i="1"/>
  <c r="S244" i="1"/>
  <c r="U244" i="1"/>
  <c r="AM244" i="1" s="1"/>
  <c r="S245" i="1"/>
  <c r="U245" i="1"/>
  <c r="AM245" i="1" s="1"/>
  <c r="AW245" i="1" s="1"/>
  <c r="S246" i="1"/>
  <c r="U246" i="1"/>
  <c r="AM246" i="1" s="1"/>
  <c r="AU246" i="1"/>
  <c r="S247" i="1"/>
  <c r="U247" i="1"/>
  <c r="AM247" i="1"/>
  <c r="S248" i="1"/>
  <c r="U248" i="1"/>
  <c r="AM248" i="1" s="1"/>
  <c r="S249" i="1"/>
  <c r="U249" i="1"/>
  <c r="AM249" i="1" s="1"/>
  <c r="S250" i="1"/>
  <c r="U250" i="1"/>
  <c r="AM250" i="1" s="1"/>
  <c r="S251" i="1"/>
  <c r="U251" i="1"/>
  <c r="AM251" i="1" s="1"/>
  <c r="S252" i="1"/>
  <c r="U252" i="1"/>
  <c r="AM252" i="1" s="1"/>
  <c r="S253" i="1"/>
  <c r="U253" i="1"/>
  <c r="AM253" i="1" s="1"/>
  <c r="S254" i="1"/>
  <c r="U254" i="1"/>
  <c r="AM254" i="1" s="1"/>
  <c r="S255" i="1"/>
  <c r="U255" i="1"/>
  <c r="AM255" i="1" s="1"/>
  <c r="AV255" i="1" s="1"/>
  <c r="S256" i="1"/>
  <c r="U256" i="1"/>
  <c r="AM256" i="1" s="1"/>
  <c r="AU256" i="1" s="1"/>
  <c r="AV256" i="1"/>
  <c r="S257" i="1"/>
  <c r="U257" i="1"/>
  <c r="AM257" i="1" s="1"/>
  <c r="S258" i="1"/>
  <c r="U258" i="1"/>
  <c r="AM258" i="1" s="1"/>
  <c r="AU258" i="1" s="1"/>
  <c r="S259" i="1"/>
  <c r="U259" i="1"/>
  <c r="AM259" i="1"/>
  <c r="S260" i="1"/>
  <c r="U260" i="1"/>
  <c r="AM260" i="1" s="1"/>
  <c r="S261" i="1"/>
  <c r="U261" i="1"/>
  <c r="AM261" i="1" s="1"/>
  <c r="AU261" i="1" s="1"/>
  <c r="AV261" i="1"/>
  <c r="S262" i="1"/>
  <c r="U262" i="1"/>
  <c r="AM262" i="1" s="1"/>
  <c r="AU262" i="1" s="1"/>
  <c r="S263" i="1"/>
  <c r="U263" i="1"/>
  <c r="AM263" i="1" s="1"/>
  <c r="S264" i="1"/>
  <c r="U264" i="1"/>
  <c r="AM264" i="1" s="1"/>
  <c r="S265" i="1"/>
  <c r="U265" i="1"/>
  <c r="AM265" i="1" s="1"/>
  <c r="S266" i="1"/>
  <c r="U266" i="1"/>
  <c r="AM266" i="1"/>
  <c r="AU266" i="1" s="1"/>
  <c r="S267" i="1"/>
  <c r="U267" i="1"/>
  <c r="AM267" i="1" s="1"/>
  <c r="S268" i="1"/>
  <c r="U268" i="1"/>
  <c r="AV268" i="1"/>
  <c r="AM268" i="1"/>
  <c r="S269" i="1"/>
  <c r="U269" i="1"/>
  <c r="AM269" i="1" s="1"/>
  <c r="S270" i="1"/>
  <c r="U270" i="1"/>
  <c r="AM270" i="1" s="1"/>
  <c r="S271" i="1"/>
  <c r="U271" i="1"/>
  <c r="AM271" i="1" s="1"/>
  <c r="S272" i="1"/>
  <c r="U272" i="1"/>
  <c r="AM272" i="1"/>
  <c r="S273" i="1"/>
  <c r="U273" i="1"/>
  <c r="AM273" i="1" s="1"/>
  <c r="S274" i="1"/>
  <c r="U274" i="1"/>
  <c r="AM274" i="1"/>
  <c r="S275" i="1"/>
  <c r="U275" i="1"/>
  <c r="AV275" i="1"/>
  <c r="AM275" i="1"/>
  <c r="AW275" i="1" s="1"/>
  <c r="S276" i="1"/>
  <c r="U276" i="1"/>
  <c r="AM276" i="1" s="1"/>
  <c r="S277" i="1"/>
  <c r="U277" i="1"/>
  <c r="AM277" i="1" s="1"/>
  <c r="AV277" i="1"/>
  <c r="S278" i="1"/>
  <c r="U278" i="1"/>
  <c r="AM278" i="1" s="1"/>
  <c r="S279" i="1"/>
  <c r="U279" i="1"/>
  <c r="AM279" i="1"/>
  <c r="S280" i="1"/>
  <c r="U280" i="1"/>
  <c r="AM280" i="1"/>
  <c r="S281" i="1"/>
  <c r="U281" i="1"/>
  <c r="AM281" i="1" s="1"/>
  <c r="AU281" i="1"/>
  <c r="S282" i="1"/>
  <c r="U282" i="1"/>
  <c r="AM282" i="1" s="1"/>
  <c r="S283" i="1"/>
  <c r="U283" i="1"/>
  <c r="AM283" i="1"/>
  <c r="S284" i="1"/>
  <c r="U284" i="1"/>
  <c r="AM284" i="1"/>
  <c r="AW284" i="1"/>
  <c r="S285" i="1"/>
  <c r="U285" i="1"/>
  <c r="AM285" i="1"/>
  <c r="AW285" i="1"/>
  <c r="S286" i="1"/>
  <c r="U286" i="1"/>
  <c r="AM286" i="1" s="1"/>
  <c r="S287" i="1"/>
  <c r="U287" i="1"/>
  <c r="AM287" i="1" s="1"/>
  <c r="S288" i="1"/>
  <c r="U288" i="1"/>
  <c r="AM288" i="1" s="1"/>
  <c r="AU288" i="1" s="1"/>
  <c r="AV288" i="1"/>
  <c r="S289" i="1"/>
  <c r="U289" i="1"/>
  <c r="AM289" i="1" s="1"/>
  <c r="S290" i="1"/>
  <c r="U290" i="1"/>
  <c r="AM290" i="1" s="1"/>
  <c r="S291" i="1"/>
  <c r="U291" i="1"/>
  <c r="AM291" i="1" s="1"/>
  <c r="AV291" i="1" s="1"/>
  <c r="S292" i="1"/>
  <c r="U292" i="1"/>
  <c r="AM292" i="1" s="1"/>
  <c r="S293" i="1"/>
  <c r="U293" i="1"/>
  <c r="AM293" i="1" s="1"/>
  <c r="S294" i="1"/>
  <c r="U294" i="1"/>
  <c r="AM294" i="1" s="1"/>
  <c r="S295" i="1"/>
  <c r="U295" i="1"/>
  <c r="AM295" i="1"/>
  <c r="S296" i="1"/>
  <c r="U296" i="1"/>
  <c r="AM296" i="1" s="1"/>
  <c r="S297" i="1"/>
  <c r="U297" i="1"/>
  <c r="AM297" i="1" s="1"/>
  <c r="S298" i="1"/>
  <c r="U298" i="1"/>
  <c r="AM298" i="1" s="1"/>
  <c r="AU298" i="1"/>
  <c r="S299" i="1"/>
  <c r="U299" i="1"/>
  <c r="AM299" i="1"/>
  <c r="S300" i="1"/>
  <c r="U300" i="1"/>
  <c r="AM300" i="1" s="1"/>
  <c r="S301" i="1"/>
  <c r="U301" i="1"/>
  <c r="AM301" i="1"/>
  <c r="S302" i="1"/>
  <c r="U302" i="1"/>
  <c r="AM302" i="1" s="1"/>
  <c r="AU302" i="1"/>
  <c r="S303" i="1"/>
  <c r="U303" i="1"/>
  <c r="AM303" i="1" s="1"/>
  <c r="S304" i="1"/>
  <c r="U304" i="1"/>
  <c r="AM304" i="1"/>
  <c r="AV304" i="1" s="1"/>
  <c r="S305" i="1"/>
  <c r="U305" i="1"/>
  <c r="AM305" i="1" s="1"/>
  <c r="AV305" i="1" s="1"/>
  <c r="S306" i="1"/>
  <c r="U306" i="1"/>
  <c r="AM306" i="1" s="1"/>
  <c r="S307" i="1"/>
  <c r="U307" i="1"/>
  <c r="AM307" i="1" s="1"/>
  <c r="S308" i="1"/>
  <c r="U308" i="1"/>
  <c r="AM308" i="1" s="1"/>
  <c r="S309" i="1"/>
  <c r="U309" i="1"/>
  <c r="AM309" i="1" s="1"/>
  <c r="S310" i="1"/>
  <c r="U310" i="1"/>
  <c r="AM310" i="1" s="1"/>
  <c r="S311" i="1"/>
  <c r="U311" i="1"/>
  <c r="AM311" i="1"/>
  <c r="S312" i="1"/>
  <c r="U312" i="1"/>
  <c r="AM312" i="1"/>
  <c r="AV312" i="1"/>
  <c r="S313" i="1"/>
  <c r="U313" i="1"/>
  <c r="AM313" i="1" s="1"/>
  <c r="AW313" i="1" s="1"/>
  <c r="S314" i="1"/>
  <c r="U314" i="1"/>
  <c r="AM314" i="1"/>
  <c r="S315" i="1"/>
  <c r="U315" i="1"/>
  <c r="AM315" i="1" s="1"/>
  <c r="S316" i="1"/>
  <c r="U316" i="1"/>
  <c r="AM316" i="1" s="1"/>
  <c r="S317" i="1"/>
  <c r="U317" i="1"/>
  <c r="AM317" i="1"/>
  <c r="AU317" i="1"/>
  <c r="S318" i="1"/>
  <c r="U318" i="1"/>
  <c r="AM318" i="1" s="1"/>
  <c r="S319" i="1"/>
  <c r="U319" i="1"/>
  <c r="AM319" i="1" s="1"/>
  <c r="S320" i="1"/>
  <c r="U320" i="1"/>
  <c r="AM320" i="1" s="1"/>
  <c r="S321" i="1"/>
  <c r="U321" i="1"/>
  <c r="AM321" i="1" s="1"/>
  <c r="S322" i="1"/>
  <c r="U322" i="1"/>
  <c r="AM322" i="1" s="1"/>
  <c r="S323" i="1"/>
  <c r="U323" i="1"/>
  <c r="AM323" i="1"/>
  <c r="S324" i="1"/>
  <c r="U324" i="1"/>
  <c r="AM324" i="1" s="1"/>
  <c r="S325" i="1"/>
  <c r="U325" i="1"/>
  <c r="AM325" i="1" s="1"/>
  <c r="AV325" i="1"/>
  <c r="S326" i="1"/>
  <c r="U326" i="1"/>
  <c r="AM326" i="1" s="1"/>
  <c r="S327" i="1"/>
  <c r="U327" i="1"/>
  <c r="AM327" i="1" s="1"/>
  <c r="S328" i="1"/>
  <c r="U328" i="1"/>
  <c r="AM328" i="1"/>
  <c r="S329" i="1"/>
  <c r="U329" i="1"/>
  <c r="AM329" i="1" s="1"/>
  <c r="S330" i="1"/>
  <c r="U330" i="1"/>
  <c r="AM330" i="1"/>
  <c r="AW330" i="1" s="1"/>
  <c r="S331" i="1"/>
  <c r="U331" i="1"/>
  <c r="AM331" i="1" s="1"/>
  <c r="S332" i="1"/>
  <c r="U332" i="1"/>
  <c r="AM332" i="1" s="1"/>
  <c r="S333" i="1"/>
  <c r="U333" i="1"/>
  <c r="AM333" i="1"/>
  <c r="AV333" i="1" s="1"/>
  <c r="S334" i="1"/>
  <c r="U334" i="1"/>
  <c r="AM334" i="1" s="1"/>
  <c r="S335" i="1"/>
  <c r="U335" i="1"/>
  <c r="AM335" i="1" s="1"/>
  <c r="AW335" i="1" s="1"/>
  <c r="S336" i="1"/>
  <c r="U336" i="1"/>
  <c r="AM336" i="1"/>
  <c r="S337" i="1"/>
  <c r="U337" i="1"/>
  <c r="AM337" i="1" s="1"/>
  <c r="S338" i="1"/>
  <c r="U338" i="1"/>
  <c r="AM338" i="1" s="1"/>
  <c r="AV338" i="1"/>
  <c r="S339" i="1"/>
  <c r="U339" i="1"/>
  <c r="AM339" i="1" s="1"/>
  <c r="S340" i="1"/>
  <c r="U340" i="1"/>
  <c r="AM340" i="1" s="1"/>
  <c r="S341" i="1"/>
  <c r="U341" i="1"/>
  <c r="AM341" i="1"/>
  <c r="AV341" i="1" s="1"/>
  <c r="S342" i="1"/>
  <c r="U342" i="1"/>
  <c r="AM342" i="1" s="1"/>
  <c r="S343" i="1"/>
  <c r="U343" i="1"/>
  <c r="AM343" i="1" s="1"/>
  <c r="S344" i="1"/>
  <c r="U344" i="1"/>
  <c r="AM344" i="1" s="1"/>
  <c r="S345" i="1"/>
  <c r="U345" i="1"/>
  <c r="AM345" i="1" s="1"/>
  <c r="S346" i="1"/>
  <c r="U346" i="1"/>
  <c r="AM346" i="1"/>
  <c r="S347" i="1"/>
  <c r="U347" i="1"/>
  <c r="AM347" i="1" s="1"/>
  <c r="S348" i="1"/>
  <c r="U348" i="1"/>
  <c r="AM348" i="1" s="1"/>
  <c r="AW348" i="1"/>
  <c r="S349" i="1"/>
  <c r="U349" i="1"/>
  <c r="AM349" i="1" s="1"/>
  <c r="S350" i="1"/>
  <c r="U350" i="1"/>
  <c r="AM350" i="1" s="1"/>
  <c r="S351" i="1"/>
  <c r="U351" i="1"/>
  <c r="AM351" i="1"/>
  <c r="S352" i="1"/>
  <c r="U352" i="1"/>
  <c r="AM352" i="1" s="1"/>
  <c r="S353" i="1"/>
  <c r="U353" i="1"/>
  <c r="AM353" i="1"/>
  <c r="S354" i="1"/>
  <c r="U354" i="1"/>
  <c r="AM354" i="1"/>
  <c r="AV354" i="1" s="1"/>
  <c r="S355" i="1"/>
  <c r="U355" i="1"/>
  <c r="AM355" i="1" s="1"/>
  <c r="AV355" i="1"/>
  <c r="S356" i="1"/>
  <c r="U356" i="1"/>
  <c r="AM356" i="1" s="1"/>
  <c r="AU356" i="1"/>
  <c r="S357" i="1"/>
  <c r="U357" i="1"/>
  <c r="AM357" i="1" s="1"/>
  <c r="S358" i="1"/>
  <c r="U358" i="1"/>
  <c r="AM358" i="1"/>
  <c r="S359" i="1"/>
  <c r="U359" i="1"/>
  <c r="AM359" i="1"/>
  <c r="AU359" i="1" s="1"/>
  <c r="S360" i="1"/>
  <c r="U360" i="1"/>
  <c r="AM360" i="1" s="1"/>
  <c r="S361" i="1"/>
  <c r="U361" i="1"/>
  <c r="AM361" i="1" s="1"/>
  <c r="S362" i="1"/>
  <c r="U362" i="1"/>
  <c r="AM362" i="1" s="1"/>
  <c r="AV362" i="1" s="1"/>
  <c r="S363" i="1"/>
  <c r="U363" i="1"/>
  <c r="AM363" i="1" s="1"/>
  <c r="S364" i="1"/>
  <c r="U364" i="1"/>
  <c r="AM364" i="1"/>
  <c r="AV364" i="1" s="1"/>
  <c r="S365" i="1"/>
  <c r="U365" i="1"/>
  <c r="AM365" i="1" s="1"/>
  <c r="S366" i="1"/>
  <c r="U366" i="1"/>
  <c r="AM366" i="1" s="1"/>
  <c r="S367" i="1"/>
  <c r="U367" i="1"/>
  <c r="AM367" i="1" s="1"/>
  <c r="S368" i="1"/>
  <c r="U368" i="1"/>
  <c r="AM368" i="1"/>
  <c r="AU368" i="1"/>
  <c r="AV368" i="1"/>
  <c r="S369" i="1"/>
  <c r="U369" i="1"/>
  <c r="AM369" i="1" s="1"/>
  <c r="AW369" i="1" s="1"/>
  <c r="S370" i="1"/>
  <c r="U370" i="1"/>
  <c r="AM370" i="1" s="1"/>
  <c r="S371" i="1"/>
  <c r="U371" i="1"/>
  <c r="AM371" i="1" s="1"/>
  <c r="S372" i="1"/>
  <c r="U372" i="1"/>
  <c r="AM372" i="1" s="1"/>
  <c r="S373" i="1"/>
  <c r="U373" i="1"/>
  <c r="AM373" i="1"/>
  <c r="S374" i="1"/>
  <c r="U374" i="1"/>
  <c r="AM374" i="1"/>
  <c r="S375" i="1"/>
  <c r="U375" i="1"/>
  <c r="AM375" i="1" s="1"/>
  <c r="S376" i="1"/>
  <c r="U376" i="1"/>
  <c r="AM376" i="1" s="1"/>
  <c r="S377" i="1"/>
  <c r="U377" i="1"/>
  <c r="AM377" i="1" s="1"/>
  <c r="AW377" i="1" s="1"/>
  <c r="S378" i="1"/>
  <c r="U378" i="1"/>
  <c r="AM378" i="1"/>
  <c r="S379" i="1"/>
  <c r="U379" i="1"/>
  <c r="AM379" i="1" s="1"/>
  <c r="S380" i="1"/>
  <c r="U380" i="1"/>
  <c r="AM380" i="1" s="1"/>
  <c r="S381" i="1"/>
  <c r="U381" i="1"/>
  <c r="AM381" i="1" s="1"/>
  <c r="S382" i="1"/>
  <c r="U382" i="1"/>
  <c r="AM382" i="1" s="1"/>
  <c r="S383" i="1"/>
  <c r="U383" i="1"/>
  <c r="AM383" i="1"/>
  <c r="AV383" i="1"/>
  <c r="S384" i="1"/>
  <c r="U384" i="1"/>
  <c r="AM384" i="1" s="1"/>
  <c r="AV384" i="1" s="1"/>
  <c r="S385" i="1"/>
  <c r="U385" i="1"/>
  <c r="AM385" i="1" s="1"/>
  <c r="AV385" i="1" s="1"/>
  <c r="AW385" i="1"/>
  <c r="S386" i="1"/>
  <c r="U386" i="1"/>
  <c r="AM386" i="1"/>
  <c r="S387" i="1"/>
  <c r="U387" i="1"/>
  <c r="AM387" i="1" s="1"/>
  <c r="S388" i="1"/>
  <c r="U388" i="1"/>
  <c r="AM388" i="1" s="1"/>
  <c r="S389" i="1"/>
  <c r="U389" i="1"/>
  <c r="AM389" i="1" s="1"/>
  <c r="S390" i="1"/>
  <c r="U390" i="1"/>
  <c r="AM390" i="1" s="1"/>
  <c r="S391" i="1"/>
  <c r="U391" i="1"/>
  <c r="AM391" i="1" s="1"/>
  <c r="S392" i="1"/>
  <c r="U392" i="1"/>
  <c r="AM392" i="1" s="1"/>
  <c r="AV392" i="1" s="1"/>
  <c r="S393" i="1"/>
  <c r="U393" i="1"/>
  <c r="AM393" i="1"/>
  <c r="AU393" i="1"/>
  <c r="AV393" i="1"/>
  <c r="AW393" i="1"/>
  <c r="S394" i="1"/>
  <c r="U394" i="1"/>
  <c r="AM394" i="1" s="1"/>
  <c r="S395" i="1"/>
  <c r="U395" i="1"/>
  <c r="AM395" i="1" s="1"/>
  <c r="S396" i="1"/>
  <c r="U396" i="1"/>
  <c r="AV396" i="1"/>
  <c r="AM396" i="1"/>
  <c r="S397" i="1"/>
  <c r="U397" i="1"/>
  <c r="AM397" i="1" s="1"/>
  <c r="S398" i="1"/>
  <c r="U398" i="1"/>
  <c r="AM398" i="1" s="1"/>
  <c r="AW398" i="1" s="1"/>
  <c r="S399" i="1"/>
  <c r="U399" i="1"/>
  <c r="AM399" i="1"/>
  <c r="S400" i="1"/>
  <c r="U400" i="1"/>
  <c r="AM400" i="1" s="1"/>
  <c r="S401" i="1"/>
  <c r="U401" i="1"/>
  <c r="AM401" i="1"/>
  <c r="S402" i="1"/>
  <c r="U402" i="1"/>
  <c r="AM402" i="1" s="1"/>
  <c r="S403" i="1"/>
  <c r="U403" i="1"/>
  <c r="AM403" i="1" s="1"/>
  <c r="S404" i="1"/>
  <c r="U404" i="1"/>
  <c r="AM404" i="1"/>
  <c r="S405" i="1"/>
  <c r="U405" i="1"/>
  <c r="AM405" i="1" s="1"/>
  <c r="S406" i="1"/>
  <c r="U406" i="1"/>
  <c r="AM406" i="1" s="1"/>
  <c r="AU406" i="1" s="1"/>
  <c r="S407" i="1"/>
  <c r="U407" i="1"/>
  <c r="AM407" i="1" s="1"/>
  <c r="S408" i="1"/>
  <c r="U408" i="1"/>
  <c r="AM408" i="1" s="1"/>
  <c r="S409" i="1"/>
  <c r="U409" i="1"/>
  <c r="AM409" i="1"/>
  <c r="S410" i="1"/>
  <c r="U410" i="1"/>
  <c r="AM410" i="1" s="1"/>
  <c r="S411" i="1"/>
  <c r="U411" i="1"/>
  <c r="AM411" i="1" s="1"/>
  <c r="AV411" i="1" s="1"/>
  <c r="S412" i="1"/>
  <c r="U412" i="1"/>
  <c r="AM412" i="1" s="1"/>
  <c r="S413" i="1"/>
  <c r="U413" i="1"/>
  <c r="AM413" i="1" s="1"/>
  <c r="S414" i="1"/>
  <c r="U414" i="1"/>
  <c r="AM414" i="1"/>
  <c r="S415" i="1"/>
  <c r="U415" i="1"/>
  <c r="AM415" i="1" s="1"/>
  <c r="S416" i="1"/>
  <c r="U416" i="1"/>
  <c r="AM416" i="1"/>
  <c r="S417" i="1"/>
  <c r="U417" i="1"/>
  <c r="AM417" i="1" s="1"/>
  <c r="S418" i="1"/>
  <c r="U418" i="1"/>
  <c r="AM418" i="1" s="1"/>
  <c r="S419" i="1"/>
  <c r="U419" i="1"/>
  <c r="AM419" i="1"/>
  <c r="S420" i="1"/>
  <c r="U420" i="1"/>
  <c r="AM420" i="1" s="1"/>
  <c r="S421" i="1"/>
  <c r="U421" i="1"/>
  <c r="AM421" i="1"/>
  <c r="AV421" i="1"/>
  <c r="S422" i="1"/>
  <c r="U422" i="1"/>
  <c r="AM422" i="1" s="1"/>
  <c r="S423" i="1"/>
  <c r="U423" i="1"/>
  <c r="AM423" i="1" s="1"/>
  <c r="S424" i="1"/>
  <c r="U424" i="1"/>
  <c r="AM424" i="1" s="1"/>
  <c r="S425" i="1"/>
  <c r="U425" i="1"/>
  <c r="AM425" i="1" s="1"/>
  <c r="S426" i="1"/>
  <c r="U426" i="1"/>
  <c r="AM426" i="1"/>
  <c r="AV426" i="1"/>
  <c r="S427" i="1"/>
  <c r="U427" i="1"/>
  <c r="AM427" i="1" s="1"/>
  <c r="S428" i="1"/>
  <c r="U428" i="1"/>
  <c r="AM428" i="1" s="1"/>
  <c r="S429" i="1"/>
  <c r="U429" i="1"/>
  <c r="AM429" i="1"/>
  <c r="S430" i="1"/>
  <c r="U430" i="1"/>
  <c r="AM430" i="1" s="1"/>
  <c r="S431" i="1"/>
  <c r="U431" i="1"/>
  <c r="AM431" i="1" s="1"/>
  <c r="S432" i="1"/>
  <c r="U432" i="1"/>
  <c r="AM432" i="1" s="1"/>
  <c r="AU432" i="1"/>
  <c r="S433" i="1"/>
  <c r="U433" i="1"/>
  <c r="AM433" i="1" s="1"/>
  <c r="S434" i="1"/>
  <c r="U434" i="1"/>
  <c r="AM434" i="1" s="1"/>
  <c r="S435" i="1"/>
  <c r="U435" i="1"/>
  <c r="AM435" i="1" s="1"/>
  <c r="S436" i="1"/>
  <c r="U436" i="1"/>
  <c r="AM436" i="1" s="1"/>
  <c r="AW436" i="1" s="1"/>
  <c r="S437" i="1"/>
  <c r="U437" i="1"/>
  <c r="AM437" i="1" s="1"/>
  <c r="S438" i="1"/>
  <c r="U438" i="1"/>
  <c r="AM438" i="1" s="1"/>
  <c r="S439" i="1"/>
  <c r="U439" i="1"/>
  <c r="AM439" i="1" s="1"/>
  <c r="S440" i="1"/>
  <c r="U440" i="1"/>
  <c r="AM440" i="1" s="1"/>
  <c r="S441" i="1"/>
  <c r="U441" i="1"/>
  <c r="AV441" i="1"/>
  <c r="AM441" i="1"/>
  <c r="S442" i="1"/>
  <c r="U442" i="1"/>
  <c r="AM442" i="1" s="1"/>
  <c r="S443" i="1"/>
  <c r="U443" i="1"/>
  <c r="AM443" i="1" s="1"/>
  <c r="S444" i="1"/>
  <c r="U444" i="1"/>
  <c r="AM444" i="1"/>
  <c r="S445" i="1"/>
  <c r="U445" i="1"/>
  <c r="AM445" i="1" s="1"/>
  <c r="S446" i="1"/>
  <c r="U446" i="1"/>
  <c r="AM446" i="1"/>
  <c r="AV446" i="1" s="1"/>
  <c r="S447" i="1"/>
  <c r="U447" i="1"/>
  <c r="AM447" i="1" s="1"/>
  <c r="S448" i="1"/>
  <c r="U448" i="1"/>
  <c r="AM448" i="1" s="1"/>
  <c r="S449" i="1"/>
  <c r="U449" i="1"/>
  <c r="AM449" i="1"/>
  <c r="S450" i="1"/>
  <c r="U450" i="1"/>
  <c r="AM450" i="1" s="1"/>
  <c r="AV450" i="1"/>
  <c r="S451" i="1"/>
  <c r="U451" i="1"/>
  <c r="AM451" i="1" s="1"/>
  <c r="S452" i="1"/>
  <c r="U452" i="1"/>
  <c r="AM452" i="1" s="1"/>
  <c r="S453" i="1"/>
  <c r="U453" i="1"/>
  <c r="AM453" i="1" s="1"/>
  <c r="S454" i="1"/>
  <c r="U454" i="1"/>
  <c r="AM454" i="1" s="1"/>
  <c r="S455" i="1"/>
  <c r="U455" i="1"/>
  <c r="AM455" i="1" s="1"/>
  <c r="AV455" i="1"/>
  <c r="S456" i="1"/>
  <c r="U456" i="1"/>
  <c r="AM456" i="1"/>
  <c r="AV456" i="1"/>
  <c r="S457" i="1"/>
  <c r="U457" i="1"/>
  <c r="AM457" i="1" s="1"/>
  <c r="S458" i="1"/>
  <c r="U458" i="1"/>
  <c r="AM458" i="1" s="1"/>
  <c r="AV458" i="1"/>
  <c r="S459" i="1"/>
  <c r="U459" i="1"/>
  <c r="AM459" i="1" s="1"/>
  <c r="S460" i="1"/>
  <c r="U460" i="1"/>
  <c r="AM460" i="1" s="1"/>
  <c r="S461" i="1"/>
  <c r="U461" i="1"/>
  <c r="AM461" i="1"/>
  <c r="S462" i="1"/>
  <c r="U462" i="1"/>
  <c r="AM462" i="1" s="1"/>
  <c r="S463" i="1"/>
  <c r="U463" i="1"/>
  <c r="AM463" i="1" s="1"/>
  <c r="S464" i="1"/>
  <c r="U464" i="1"/>
  <c r="AM464" i="1" s="1"/>
  <c r="S465" i="1"/>
  <c r="U465" i="1"/>
  <c r="AM465" i="1" s="1"/>
  <c r="S466" i="1"/>
  <c r="U466" i="1"/>
  <c r="AM466" i="1"/>
  <c r="S467" i="1"/>
  <c r="U467" i="1"/>
  <c r="AM467" i="1" s="1"/>
  <c r="AV467" i="1"/>
  <c r="S468" i="1"/>
  <c r="U468" i="1"/>
  <c r="AM468" i="1" s="1"/>
  <c r="S469" i="1"/>
  <c r="U469" i="1"/>
  <c r="AM469" i="1" s="1"/>
  <c r="AU469" i="1" s="1"/>
  <c r="S470" i="1"/>
  <c r="U470" i="1"/>
  <c r="AM470" i="1" s="1"/>
  <c r="AV470" i="1"/>
  <c r="S471" i="1"/>
  <c r="U471" i="1"/>
  <c r="AM471" i="1" s="1"/>
  <c r="S472" i="1"/>
  <c r="U472" i="1"/>
  <c r="AM472" i="1" s="1"/>
  <c r="S473" i="1"/>
  <c r="U473" i="1"/>
  <c r="AM473" i="1" s="1"/>
  <c r="S474" i="1"/>
  <c r="U474" i="1"/>
  <c r="AM474" i="1" s="1"/>
  <c r="S475" i="1"/>
  <c r="U475" i="1"/>
  <c r="AM475" i="1" s="1"/>
  <c r="S476" i="1"/>
  <c r="U476" i="1"/>
  <c r="AM476" i="1" s="1"/>
  <c r="AU476" i="1"/>
  <c r="S477" i="1"/>
  <c r="U477" i="1"/>
  <c r="AM477" i="1" s="1"/>
  <c r="AV477" i="1"/>
  <c r="S478" i="1"/>
  <c r="U478" i="1"/>
  <c r="AM478" i="1" s="1"/>
  <c r="S479" i="1"/>
  <c r="U479" i="1"/>
  <c r="AM479" i="1" s="1"/>
  <c r="S480" i="1"/>
  <c r="U480" i="1"/>
  <c r="AM480" i="1" s="1"/>
  <c r="S481" i="1"/>
  <c r="U481" i="1"/>
  <c r="AM481" i="1" s="1"/>
  <c r="S482" i="1"/>
  <c r="U482" i="1"/>
  <c r="AM482" i="1" s="1"/>
  <c r="AU482" i="1"/>
  <c r="S483" i="1"/>
  <c r="U483" i="1"/>
  <c r="AM483" i="1" s="1"/>
  <c r="S484" i="1"/>
  <c r="U484" i="1"/>
  <c r="AM484" i="1" s="1"/>
  <c r="S485" i="1"/>
  <c r="U485" i="1"/>
  <c r="AM485" i="1" s="1"/>
  <c r="S486" i="1"/>
  <c r="U486" i="1"/>
  <c r="AM486" i="1" s="1"/>
  <c r="AU486" i="1" s="1"/>
  <c r="S487" i="1"/>
  <c r="U487" i="1"/>
  <c r="AM487" i="1" s="1"/>
  <c r="AV487" i="1"/>
  <c r="S488" i="1"/>
  <c r="U488" i="1"/>
  <c r="AM488" i="1" s="1"/>
  <c r="S489" i="1"/>
  <c r="U489" i="1"/>
  <c r="AM489" i="1" s="1"/>
  <c r="AU489" i="1"/>
  <c r="S490" i="1"/>
  <c r="U490" i="1"/>
  <c r="AM490" i="1" s="1"/>
  <c r="S491" i="1"/>
  <c r="U491" i="1"/>
  <c r="AM491" i="1" s="1"/>
  <c r="S492" i="1"/>
  <c r="U492" i="1"/>
  <c r="AM492" i="1" s="1"/>
  <c r="S493" i="1"/>
  <c r="U493" i="1"/>
  <c r="AM493" i="1" s="1"/>
  <c r="S494" i="1"/>
  <c r="U494" i="1"/>
  <c r="AM494" i="1" s="1"/>
  <c r="S495" i="1"/>
  <c r="U495" i="1"/>
  <c r="AM495" i="1" s="1"/>
  <c r="AV495" i="1" s="1"/>
  <c r="S496" i="1"/>
  <c r="U496" i="1"/>
  <c r="AM496" i="1"/>
  <c r="S497" i="1"/>
  <c r="U497" i="1"/>
  <c r="AM497" i="1" s="1"/>
  <c r="S498" i="1"/>
  <c r="U498" i="1"/>
  <c r="AM498" i="1" s="1"/>
  <c r="AW498" i="1"/>
  <c r="S499" i="1"/>
  <c r="U499" i="1"/>
  <c r="AM499" i="1" s="1"/>
  <c r="AU499" i="1" s="1"/>
  <c r="S500" i="1"/>
  <c r="U500" i="1"/>
  <c r="AM500" i="1" s="1"/>
  <c r="AV500" i="1" s="1"/>
  <c r="S501" i="1"/>
  <c r="U501" i="1"/>
  <c r="AM501" i="1" s="1"/>
  <c r="S502" i="1"/>
  <c r="U502" i="1"/>
  <c r="AM502" i="1" s="1"/>
  <c r="S503" i="1"/>
  <c r="U503" i="1"/>
  <c r="AM503" i="1" s="1"/>
  <c r="S504" i="1"/>
  <c r="U504" i="1"/>
  <c r="AM504" i="1" s="1"/>
  <c r="AU504" i="1" s="1"/>
  <c r="S505" i="1"/>
  <c r="U505" i="1"/>
  <c r="AM505" i="1" s="1"/>
  <c r="S506" i="1"/>
  <c r="U506" i="1"/>
  <c r="AM506" i="1" s="1"/>
  <c r="AU506" i="1"/>
  <c r="S507" i="1"/>
  <c r="U507" i="1"/>
  <c r="AM507" i="1" s="1"/>
  <c r="S508" i="1"/>
  <c r="U508" i="1"/>
  <c r="AM508" i="1"/>
  <c r="S509" i="1"/>
  <c r="U509" i="1"/>
  <c r="AM509" i="1" s="1"/>
  <c r="AU509" i="1"/>
  <c r="S510" i="1"/>
  <c r="U510" i="1"/>
  <c r="AM510" i="1" s="1"/>
  <c r="S511" i="1"/>
  <c r="U511" i="1"/>
  <c r="AM511" i="1" s="1"/>
  <c r="S512" i="1"/>
  <c r="U512" i="1"/>
  <c r="AM512" i="1" s="1"/>
  <c r="S513" i="1"/>
  <c r="U513" i="1"/>
  <c r="AM513" i="1" s="1"/>
  <c r="S514" i="1"/>
  <c r="U514" i="1"/>
  <c r="AM514" i="1"/>
  <c r="AU514" i="1" s="1"/>
  <c r="S515" i="1"/>
  <c r="U515" i="1"/>
  <c r="AM515" i="1" s="1"/>
  <c r="S516" i="1"/>
  <c r="U516" i="1"/>
  <c r="AM516" i="1" s="1"/>
  <c r="S517" i="1"/>
  <c r="U517" i="1"/>
  <c r="AM517" i="1" s="1"/>
  <c r="AV517" i="1" s="1"/>
  <c r="S518" i="1"/>
  <c r="U518" i="1"/>
  <c r="AM518" i="1" s="1"/>
  <c r="S519" i="1"/>
  <c r="U519" i="1"/>
  <c r="AM519" i="1" s="1"/>
  <c r="S520" i="1"/>
  <c r="U520" i="1"/>
  <c r="AM520" i="1" s="1"/>
  <c r="S521" i="1"/>
  <c r="U521" i="1"/>
  <c r="AM521" i="1"/>
  <c r="S522" i="1"/>
  <c r="U522" i="1"/>
  <c r="AM522" i="1" s="1"/>
  <c r="S523" i="1"/>
  <c r="U523" i="1"/>
  <c r="AM523" i="1" s="1"/>
  <c r="S524" i="1"/>
  <c r="U524" i="1"/>
  <c r="AM524" i="1" s="1"/>
  <c r="S525" i="1"/>
  <c r="U525" i="1"/>
  <c r="AM525" i="1" s="1"/>
  <c r="S526" i="1"/>
  <c r="U526" i="1"/>
  <c r="AM526" i="1"/>
  <c r="S527" i="1"/>
  <c r="U527" i="1"/>
  <c r="AM527" i="1" s="1"/>
  <c r="S528" i="1"/>
  <c r="U528" i="1"/>
  <c r="AM528" i="1" s="1"/>
  <c r="S529" i="1"/>
  <c r="U529" i="1"/>
  <c r="AM529" i="1" s="1"/>
  <c r="S530" i="1"/>
  <c r="U530" i="1"/>
  <c r="AM530" i="1" s="1"/>
  <c r="AU530" i="1"/>
  <c r="S531" i="1"/>
  <c r="U531" i="1"/>
  <c r="AM531" i="1" s="1"/>
  <c r="S532" i="1"/>
  <c r="U532" i="1"/>
  <c r="AM532" i="1" s="1"/>
  <c r="S533" i="1"/>
  <c r="U533" i="1"/>
  <c r="AM533" i="1" s="1"/>
  <c r="S534" i="1"/>
  <c r="U534" i="1"/>
  <c r="AM534" i="1" s="1"/>
  <c r="S535" i="1"/>
  <c r="U535" i="1"/>
  <c r="AM535" i="1" s="1"/>
  <c r="S536" i="1"/>
  <c r="U536" i="1"/>
  <c r="AM536" i="1" s="1"/>
  <c r="AU536" i="1"/>
  <c r="S537" i="1"/>
  <c r="U537" i="1"/>
  <c r="AM537" i="1" s="1"/>
  <c r="S538" i="1"/>
  <c r="U538" i="1"/>
  <c r="AM538" i="1" s="1"/>
  <c r="S539" i="1"/>
  <c r="U539" i="1"/>
  <c r="AM539" i="1" s="1"/>
  <c r="S540" i="1"/>
  <c r="U540" i="1"/>
  <c r="AM540" i="1" s="1"/>
  <c r="AU540" i="1"/>
  <c r="S541" i="1"/>
  <c r="U541" i="1"/>
  <c r="AM541" i="1" s="1"/>
  <c r="S542" i="1"/>
  <c r="U542" i="1"/>
  <c r="AM542" i="1" s="1"/>
  <c r="S543" i="1"/>
  <c r="U543" i="1"/>
  <c r="AM543" i="1"/>
  <c r="S544" i="1"/>
  <c r="U544" i="1"/>
  <c r="AM544" i="1" s="1"/>
  <c r="S545" i="1"/>
  <c r="U545" i="1"/>
  <c r="AM545" i="1" s="1"/>
  <c r="S546" i="1"/>
  <c r="U546" i="1"/>
  <c r="AM546" i="1"/>
  <c r="S547" i="1"/>
  <c r="U547" i="1"/>
  <c r="AM547" i="1" s="1"/>
  <c r="S548" i="1"/>
  <c r="U548" i="1"/>
  <c r="AM548" i="1" s="1"/>
  <c r="S549" i="1"/>
  <c r="U549" i="1"/>
  <c r="AM549" i="1" s="1"/>
  <c r="S550" i="1"/>
  <c r="U550" i="1"/>
  <c r="AM550" i="1" s="1"/>
  <c r="S551" i="1"/>
  <c r="U551" i="1"/>
  <c r="AM551" i="1" s="1"/>
  <c r="S552" i="1"/>
  <c r="U552" i="1"/>
  <c r="AM552" i="1" s="1"/>
  <c r="S553" i="1"/>
  <c r="U553" i="1"/>
  <c r="AM553" i="1"/>
  <c r="S554" i="1"/>
  <c r="U554" i="1"/>
  <c r="AM554" i="1" s="1"/>
  <c r="S555" i="1"/>
  <c r="U555" i="1"/>
  <c r="AM555" i="1" s="1"/>
  <c r="S556" i="1"/>
  <c r="U556" i="1"/>
  <c r="AM556" i="1"/>
  <c r="S557" i="1"/>
  <c r="U557" i="1"/>
  <c r="AM557" i="1" s="1"/>
  <c r="S558" i="1"/>
  <c r="U558" i="1"/>
  <c r="AM558" i="1"/>
  <c r="S559" i="1"/>
  <c r="U559" i="1"/>
  <c r="AM559" i="1" s="1"/>
  <c r="AU559" i="1" s="1"/>
  <c r="S560" i="1"/>
  <c r="U560" i="1"/>
  <c r="AM560" i="1" s="1"/>
  <c r="S561" i="1"/>
  <c r="U561" i="1"/>
  <c r="AM561" i="1"/>
  <c r="S562" i="1"/>
  <c r="U562" i="1"/>
  <c r="AM562" i="1" s="1"/>
  <c r="S563" i="1"/>
  <c r="U563" i="1"/>
  <c r="AM563" i="1"/>
  <c r="S564" i="1"/>
  <c r="U564" i="1"/>
  <c r="AM564" i="1"/>
  <c r="AU564" i="1" s="1"/>
  <c r="S565" i="1"/>
  <c r="U565" i="1"/>
  <c r="AM565" i="1" s="1"/>
  <c r="S566" i="1"/>
  <c r="U566" i="1"/>
  <c r="AM566" i="1"/>
  <c r="S567" i="1"/>
  <c r="U567" i="1"/>
  <c r="AM567" i="1" s="1"/>
  <c r="S568" i="1"/>
  <c r="U568" i="1"/>
  <c r="AM568" i="1"/>
  <c r="S569" i="1"/>
  <c r="U569" i="1"/>
  <c r="AM569" i="1" s="1"/>
  <c r="S570" i="1"/>
  <c r="U570" i="1"/>
  <c r="AM570" i="1" s="1"/>
  <c r="S571" i="1"/>
  <c r="U571" i="1"/>
  <c r="AM571" i="1" s="1"/>
  <c r="S572" i="1"/>
  <c r="U572" i="1"/>
  <c r="AM572" i="1" s="1"/>
  <c r="AU572" i="1"/>
  <c r="S573" i="1"/>
  <c r="U573" i="1"/>
  <c r="AM573" i="1" s="1"/>
  <c r="S574" i="1"/>
  <c r="U574" i="1"/>
  <c r="AM574" i="1" s="1"/>
  <c r="S575" i="1"/>
  <c r="U575" i="1"/>
  <c r="AM575" i="1" s="1"/>
  <c r="S576" i="1"/>
  <c r="U576" i="1"/>
  <c r="AM576" i="1"/>
  <c r="S577" i="1"/>
  <c r="U577" i="1"/>
  <c r="AM577" i="1" s="1"/>
  <c r="S578" i="1"/>
  <c r="U578" i="1"/>
  <c r="AM578" i="1"/>
  <c r="AV578" i="1" s="1"/>
  <c r="S579" i="1"/>
  <c r="U579" i="1"/>
  <c r="AM579" i="1" s="1"/>
  <c r="S580" i="1"/>
  <c r="U580" i="1"/>
  <c r="AM580" i="1" s="1"/>
  <c r="S581" i="1"/>
  <c r="U581" i="1"/>
  <c r="AM581" i="1"/>
  <c r="S582" i="1"/>
  <c r="U582" i="1"/>
  <c r="AM582" i="1" s="1"/>
  <c r="S583" i="1"/>
  <c r="U583" i="1"/>
  <c r="AM583" i="1" s="1"/>
  <c r="AV583" i="1" s="1"/>
  <c r="S584" i="1"/>
  <c r="U584" i="1"/>
  <c r="AM584" i="1" s="1"/>
  <c r="S585" i="1"/>
  <c r="U585" i="1"/>
  <c r="AM585" i="1" s="1"/>
  <c r="S586" i="1"/>
  <c r="U586" i="1"/>
  <c r="AM586" i="1"/>
  <c r="S587" i="1"/>
  <c r="U587" i="1"/>
  <c r="AM587" i="1" s="1"/>
  <c r="AU587" i="1"/>
  <c r="S588" i="1"/>
  <c r="U588" i="1"/>
  <c r="AM588" i="1"/>
  <c r="S589" i="1"/>
  <c r="U589" i="1"/>
  <c r="AM589" i="1" s="1"/>
  <c r="S590" i="1"/>
  <c r="U590" i="1"/>
  <c r="AM590" i="1" s="1"/>
  <c r="S591" i="1"/>
  <c r="U591" i="1"/>
  <c r="AM591" i="1" s="1"/>
  <c r="S592" i="1"/>
  <c r="U592" i="1"/>
  <c r="AM592" i="1"/>
  <c r="S593" i="1"/>
  <c r="U593" i="1"/>
  <c r="AM593" i="1" s="1"/>
  <c r="S594" i="1"/>
  <c r="U594" i="1"/>
  <c r="AM594" i="1" s="1"/>
  <c r="S595" i="1"/>
  <c r="U595" i="1"/>
  <c r="AM595" i="1" s="1"/>
  <c r="S596" i="1"/>
  <c r="U596" i="1"/>
  <c r="AM596" i="1" s="1"/>
  <c r="S597" i="1"/>
  <c r="U597" i="1"/>
  <c r="AM597" i="1"/>
  <c r="AV597" i="1" s="1"/>
  <c r="S598" i="1"/>
  <c r="U598" i="1"/>
  <c r="AM598" i="1"/>
  <c r="AV598" i="1" s="1"/>
  <c r="S599" i="1"/>
  <c r="U599" i="1"/>
  <c r="AM599" i="1" s="1"/>
  <c r="S600" i="1"/>
  <c r="U600" i="1"/>
  <c r="AM600" i="1" s="1"/>
  <c r="S601" i="1"/>
  <c r="U601" i="1"/>
  <c r="AM601" i="1" s="1"/>
  <c r="S602" i="1"/>
  <c r="U602" i="1"/>
  <c r="AM602" i="1" s="1"/>
  <c r="S603" i="1"/>
  <c r="U603" i="1"/>
  <c r="AM603" i="1" s="1"/>
  <c r="S604" i="1"/>
  <c r="U604" i="1"/>
  <c r="AM604" i="1" s="1"/>
  <c r="S605" i="1"/>
  <c r="U605" i="1"/>
  <c r="AM605" i="1"/>
  <c r="AW605" i="1"/>
  <c r="S606" i="1"/>
  <c r="U606" i="1"/>
  <c r="AM606" i="1" s="1"/>
  <c r="S607" i="1"/>
  <c r="U607" i="1"/>
  <c r="AM607" i="1"/>
  <c r="S608" i="1"/>
  <c r="U608" i="1"/>
  <c r="AM608" i="1" s="1"/>
  <c r="AV608" i="1" s="1"/>
  <c r="S609" i="1"/>
  <c r="U609" i="1"/>
  <c r="AM609" i="1" s="1"/>
  <c r="AU609" i="1"/>
  <c r="S610" i="1"/>
  <c r="U610" i="1"/>
  <c r="AM610" i="1"/>
  <c r="S611" i="1"/>
  <c r="U611" i="1"/>
  <c r="AM611" i="1" s="1"/>
  <c r="S612" i="1"/>
  <c r="U612" i="1"/>
  <c r="AM612" i="1" s="1"/>
  <c r="AV612" i="1" s="1"/>
  <c r="S613" i="1"/>
  <c r="U613" i="1"/>
  <c r="AM613" i="1"/>
  <c r="S614" i="1"/>
  <c r="U614" i="1"/>
  <c r="AM614" i="1" s="1"/>
  <c r="AV614" i="1" s="1"/>
  <c r="S615" i="1"/>
  <c r="U615" i="1"/>
  <c r="AM615" i="1" s="1"/>
  <c r="AV615" i="1" s="1"/>
  <c r="S616" i="1"/>
  <c r="U616" i="1"/>
  <c r="AM616" i="1"/>
  <c r="S617" i="1"/>
  <c r="U617" i="1"/>
  <c r="AM617" i="1" s="1"/>
  <c r="AV617" i="1" s="1"/>
  <c r="S618" i="1"/>
  <c r="U618" i="1"/>
  <c r="AM618" i="1"/>
  <c r="S619" i="1"/>
  <c r="U619" i="1"/>
  <c r="AM619" i="1" s="1"/>
  <c r="S620" i="1"/>
  <c r="U620" i="1"/>
  <c r="AM620" i="1"/>
  <c r="S621" i="1"/>
  <c r="U621" i="1"/>
  <c r="AM621" i="1"/>
  <c r="S622" i="1"/>
  <c r="U622" i="1"/>
  <c r="AM622" i="1" s="1"/>
  <c r="AV622" i="1" s="1"/>
  <c r="S623" i="1"/>
  <c r="U623" i="1"/>
  <c r="AM623" i="1"/>
  <c r="AV623" i="1" s="1"/>
  <c r="S624" i="1"/>
  <c r="U624" i="1"/>
  <c r="AM624" i="1" s="1"/>
  <c r="S625" i="1"/>
  <c r="U625" i="1"/>
  <c r="AM625" i="1" s="1"/>
  <c r="S626" i="1"/>
  <c r="U626" i="1"/>
  <c r="AM626" i="1"/>
  <c r="S627" i="1"/>
  <c r="U627" i="1"/>
  <c r="AM627" i="1"/>
  <c r="S628" i="1"/>
  <c r="U628" i="1"/>
  <c r="AM628" i="1" s="1"/>
  <c r="S629" i="1"/>
  <c r="U629" i="1"/>
  <c r="AM629" i="1" s="1"/>
  <c r="S630" i="1"/>
  <c r="U630" i="1"/>
  <c r="AM630" i="1" s="1"/>
  <c r="AU630" i="1"/>
  <c r="S631" i="1"/>
  <c r="U631" i="1"/>
  <c r="AM631" i="1"/>
  <c r="S632" i="1"/>
  <c r="U632" i="1"/>
  <c r="AM632" i="1"/>
  <c r="S633" i="1"/>
  <c r="U633" i="1"/>
  <c r="AM633" i="1" s="1"/>
  <c r="S634" i="1"/>
  <c r="U634" i="1"/>
  <c r="AM634" i="1" s="1"/>
  <c r="S635" i="1"/>
  <c r="U635" i="1"/>
  <c r="AW635" i="1"/>
  <c r="AM635" i="1"/>
  <c r="AV635" i="1" s="1"/>
  <c r="S636" i="1"/>
  <c r="U636" i="1"/>
  <c r="AM636" i="1"/>
  <c r="S637" i="1"/>
  <c r="U637" i="1"/>
  <c r="AM637" i="1"/>
  <c r="S638" i="1"/>
  <c r="U638" i="1"/>
  <c r="AM638" i="1" s="1"/>
  <c r="S639" i="1"/>
  <c r="U639" i="1"/>
  <c r="AM639" i="1" s="1"/>
  <c r="AU639" i="1"/>
  <c r="S640" i="1"/>
  <c r="U640" i="1"/>
  <c r="AM640" i="1" s="1"/>
  <c r="S641" i="1"/>
  <c r="U641" i="1"/>
  <c r="AM641" i="1" s="1"/>
  <c r="S642" i="1"/>
  <c r="U642" i="1"/>
  <c r="AM642" i="1" s="1"/>
  <c r="S643" i="1"/>
  <c r="U643" i="1"/>
  <c r="AM643" i="1"/>
  <c r="S644" i="1"/>
  <c r="U644" i="1"/>
  <c r="AM644" i="1" s="1"/>
  <c r="AV644" i="1" s="1"/>
  <c r="S645" i="1"/>
  <c r="U645" i="1"/>
  <c r="AM645" i="1"/>
  <c r="S646" i="1"/>
  <c r="U646" i="1"/>
  <c r="AM646" i="1" s="1"/>
  <c r="S647" i="1"/>
  <c r="U647" i="1"/>
  <c r="AM647" i="1"/>
  <c r="S648" i="1"/>
  <c r="U648" i="1"/>
  <c r="AM648" i="1" s="1"/>
  <c r="S649" i="1"/>
  <c r="U649" i="1"/>
  <c r="AM649" i="1" s="1"/>
  <c r="S650" i="1"/>
  <c r="U650" i="1"/>
  <c r="AM650" i="1"/>
  <c r="S651" i="1"/>
  <c r="U651" i="1"/>
  <c r="AM651" i="1"/>
  <c r="S652" i="1"/>
  <c r="U652" i="1"/>
  <c r="AM652" i="1"/>
  <c r="AV652" i="1" s="1"/>
  <c r="S653" i="1"/>
  <c r="U653" i="1"/>
  <c r="AM653" i="1" s="1"/>
  <c r="S654" i="1"/>
  <c r="U654" i="1"/>
  <c r="AM654" i="1" s="1"/>
  <c r="S655" i="1"/>
  <c r="U655" i="1"/>
  <c r="AM655" i="1" s="1"/>
  <c r="S656" i="1"/>
  <c r="U656" i="1"/>
  <c r="AM656" i="1"/>
  <c r="S657" i="1"/>
  <c r="U657" i="1"/>
  <c r="AM657" i="1" s="1"/>
  <c r="AV657" i="1" s="1"/>
  <c r="S658" i="1"/>
  <c r="U658" i="1"/>
  <c r="AM658" i="1"/>
  <c r="AV658" i="1" s="1"/>
  <c r="S659" i="1"/>
  <c r="U659" i="1"/>
  <c r="AM659" i="1" s="1"/>
  <c r="AV659" i="1"/>
  <c r="S660" i="1"/>
  <c r="U660" i="1"/>
  <c r="AM660" i="1" s="1"/>
  <c r="S661" i="1"/>
  <c r="U661" i="1"/>
  <c r="AM661" i="1"/>
  <c r="S662" i="1"/>
  <c r="U662" i="1"/>
  <c r="AM662" i="1" s="1"/>
  <c r="S663" i="1"/>
  <c r="U663" i="1"/>
  <c r="AM663" i="1" s="1"/>
  <c r="AV663" i="1" s="1"/>
  <c r="S664" i="1"/>
  <c r="U664" i="1"/>
  <c r="AM664" i="1" s="1"/>
  <c r="S665" i="1"/>
  <c r="U665" i="1"/>
  <c r="AM665" i="1" s="1"/>
  <c r="S666" i="1"/>
  <c r="U666" i="1"/>
  <c r="AM666" i="1" s="1"/>
  <c r="S667" i="1"/>
  <c r="U667" i="1"/>
  <c r="AM667" i="1"/>
  <c r="S668" i="1"/>
  <c r="U668" i="1"/>
  <c r="AM668" i="1" s="1"/>
  <c r="AV668" i="1" s="1"/>
  <c r="S669" i="1"/>
  <c r="U669" i="1"/>
  <c r="AM669" i="1" s="1"/>
  <c r="AV669" i="1"/>
  <c r="S670" i="1"/>
  <c r="U670" i="1"/>
  <c r="AM670" i="1" s="1"/>
  <c r="AW670" i="1" s="1"/>
  <c r="S671" i="1"/>
  <c r="U671" i="1"/>
  <c r="AM671" i="1" s="1"/>
  <c r="S672" i="1"/>
  <c r="U672" i="1"/>
  <c r="AM672" i="1"/>
  <c r="AV672" i="1"/>
  <c r="S673" i="1"/>
  <c r="U673" i="1"/>
  <c r="AM673" i="1" s="1"/>
  <c r="S674" i="1"/>
  <c r="U674" i="1"/>
  <c r="AM674" i="1" s="1"/>
  <c r="AU674" i="1"/>
  <c r="S675" i="1"/>
  <c r="U675" i="1"/>
  <c r="AM675" i="1" s="1"/>
  <c r="S676" i="1"/>
  <c r="U676" i="1"/>
  <c r="AM676" i="1"/>
  <c r="S677" i="1"/>
  <c r="U677" i="1"/>
  <c r="AM677" i="1"/>
  <c r="S678" i="1"/>
  <c r="U678" i="1"/>
  <c r="AM678" i="1" s="1"/>
  <c r="S679" i="1"/>
  <c r="U679" i="1"/>
  <c r="AM679" i="1" s="1"/>
  <c r="S680" i="1"/>
  <c r="U680" i="1"/>
  <c r="AM680" i="1" s="1"/>
  <c r="S681" i="1"/>
  <c r="U681" i="1"/>
  <c r="AM681" i="1"/>
  <c r="S682" i="1"/>
  <c r="U682" i="1"/>
  <c r="AM682" i="1" s="1"/>
  <c r="S683" i="1"/>
  <c r="U683" i="1"/>
  <c r="AM683" i="1" s="1"/>
  <c r="AV683" i="1"/>
  <c r="S684" i="1"/>
  <c r="U684" i="1"/>
  <c r="AM684" i="1" s="1"/>
  <c r="AV684" i="1"/>
  <c r="S685" i="1"/>
  <c r="U685" i="1"/>
  <c r="AM685" i="1" s="1"/>
  <c r="S686" i="1"/>
  <c r="U686" i="1"/>
  <c r="AM686" i="1"/>
  <c r="AV686" i="1" s="1"/>
  <c r="S687" i="1"/>
  <c r="U687" i="1"/>
  <c r="AM687" i="1" s="1"/>
  <c r="S688" i="1"/>
  <c r="U688" i="1"/>
  <c r="AM688" i="1"/>
  <c r="S689" i="1"/>
  <c r="U689" i="1"/>
  <c r="AM689" i="1" s="1"/>
  <c r="S690" i="1"/>
  <c r="U690" i="1"/>
  <c r="AM690" i="1"/>
  <c r="AV690" i="1" s="1"/>
  <c r="S691" i="1"/>
  <c r="U691" i="1"/>
  <c r="AM691" i="1"/>
  <c r="S692" i="1"/>
  <c r="U692" i="1"/>
  <c r="AM692" i="1" s="1"/>
  <c r="S693" i="1"/>
  <c r="U693" i="1"/>
  <c r="AM693" i="1"/>
  <c r="AV693" i="1" s="1"/>
  <c r="S694" i="1"/>
  <c r="U694" i="1"/>
  <c r="AM694" i="1" s="1"/>
  <c r="S695" i="1"/>
  <c r="U695" i="1"/>
  <c r="AM695" i="1"/>
  <c r="S696" i="1"/>
  <c r="U696" i="1"/>
  <c r="AM696" i="1" s="1"/>
  <c r="AV696" i="1" s="1"/>
  <c r="S697" i="1"/>
  <c r="U697" i="1"/>
  <c r="AM697" i="1" s="1"/>
  <c r="S698" i="1"/>
  <c r="U698" i="1"/>
  <c r="AM698" i="1"/>
  <c r="AV698" i="1"/>
  <c r="S699" i="1"/>
  <c r="U699" i="1"/>
  <c r="AM699" i="1" s="1"/>
  <c r="S700" i="1"/>
  <c r="U700" i="1"/>
  <c r="AM700" i="1"/>
  <c r="S701" i="1"/>
  <c r="U701" i="1"/>
  <c r="AM701" i="1"/>
  <c r="AV701" i="1"/>
  <c r="S702" i="1"/>
  <c r="U702" i="1"/>
  <c r="AM702" i="1" s="1"/>
  <c r="S703" i="1"/>
  <c r="U703" i="1"/>
  <c r="AM703" i="1"/>
  <c r="AV703" i="1"/>
  <c r="S704" i="1"/>
  <c r="U704" i="1"/>
  <c r="AM704" i="1" s="1"/>
  <c r="S705" i="1"/>
  <c r="U705" i="1"/>
  <c r="AM705" i="1" s="1"/>
  <c r="S706" i="1"/>
  <c r="U706" i="1"/>
  <c r="AM706" i="1" s="1"/>
  <c r="S707" i="1"/>
  <c r="U707" i="1"/>
  <c r="AM707" i="1" s="1"/>
  <c r="S708" i="1"/>
  <c r="U708" i="1"/>
  <c r="AM708" i="1" s="1"/>
  <c r="S709" i="1"/>
  <c r="U709" i="1"/>
  <c r="AM709" i="1" s="1"/>
  <c r="S710" i="1"/>
  <c r="U710" i="1"/>
  <c r="AM710" i="1" s="1"/>
  <c r="S711" i="1"/>
  <c r="U711" i="1"/>
  <c r="AM711" i="1" s="1"/>
  <c r="S712" i="1"/>
  <c r="U712" i="1"/>
  <c r="AM712" i="1"/>
  <c r="AU712" i="1"/>
  <c r="S713" i="1"/>
  <c r="U713" i="1"/>
  <c r="AM713" i="1" s="1"/>
  <c r="S714" i="1"/>
  <c r="U714" i="1"/>
  <c r="AM714" i="1" s="1"/>
  <c r="S715" i="1"/>
  <c r="U715" i="1"/>
  <c r="AM715" i="1" s="1"/>
  <c r="AV715" i="1" s="1"/>
  <c r="S716" i="1"/>
  <c r="U716" i="1"/>
  <c r="AM716" i="1" s="1"/>
  <c r="S717" i="1"/>
  <c r="U717" i="1"/>
  <c r="AM717" i="1"/>
  <c r="S718" i="1"/>
  <c r="U718" i="1"/>
  <c r="AM718" i="1" s="1"/>
  <c r="S719" i="1"/>
  <c r="U719" i="1"/>
  <c r="AM719" i="1"/>
  <c r="S720" i="1"/>
  <c r="U720" i="1"/>
  <c r="AM720" i="1" s="1"/>
  <c r="S721" i="1"/>
  <c r="U721" i="1"/>
  <c r="AM721" i="1" s="1"/>
  <c r="S722" i="1"/>
  <c r="U722" i="1"/>
  <c r="AM722" i="1" s="1"/>
  <c r="S723" i="1"/>
  <c r="U723" i="1"/>
  <c r="AM723" i="1"/>
  <c r="AV723" i="1" s="1"/>
  <c r="S724" i="1"/>
  <c r="U724" i="1"/>
  <c r="AM724" i="1" s="1"/>
  <c r="S725" i="1"/>
  <c r="U725" i="1"/>
  <c r="AM725" i="1" s="1"/>
  <c r="S726" i="1"/>
  <c r="U726" i="1"/>
  <c r="AM726" i="1" s="1"/>
  <c r="S727" i="1"/>
  <c r="U727" i="1"/>
  <c r="AM727" i="1" s="1"/>
  <c r="S728" i="1"/>
  <c r="U728" i="1"/>
  <c r="AM728" i="1"/>
  <c r="S729" i="1"/>
  <c r="U729" i="1"/>
  <c r="AM729" i="1" s="1"/>
  <c r="S730" i="1"/>
  <c r="U730" i="1"/>
  <c r="AM730" i="1" s="1"/>
  <c r="S731" i="1"/>
  <c r="U731" i="1"/>
  <c r="AM731" i="1"/>
  <c r="AU731" i="1" s="1"/>
  <c r="S732" i="1"/>
  <c r="U732" i="1"/>
  <c r="AM732" i="1" s="1"/>
  <c r="S733" i="1"/>
  <c r="U733" i="1"/>
  <c r="AM733" i="1" s="1"/>
  <c r="S734" i="1"/>
  <c r="U734" i="1"/>
  <c r="AM734" i="1"/>
  <c r="S735" i="1"/>
  <c r="U735" i="1"/>
  <c r="AM735" i="1" s="1"/>
  <c r="S736" i="1"/>
  <c r="U736" i="1"/>
  <c r="AM736" i="1" s="1"/>
  <c r="S737" i="1"/>
  <c r="U737" i="1"/>
  <c r="AM737" i="1"/>
  <c r="S738" i="1"/>
  <c r="U738" i="1"/>
  <c r="AM738" i="1" s="1"/>
  <c r="S739" i="1"/>
  <c r="U739" i="1"/>
  <c r="AM739" i="1"/>
  <c r="AW739" i="1" s="1"/>
  <c r="S740" i="1"/>
  <c r="U740" i="1"/>
  <c r="AM740" i="1"/>
  <c r="S741" i="1"/>
  <c r="U741" i="1"/>
  <c r="AM741" i="1" s="1"/>
  <c r="AU741" i="1" s="1"/>
  <c r="S742" i="1"/>
  <c r="U742" i="1"/>
  <c r="AM742" i="1" s="1"/>
  <c r="S743" i="1"/>
  <c r="U743" i="1"/>
  <c r="AM743" i="1" s="1"/>
  <c r="S744" i="1"/>
  <c r="U744" i="1"/>
  <c r="AM744" i="1" s="1"/>
  <c r="S745" i="1"/>
  <c r="U745" i="1"/>
  <c r="AM745" i="1"/>
  <c r="S746" i="1"/>
  <c r="U746" i="1"/>
  <c r="AM746" i="1"/>
  <c r="S747" i="1"/>
  <c r="U747" i="1"/>
  <c r="AM747" i="1" s="1"/>
  <c r="S748" i="1"/>
  <c r="U748" i="1"/>
  <c r="AM748" i="1" s="1"/>
  <c r="AW748" i="1" s="1"/>
  <c r="S749" i="1"/>
  <c r="U749" i="1"/>
  <c r="AM749" i="1" s="1"/>
  <c r="S750" i="1"/>
  <c r="U750" i="1"/>
  <c r="AM750" i="1"/>
  <c r="S751" i="1"/>
  <c r="U751" i="1"/>
  <c r="AM751" i="1"/>
  <c r="S752" i="1"/>
  <c r="U752" i="1"/>
  <c r="AM752" i="1" s="1"/>
  <c r="S753" i="1"/>
  <c r="U753" i="1"/>
  <c r="AM753" i="1" s="1"/>
  <c r="S754" i="1"/>
  <c r="U754" i="1"/>
  <c r="AM754" i="1" s="1"/>
  <c r="S755" i="1"/>
  <c r="U755" i="1"/>
  <c r="AM755" i="1" s="1"/>
  <c r="S756" i="1"/>
  <c r="U756" i="1"/>
  <c r="AM756" i="1"/>
  <c r="S757" i="1"/>
  <c r="U757" i="1"/>
  <c r="AM757" i="1" s="1"/>
  <c r="S758" i="1"/>
  <c r="U758" i="1"/>
  <c r="AM758" i="1" s="1"/>
  <c r="S759" i="1"/>
  <c r="U759" i="1"/>
  <c r="AM759" i="1" s="1"/>
  <c r="S760" i="1"/>
  <c r="U760" i="1"/>
  <c r="AM760" i="1" s="1"/>
  <c r="S761" i="1"/>
  <c r="U761" i="1"/>
  <c r="AM761" i="1" s="1"/>
  <c r="S762" i="1"/>
  <c r="U762" i="1"/>
  <c r="AM762" i="1" s="1"/>
  <c r="S763" i="1"/>
  <c r="U763" i="1"/>
  <c r="AM763" i="1" s="1"/>
  <c r="AU763" i="1"/>
  <c r="S764" i="1"/>
  <c r="U764" i="1"/>
  <c r="AM764" i="1" s="1"/>
  <c r="S765" i="1"/>
  <c r="U765" i="1"/>
  <c r="AM765" i="1" s="1"/>
  <c r="S766" i="1"/>
  <c r="U766" i="1"/>
  <c r="AM766" i="1"/>
  <c r="S767" i="1"/>
  <c r="U767" i="1"/>
  <c r="AM767" i="1" s="1"/>
  <c r="S768" i="1"/>
  <c r="U768" i="1"/>
  <c r="AM768" i="1" s="1"/>
  <c r="AU768" i="1"/>
  <c r="S769" i="1"/>
  <c r="U769" i="1"/>
  <c r="AM769" i="1" s="1"/>
  <c r="AU769" i="1"/>
  <c r="S770" i="1"/>
  <c r="U770" i="1"/>
  <c r="AM770" i="1"/>
  <c r="S771" i="1"/>
  <c r="U771" i="1"/>
  <c r="AM771" i="1" s="1"/>
  <c r="S772" i="1"/>
  <c r="U772" i="1"/>
  <c r="AM772" i="1" s="1"/>
  <c r="S773" i="1"/>
  <c r="U773" i="1"/>
  <c r="AM773" i="1" s="1"/>
  <c r="AW773" i="1" s="1"/>
  <c r="S774" i="1"/>
  <c r="U774" i="1"/>
  <c r="AM774" i="1" s="1"/>
  <c r="S775" i="1"/>
  <c r="U775" i="1"/>
  <c r="AM775" i="1"/>
  <c r="S776" i="1"/>
  <c r="U776" i="1"/>
  <c r="AM776" i="1" s="1"/>
  <c r="S777" i="1"/>
  <c r="U777" i="1"/>
  <c r="AM777" i="1" s="1"/>
  <c r="S778" i="1"/>
  <c r="U778" i="1"/>
  <c r="AM778" i="1" s="1"/>
  <c r="S779" i="1"/>
  <c r="U779" i="1"/>
  <c r="AM779" i="1" s="1"/>
  <c r="S780" i="1"/>
  <c r="U780" i="1"/>
  <c r="AM780" i="1"/>
  <c r="S781" i="1"/>
  <c r="U781" i="1"/>
  <c r="AM781" i="1" s="1"/>
  <c r="AV781" i="1"/>
  <c r="AW781" i="1"/>
  <c r="S782" i="1"/>
  <c r="U782" i="1"/>
  <c r="AM782" i="1" s="1"/>
  <c r="S783" i="1"/>
  <c r="U783" i="1"/>
  <c r="AM783" i="1" s="1"/>
  <c r="S784" i="1"/>
  <c r="U784" i="1"/>
  <c r="AM784" i="1" s="1"/>
  <c r="S785" i="1"/>
  <c r="U785" i="1"/>
  <c r="AM785" i="1" s="1"/>
  <c r="S786" i="1"/>
  <c r="U786" i="1"/>
  <c r="AM786" i="1" s="1"/>
  <c r="AW786" i="1" s="1"/>
  <c r="AU786" i="1"/>
  <c r="AV786" i="1"/>
  <c r="S787" i="1"/>
  <c r="U787" i="1"/>
  <c r="AM787" i="1" s="1"/>
  <c r="S788" i="1"/>
  <c r="U788" i="1"/>
  <c r="AM788" i="1" s="1"/>
  <c r="AU788" i="1"/>
  <c r="S789" i="1"/>
  <c r="U789" i="1"/>
  <c r="AM789" i="1" s="1"/>
  <c r="S790" i="1"/>
  <c r="U790" i="1"/>
  <c r="AU790" i="1"/>
  <c r="AM790" i="1"/>
  <c r="S791" i="1"/>
  <c r="U791" i="1"/>
  <c r="AM791" i="1" s="1"/>
  <c r="AW791" i="1" s="1"/>
  <c r="AU791" i="1"/>
  <c r="AV791" i="1"/>
  <c r="S792" i="1"/>
  <c r="U792" i="1"/>
  <c r="AM792" i="1" s="1"/>
  <c r="S793" i="1"/>
  <c r="U793" i="1"/>
  <c r="AM793" i="1" s="1"/>
  <c r="AW793" i="1" s="1"/>
  <c r="S794" i="1"/>
  <c r="U794" i="1"/>
  <c r="AM794" i="1" s="1"/>
  <c r="S795" i="1"/>
  <c r="U795" i="1"/>
  <c r="AM795" i="1"/>
  <c r="S796" i="1"/>
  <c r="U796" i="1"/>
  <c r="AM796" i="1" s="1"/>
  <c r="AW796" i="1" s="1"/>
  <c r="AU796" i="1"/>
  <c r="S797" i="1"/>
  <c r="U797" i="1"/>
  <c r="AM797" i="1" s="1"/>
  <c r="S798" i="1"/>
  <c r="U798" i="1"/>
  <c r="AM798" i="1" s="1"/>
  <c r="S799" i="1"/>
  <c r="U799" i="1"/>
  <c r="AM799" i="1" s="1"/>
  <c r="S800" i="1"/>
  <c r="U800" i="1"/>
  <c r="AM800" i="1"/>
  <c r="S801" i="1"/>
  <c r="U801" i="1"/>
  <c r="AM801" i="1" s="1"/>
  <c r="AU801" i="1"/>
  <c r="S802" i="1"/>
  <c r="U802" i="1"/>
  <c r="AM802" i="1" s="1"/>
  <c r="S803" i="1"/>
  <c r="U803" i="1"/>
  <c r="AM803" i="1" s="1"/>
  <c r="AU803" i="1"/>
  <c r="S804" i="1"/>
  <c r="U804" i="1"/>
  <c r="AM804" i="1" s="1"/>
  <c r="S805" i="1"/>
  <c r="U805" i="1"/>
  <c r="AM805" i="1" s="1"/>
  <c r="S806" i="1"/>
  <c r="U806" i="1"/>
  <c r="AM806" i="1" s="1"/>
  <c r="AW806" i="1" s="1"/>
  <c r="AU806" i="1"/>
  <c r="AV806" i="1"/>
  <c r="S807" i="1"/>
  <c r="U807" i="1"/>
  <c r="AM807" i="1" s="1"/>
  <c r="S808" i="1"/>
  <c r="U808" i="1"/>
  <c r="AM808" i="1" s="1"/>
  <c r="S809" i="1"/>
  <c r="U809" i="1"/>
  <c r="AM809" i="1" s="1"/>
  <c r="S810" i="1"/>
  <c r="U810" i="1"/>
  <c r="AM810" i="1" s="1"/>
  <c r="S811" i="1"/>
  <c r="U811" i="1"/>
  <c r="AM811" i="1"/>
  <c r="AW811" i="1"/>
  <c r="S812" i="1"/>
  <c r="U812" i="1"/>
  <c r="AM812" i="1" s="1"/>
  <c r="S813" i="1"/>
  <c r="U813" i="1"/>
  <c r="AM813" i="1" s="1"/>
  <c r="S814" i="1"/>
  <c r="U814" i="1"/>
  <c r="AM814" i="1" s="1"/>
  <c r="S815" i="1"/>
  <c r="U815" i="1"/>
  <c r="AM815" i="1" s="1"/>
  <c r="S816" i="1"/>
  <c r="U816" i="1"/>
  <c r="AM816" i="1"/>
  <c r="S817" i="1"/>
  <c r="U817" i="1"/>
  <c r="AM817" i="1" s="1"/>
  <c r="S818" i="1"/>
  <c r="U818" i="1"/>
  <c r="AM818" i="1" s="1"/>
  <c r="S819" i="1"/>
  <c r="U819" i="1"/>
  <c r="AM819" i="1" s="1"/>
  <c r="AU819" i="1"/>
  <c r="S820" i="1"/>
  <c r="U820" i="1"/>
  <c r="AM820" i="1" s="1"/>
  <c r="S821" i="1"/>
  <c r="U821" i="1"/>
  <c r="AM821" i="1" s="1"/>
  <c r="S822" i="1"/>
  <c r="U822" i="1"/>
  <c r="AM822" i="1" s="1"/>
  <c r="AW822" i="1" s="1"/>
  <c r="S823" i="1"/>
  <c r="U823" i="1"/>
  <c r="AM823" i="1" s="1"/>
  <c r="S824" i="1"/>
  <c r="U824" i="1"/>
  <c r="AM824" i="1" s="1"/>
  <c r="S825" i="1"/>
  <c r="U825" i="1"/>
  <c r="AM825" i="1" s="1"/>
  <c r="S826" i="1"/>
  <c r="U826" i="1"/>
  <c r="AM826" i="1"/>
  <c r="AU826" i="1" s="1"/>
  <c r="S827" i="1"/>
  <c r="U827" i="1"/>
  <c r="AM827" i="1" s="1"/>
  <c r="AW827" i="1" s="1"/>
  <c r="S828" i="1"/>
  <c r="U828" i="1"/>
  <c r="AM828" i="1" s="1"/>
  <c r="S829" i="1"/>
  <c r="U829" i="1"/>
  <c r="AM829" i="1" s="1"/>
  <c r="S830" i="1"/>
  <c r="U830" i="1"/>
  <c r="AM830" i="1" s="1"/>
  <c r="S831" i="1"/>
  <c r="U831" i="1"/>
  <c r="AM831" i="1"/>
  <c r="AU831" i="1"/>
  <c r="S832" i="1"/>
  <c r="U832" i="1"/>
  <c r="AM832" i="1" s="1"/>
  <c r="S833" i="1"/>
  <c r="U833" i="1"/>
  <c r="AM833" i="1" s="1"/>
  <c r="S834" i="1"/>
  <c r="U834" i="1"/>
  <c r="AM834" i="1" s="1"/>
  <c r="S835" i="1"/>
  <c r="U835" i="1"/>
  <c r="AM835" i="1" s="1"/>
  <c r="S836" i="1"/>
  <c r="U836" i="1"/>
  <c r="AM836" i="1"/>
  <c r="AU836" i="1" s="1"/>
  <c r="S837" i="1"/>
  <c r="U837" i="1"/>
  <c r="AM837" i="1" s="1"/>
  <c r="S838" i="1"/>
  <c r="U838" i="1"/>
  <c r="AM838" i="1" s="1"/>
  <c r="S839" i="1"/>
  <c r="U839" i="1"/>
  <c r="AM839" i="1" s="1"/>
  <c r="AU839" i="1"/>
  <c r="S840" i="1"/>
  <c r="U840" i="1"/>
  <c r="AM840" i="1" s="1"/>
  <c r="S841" i="1"/>
  <c r="U841" i="1"/>
  <c r="AM841" i="1" s="1"/>
  <c r="AU841" i="1" s="1"/>
  <c r="S842" i="1"/>
  <c r="U842" i="1"/>
  <c r="AM842" i="1"/>
  <c r="AW842" i="1"/>
  <c r="S843" i="1"/>
  <c r="U843" i="1"/>
  <c r="AM843" i="1" s="1"/>
  <c r="S844" i="1"/>
  <c r="U844" i="1"/>
  <c r="AM844" i="1" s="1"/>
  <c r="S845" i="1"/>
  <c r="U845" i="1"/>
  <c r="AM845" i="1" s="1"/>
  <c r="S846" i="1"/>
  <c r="U846" i="1"/>
  <c r="AM846" i="1" s="1"/>
  <c r="AU846" i="1" s="1"/>
  <c r="S847" i="1"/>
  <c r="U847" i="1"/>
  <c r="AM847" i="1"/>
  <c r="AW847" i="1" s="1"/>
  <c r="S848" i="1"/>
  <c r="U848" i="1"/>
  <c r="AM848" i="1" s="1"/>
  <c r="S849" i="1"/>
  <c r="U849" i="1"/>
  <c r="AM849" i="1" s="1"/>
  <c r="S850" i="1"/>
  <c r="U850" i="1"/>
  <c r="AM850" i="1"/>
  <c r="S851" i="1"/>
  <c r="U851" i="1"/>
  <c r="AM851" i="1" s="1"/>
  <c r="AU851" i="1" s="1"/>
  <c r="S852" i="1"/>
  <c r="U852" i="1"/>
  <c r="AM852" i="1"/>
  <c r="S853" i="1"/>
  <c r="U853" i="1"/>
  <c r="AM853" i="1" s="1"/>
  <c r="S854" i="1"/>
  <c r="U854" i="1"/>
  <c r="AM854" i="1" s="1"/>
  <c r="S855" i="1"/>
  <c r="U855" i="1"/>
  <c r="AM855" i="1"/>
  <c r="S856" i="1"/>
  <c r="U856" i="1"/>
  <c r="AM856" i="1" s="1"/>
  <c r="AU856" i="1" s="1"/>
  <c r="S857" i="1"/>
  <c r="U857" i="1"/>
  <c r="AM857" i="1"/>
  <c r="S858" i="1"/>
  <c r="U858" i="1"/>
  <c r="AM858" i="1" s="1"/>
  <c r="S859" i="1"/>
  <c r="U859" i="1"/>
  <c r="AM859" i="1" s="1"/>
  <c r="AV859" i="1" s="1"/>
  <c r="S860" i="1"/>
  <c r="U860" i="1"/>
  <c r="AM860" i="1"/>
  <c r="S861" i="1"/>
  <c r="U861" i="1"/>
  <c r="AM861" i="1" s="1"/>
  <c r="AU861" i="1" s="1"/>
  <c r="S862" i="1"/>
  <c r="U862" i="1"/>
  <c r="AM862" i="1"/>
  <c r="AW862" i="1"/>
  <c r="S863" i="1"/>
  <c r="U863" i="1"/>
  <c r="AM863" i="1" s="1"/>
  <c r="S864" i="1"/>
  <c r="U864" i="1"/>
  <c r="AM864" i="1" s="1"/>
  <c r="AU864" i="1"/>
  <c r="AV864" i="1"/>
  <c r="S865" i="1"/>
  <c r="U865" i="1"/>
  <c r="AM865" i="1"/>
  <c r="S866" i="1"/>
  <c r="U866" i="1"/>
  <c r="AM866" i="1"/>
  <c r="S867" i="1"/>
  <c r="U867" i="1"/>
  <c r="AM867" i="1"/>
  <c r="S868" i="1"/>
  <c r="U868" i="1"/>
  <c r="AM868" i="1" s="1"/>
  <c r="S869" i="1"/>
  <c r="U869" i="1"/>
  <c r="AM869" i="1" s="1"/>
  <c r="AV869" i="1"/>
  <c r="S870" i="1"/>
  <c r="U870" i="1"/>
  <c r="AM870" i="1"/>
  <c r="S871" i="1"/>
  <c r="U871" i="1"/>
  <c r="AM871" i="1" s="1"/>
  <c r="S872" i="1"/>
  <c r="U872" i="1"/>
  <c r="AM872" i="1" s="1"/>
  <c r="S873" i="1"/>
  <c r="U873" i="1"/>
  <c r="AM873" i="1" s="1"/>
  <c r="S874" i="1"/>
  <c r="U874" i="1"/>
  <c r="AM874" i="1" s="1"/>
  <c r="S875" i="1"/>
  <c r="U875" i="1"/>
  <c r="AM875" i="1"/>
  <c r="S876" i="1"/>
  <c r="U876" i="1"/>
  <c r="AM876" i="1" s="1"/>
  <c r="AV876" i="1" s="1"/>
  <c r="S877" i="1"/>
  <c r="U877" i="1"/>
  <c r="AM877" i="1" s="1"/>
  <c r="AW877" i="1"/>
  <c r="S878" i="1"/>
  <c r="U878" i="1"/>
  <c r="AM878" i="1" s="1"/>
  <c r="S879" i="1"/>
  <c r="U879" i="1"/>
  <c r="AM879" i="1" s="1"/>
  <c r="S880" i="1"/>
  <c r="U880" i="1"/>
  <c r="AM880" i="1" s="1"/>
  <c r="S881" i="1"/>
  <c r="U881" i="1"/>
  <c r="AM881" i="1"/>
  <c r="S882" i="1"/>
  <c r="U882" i="1"/>
  <c r="AM882" i="1"/>
  <c r="S883" i="1"/>
  <c r="U883" i="1"/>
  <c r="AM883" i="1" s="1"/>
  <c r="S884" i="1"/>
  <c r="U884" i="1"/>
  <c r="AM884" i="1"/>
  <c r="S885" i="1"/>
  <c r="U885" i="1"/>
  <c r="AM885" i="1" s="1"/>
  <c r="S886" i="1"/>
  <c r="U886" i="1"/>
  <c r="AM886" i="1" s="1"/>
  <c r="AV886" i="1" s="1"/>
  <c r="AU886" i="1"/>
  <c r="S887" i="1"/>
  <c r="U887" i="1"/>
  <c r="AM887" i="1"/>
  <c r="S888" i="1"/>
  <c r="U888" i="1"/>
  <c r="AM888" i="1" s="1"/>
  <c r="S889" i="1"/>
  <c r="U889" i="1"/>
  <c r="AM889" i="1" s="1"/>
  <c r="S890" i="1"/>
  <c r="U890" i="1"/>
  <c r="AM890" i="1"/>
  <c r="S891" i="1"/>
  <c r="U891" i="1"/>
  <c r="AM891" i="1" s="1"/>
  <c r="AU891" i="1" s="1"/>
  <c r="S892" i="1"/>
  <c r="U892" i="1"/>
  <c r="AM892" i="1" s="1"/>
  <c r="S893" i="1"/>
  <c r="U893" i="1"/>
  <c r="AM893" i="1" s="1"/>
  <c r="AU893" i="1"/>
  <c r="S894" i="1"/>
  <c r="U894" i="1"/>
  <c r="AM894" i="1" s="1"/>
  <c r="S895" i="1"/>
  <c r="U895" i="1"/>
  <c r="AM895" i="1" s="1"/>
  <c r="S896" i="1"/>
  <c r="U896" i="1"/>
  <c r="AM896" i="1"/>
  <c r="S897" i="1"/>
  <c r="U897" i="1"/>
  <c r="AM897" i="1" s="1"/>
  <c r="S898" i="1"/>
  <c r="U898" i="1"/>
  <c r="AM898" i="1"/>
  <c r="S899" i="1"/>
  <c r="U899" i="1"/>
  <c r="AM899" i="1" s="1"/>
  <c r="S900" i="1"/>
  <c r="U900" i="1"/>
  <c r="AM900" i="1" s="1"/>
  <c r="S901" i="1"/>
  <c r="U901" i="1"/>
  <c r="AM901" i="1"/>
  <c r="AU901" i="1" s="1"/>
  <c r="S902" i="1"/>
  <c r="U902" i="1"/>
  <c r="AM902" i="1" s="1"/>
  <c r="AW902" i="1"/>
  <c r="S903" i="1"/>
  <c r="U903" i="1"/>
  <c r="AM903" i="1" s="1"/>
  <c r="S904" i="1"/>
  <c r="U904" i="1"/>
  <c r="AM904" i="1" s="1"/>
  <c r="S905" i="1"/>
  <c r="U905" i="1"/>
  <c r="AM905" i="1" s="1"/>
  <c r="S906" i="1"/>
  <c r="U906" i="1"/>
  <c r="AM906" i="1" s="1"/>
  <c r="AW906" i="1"/>
  <c r="S907" i="1"/>
  <c r="U907" i="1"/>
  <c r="AM907" i="1" s="1"/>
  <c r="AU907" i="1"/>
  <c r="S908" i="1"/>
  <c r="U908" i="1"/>
  <c r="AM908" i="1" s="1"/>
  <c r="S909" i="1"/>
  <c r="U909" i="1"/>
  <c r="AM909" i="1" s="1"/>
  <c r="S910" i="1"/>
  <c r="U910" i="1"/>
  <c r="AM910" i="1" s="1"/>
  <c r="S911" i="1"/>
  <c r="U911" i="1"/>
  <c r="AM911" i="1" s="1"/>
  <c r="AU911" i="1"/>
  <c r="AV911" i="1"/>
  <c r="AW911" i="1"/>
  <c r="S912" i="1"/>
  <c r="U912" i="1"/>
  <c r="AM912" i="1" s="1"/>
  <c r="AU912" i="1"/>
  <c r="S913" i="1"/>
  <c r="U913" i="1"/>
  <c r="AM913" i="1" s="1"/>
  <c r="S914" i="1"/>
  <c r="U914" i="1"/>
  <c r="AM914" i="1" s="1"/>
  <c r="S915" i="1"/>
  <c r="U915" i="1"/>
  <c r="AM915" i="1" s="1"/>
  <c r="S916" i="1"/>
  <c r="U916" i="1"/>
  <c r="AM916" i="1"/>
  <c r="S917" i="1"/>
  <c r="U917" i="1"/>
  <c r="AM917" i="1"/>
  <c r="S918" i="1"/>
  <c r="U918" i="1"/>
  <c r="AM918" i="1" s="1"/>
  <c r="S919" i="1"/>
  <c r="U919" i="1"/>
  <c r="AM919" i="1" s="1"/>
  <c r="AU919" i="1" s="1"/>
  <c r="S920" i="1"/>
  <c r="U920" i="1"/>
  <c r="AM920" i="1"/>
  <c r="S921" i="1"/>
  <c r="U921" i="1"/>
  <c r="AM921" i="1" s="1"/>
  <c r="S922" i="1"/>
  <c r="U922" i="1"/>
  <c r="AM922" i="1"/>
  <c r="S923" i="1"/>
  <c r="U923" i="1"/>
  <c r="AM923" i="1" s="1"/>
  <c r="S924" i="1"/>
  <c r="U924" i="1"/>
  <c r="AM924" i="1" s="1"/>
  <c r="S925" i="1"/>
  <c r="U925" i="1"/>
  <c r="AM925" i="1"/>
  <c r="S926" i="1"/>
  <c r="U926" i="1"/>
  <c r="AM926" i="1" s="1"/>
  <c r="S927" i="1"/>
  <c r="U927" i="1"/>
  <c r="AM927" i="1"/>
  <c r="S928" i="1"/>
  <c r="U928" i="1"/>
  <c r="AM928" i="1" s="1"/>
  <c r="S929" i="1"/>
  <c r="U929" i="1"/>
  <c r="AM929" i="1" s="1"/>
  <c r="AU929" i="1" s="1"/>
  <c r="AW929" i="1"/>
  <c r="S930" i="1"/>
  <c r="U930" i="1"/>
  <c r="AM930" i="1"/>
  <c r="S931" i="1"/>
  <c r="U931" i="1"/>
  <c r="AM931" i="1" s="1"/>
  <c r="S932" i="1"/>
  <c r="U932" i="1"/>
  <c r="AM932" i="1"/>
  <c r="S933" i="1"/>
  <c r="U933" i="1"/>
  <c r="AM933" i="1" s="1"/>
  <c r="S934" i="1"/>
  <c r="U934" i="1"/>
  <c r="AM934" i="1" s="1"/>
  <c r="AU934" i="1" s="1"/>
  <c r="AV934" i="1"/>
  <c r="S935" i="1"/>
  <c r="U935" i="1"/>
  <c r="AM935" i="1" s="1"/>
  <c r="S936" i="1"/>
  <c r="U936" i="1"/>
  <c r="AM936" i="1"/>
  <c r="S937" i="1"/>
  <c r="U937" i="1"/>
  <c r="AM937" i="1" s="1"/>
  <c r="S938" i="1"/>
  <c r="U938" i="1"/>
  <c r="AM938" i="1" s="1"/>
  <c r="S939" i="1"/>
  <c r="U939" i="1"/>
  <c r="AM939" i="1" s="1"/>
  <c r="AU939" i="1" s="1"/>
  <c r="AW939" i="1"/>
  <c r="S940" i="1"/>
  <c r="U940" i="1"/>
  <c r="AM940" i="1" s="1"/>
  <c r="S941" i="1"/>
  <c r="U941" i="1"/>
  <c r="AM941" i="1"/>
  <c r="S942" i="1"/>
  <c r="U942" i="1"/>
  <c r="AM942" i="1"/>
  <c r="AV942" i="1" s="1"/>
  <c r="S943" i="1"/>
  <c r="U943" i="1"/>
  <c r="AM943" i="1" s="1"/>
  <c r="S944" i="1"/>
  <c r="U944" i="1"/>
  <c r="AM944" i="1" s="1"/>
  <c r="S945" i="1"/>
  <c r="U945" i="1"/>
  <c r="AM945" i="1" s="1"/>
  <c r="S946" i="1"/>
  <c r="U946" i="1"/>
  <c r="AM946" i="1" s="1"/>
  <c r="S947" i="1"/>
  <c r="U947" i="1"/>
  <c r="AM947" i="1"/>
  <c r="S948" i="1"/>
  <c r="U948" i="1"/>
  <c r="AM948" i="1" s="1"/>
  <c r="S949" i="1"/>
  <c r="U949" i="1"/>
  <c r="AM949" i="1"/>
  <c r="AU949" i="1"/>
  <c r="AV949" i="1"/>
  <c r="AW949" i="1"/>
  <c r="S950" i="1"/>
  <c r="U950" i="1"/>
  <c r="AM950" i="1" s="1"/>
  <c r="S951" i="1"/>
  <c r="U951" i="1"/>
  <c r="AM951" i="1"/>
  <c r="S952" i="1"/>
  <c r="U952" i="1"/>
  <c r="AM952" i="1"/>
  <c r="S953" i="1"/>
  <c r="U953" i="1"/>
  <c r="AM953" i="1" s="1"/>
  <c r="S954" i="1"/>
  <c r="U954" i="1"/>
  <c r="AM954" i="1"/>
  <c r="AU954" i="1"/>
  <c r="S955" i="1"/>
  <c r="U955" i="1"/>
  <c r="AM955" i="1" s="1"/>
  <c r="S956" i="1"/>
  <c r="U956" i="1"/>
  <c r="AM956" i="1"/>
  <c r="S957" i="1"/>
  <c r="U957" i="1"/>
  <c r="AM957" i="1" s="1"/>
  <c r="AV957" i="1" s="1"/>
  <c r="S958" i="1"/>
  <c r="U958" i="1"/>
  <c r="AM958" i="1" s="1"/>
  <c r="S959" i="1"/>
  <c r="U959" i="1"/>
  <c r="AV959" i="1"/>
  <c r="AM959" i="1"/>
  <c r="AU959" i="1" s="1"/>
  <c r="S960" i="1"/>
  <c r="U960" i="1"/>
  <c r="AM960" i="1"/>
  <c r="S961" i="1"/>
  <c r="U961" i="1"/>
  <c r="AM961" i="1"/>
  <c r="S962" i="1"/>
  <c r="U962" i="1"/>
  <c r="AM962" i="1" s="1"/>
  <c r="AV962" i="1" s="1"/>
  <c r="S963" i="1"/>
  <c r="U963" i="1"/>
  <c r="AM963" i="1" s="1"/>
  <c r="S964" i="1"/>
  <c r="U964" i="1"/>
  <c r="AM964" i="1" s="1"/>
  <c r="AU964" i="1" s="1"/>
  <c r="S965" i="1"/>
  <c r="U965" i="1"/>
  <c r="AM965" i="1"/>
  <c r="S966" i="1"/>
  <c r="U966" i="1"/>
  <c r="AM966" i="1"/>
  <c r="S967" i="1"/>
  <c r="U967" i="1"/>
  <c r="AM967" i="1" s="1"/>
  <c r="AV967" i="1" s="1"/>
  <c r="S968" i="1"/>
  <c r="U968" i="1"/>
  <c r="AM968" i="1" s="1"/>
  <c r="AU968" i="1"/>
  <c r="S969" i="1"/>
  <c r="U969" i="1"/>
  <c r="AM969" i="1" s="1"/>
  <c r="AU969" i="1" s="1"/>
  <c r="S970" i="1"/>
  <c r="U970" i="1"/>
  <c r="AM970" i="1"/>
  <c r="S971" i="1"/>
  <c r="U971" i="1"/>
  <c r="AM971" i="1"/>
  <c r="S972" i="1"/>
  <c r="U972" i="1"/>
  <c r="AM972" i="1" s="1"/>
  <c r="AV972" i="1" s="1"/>
  <c r="S973" i="1"/>
  <c r="U973" i="1"/>
  <c r="AM973" i="1" s="1"/>
  <c r="S974" i="1"/>
  <c r="U974" i="1"/>
  <c r="AM974" i="1" s="1"/>
  <c r="S975" i="1"/>
  <c r="U975" i="1"/>
  <c r="AM975" i="1"/>
  <c r="S976" i="1"/>
  <c r="U976" i="1"/>
  <c r="AM976" i="1"/>
  <c r="S977" i="1"/>
  <c r="U977" i="1"/>
  <c r="AM977" i="1" s="1"/>
  <c r="AV977" i="1" s="1"/>
  <c r="S978" i="1"/>
  <c r="U978" i="1"/>
  <c r="AM978" i="1" s="1"/>
  <c r="S979" i="1"/>
  <c r="U979" i="1"/>
  <c r="AM979" i="1"/>
  <c r="AU979" i="1" s="1"/>
  <c r="S980" i="1"/>
  <c r="U980" i="1"/>
  <c r="AM980" i="1"/>
  <c r="S981" i="1"/>
  <c r="U981" i="1"/>
  <c r="AM981" i="1"/>
  <c r="S982" i="1"/>
  <c r="U982" i="1"/>
  <c r="AM982" i="1" s="1"/>
  <c r="AV982" i="1" s="1"/>
  <c r="S983" i="1"/>
  <c r="U983" i="1"/>
  <c r="AM983" i="1" s="1"/>
  <c r="S984" i="1"/>
  <c r="U984" i="1"/>
  <c r="AM984" i="1" s="1"/>
  <c r="AU984" i="1" s="1"/>
  <c r="AV984" i="1"/>
  <c r="S985" i="1"/>
  <c r="U985" i="1"/>
  <c r="AM985" i="1"/>
  <c r="S986" i="1"/>
  <c r="U986" i="1"/>
  <c r="AM986" i="1" s="1"/>
  <c r="S987" i="1"/>
  <c r="U987" i="1"/>
  <c r="AM987" i="1" s="1"/>
  <c r="AV987" i="1" s="1"/>
  <c r="S988" i="1"/>
  <c r="U988" i="1"/>
  <c r="AM988" i="1" s="1"/>
  <c r="S989" i="1"/>
  <c r="U989" i="1"/>
  <c r="AM989" i="1" s="1"/>
  <c r="S990" i="1"/>
  <c r="U990" i="1"/>
  <c r="AM990" i="1"/>
  <c r="S991" i="1"/>
  <c r="U991" i="1"/>
  <c r="AM991" i="1" s="1"/>
  <c r="S992" i="1"/>
  <c r="U992" i="1"/>
  <c r="AM992" i="1" s="1"/>
  <c r="AV992" i="1" s="1"/>
  <c r="S993" i="1"/>
  <c r="U993" i="1"/>
  <c r="AM993" i="1" s="1"/>
  <c r="S994" i="1"/>
  <c r="U994" i="1"/>
  <c r="AM994" i="1" s="1"/>
  <c r="S995" i="1"/>
  <c r="U995" i="1"/>
  <c r="AM995" i="1"/>
  <c r="S996" i="1"/>
  <c r="U996" i="1"/>
  <c r="AM996" i="1" s="1"/>
  <c r="S997" i="1"/>
  <c r="U997" i="1"/>
  <c r="AM997" i="1"/>
  <c r="AV997" i="1" s="1"/>
  <c r="S998" i="1"/>
  <c r="U998" i="1"/>
  <c r="AM998" i="1" s="1"/>
  <c r="S999" i="1"/>
  <c r="U999" i="1"/>
  <c r="AM999" i="1"/>
  <c r="AU999" i="1"/>
  <c r="AV999" i="1"/>
  <c r="AW999" i="1"/>
  <c r="S1000" i="1"/>
  <c r="U1000" i="1"/>
  <c r="AM1000" i="1" s="1"/>
  <c r="S1001" i="1"/>
  <c r="U1001" i="1"/>
  <c r="AM1001" i="1" s="1"/>
  <c r="S1002" i="1"/>
  <c r="U1002" i="1"/>
  <c r="AM1002" i="1"/>
  <c r="AV1002" i="1" s="1"/>
  <c r="S1003" i="1"/>
  <c r="U1003" i="1"/>
  <c r="AM1003" i="1" s="1"/>
  <c r="S1004" i="1"/>
  <c r="U1004" i="1"/>
  <c r="AM1004" i="1"/>
  <c r="AU1004" i="1"/>
  <c r="AV1004" i="1"/>
  <c r="S1005" i="1"/>
  <c r="U1005" i="1"/>
  <c r="AM1005" i="1"/>
  <c r="S1006" i="1"/>
  <c r="U1006" i="1"/>
  <c r="AM1006" i="1" s="1"/>
  <c r="S1007" i="1"/>
  <c r="U1007" i="1"/>
  <c r="AM1007" i="1"/>
  <c r="AV1007" i="1" s="1"/>
  <c r="S1008" i="1"/>
  <c r="U1008" i="1"/>
  <c r="AM1008" i="1" s="1"/>
  <c r="S1009" i="1"/>
  <c r="U1009" i="1"/>
  <c r="AM1009" i="1" s="1"/>
  <c r="AV1009" i="1"/>
  <c r="S1010" i="1"/>
  <c r="U1010" i="1"/>
  <c r="AM1010" i="1"/>
  <c r="S1011" i="1"/>
  <c r="U1011" i="1"/>
  <c r="AM1011" i="1" s="1"/>
  <c r="S1012" i="1"/>
  <c r="U1012" i="1"/>
  <c r="AM1012" i="1"/>
  <c r="AV1012" i="1" s="1"/>
  <c r="S1013" i="1"/>
  <c r="U1013" i="1"/>
  <c r="AM1013" i="1" s="1"/>
  <c r="S1014" i="1"/>
  <c r="U1014" i="1"/>
  <c r="AM1014" i="1"/>
  <c r="AU1014" i="1"/>
  <c r="S1015" i="1"/>
  <c r="U1015" i="1"/>
  <c r="AM1015" i="1"/>
  <c r="S1016" i="1"/>
  <c r="U1016" i="1"/>
  <c r="AM1016" i="1" s="1"/>
  <c r="S1017" i="1"/>
  <c r="U1017" i="1"/>
  <c r="AM1017" i="1" s="1"/>
  <c r="AV1017" i="1" s="1"/>
  <c r="S1018" i="1"/>
  <c r="U1018" i="1"/>
  <c r="AM1018" i="1" s="1"/>
  <c r="S1019" i="1"/>
  <c r="U1019" i="1"/>
  <c r="AM1019" i="1"/>
  <c r="AU1019" i="1"/>
  <c r="AW1019" i="1"/>
  <c r="S1020" i="1"/>
  <c r="U1020" i="1"/>
  <c r="AM1020" i="1" s="1"/>
  <c r="S1021" i="1"/>
  <c r="U1021" i="1"/>
  <c r="AM1021" i="1"/>
  <c r="AV1021" i="1" s="1"/>
  <c r="S1022" i="1"/>
  <c r="U1022" i="1"/>
  <c r="AM1022" i="1" s="1"/>
  <c r="AV1022" i="1" s="1"/>
  <c r="S1023" i="1"/>
  <c r="U1023" i="1"/>
  <c r="AM1023" i="1" s="1"/>
  <c r="AU1023" i="1"/>
  <c r="S1024" i="1"/>
  <c r="U1024" i="1"/>
  <c r="AM1024" i="1"/>
  <c r="AU1024" i="1" s="1"/>
  <c r="S1025" i="1"/>
  <c r="U1025" i="1"/>
  <c r="AM1025" i="1"/>
  <c r="S1026" i="1"/>
  <c r="U1026" i="1"/>
  <c r="AM1026" i="1" s="1"/>
  <c r="AV1026" i="1" s="1"/>
  <c r="S1027" i="1"/>
  <c r="U1027" i="1"/>
  <c r="AM1027" i="1"/>
  <c r="AV1027" i="1" s="1"/>
  <c r="S1028" i="1"/>
  <c r="U1028" i="1"/>
  <c r="AM1028" i="1" s="1"/>
  <c r="S1029" i="1"/>
  <c r="U1029" i="1"/>
  <c r="AM1029" i="1" s="1"/>
  <c r="AU1029" i="1" s="1"/>
  <c r="AV1029" i="1"/>
  <c r="S1030" i="1"/>
  <c r="U1030" i="1"/>
  <c r="AM1030" i="1"/>
  <c r="S1031" i="1"/>
  <c r="U1031" i="1"/>
  <c r="AM1031" i="1" s="1"/>
  <c r="AV1031" i="1" s="1"/>
  <c r="S1032" i="1"/>
  <c r="U1032" i="1"/>
  <c r="AM1032" i="1"/>
  <c r="S1033" i="1"/>
  <c r="U1033" i="1"/>
  <c r="AM1033" i="1" s="1"/>
  <c r="S1034" i="1"/>
  <c r="U1034" i="1"/>
  <c r="AM1034" i="1" s="1"/>
  <c r="AU1034" i="1" s="1"/>
  <c r="AV1034" i="1"/>
  <c r="S1035" i="1"/>
  <c r="U1035" i="1"/>
  <c r="AM1035" i="1" s="1"/>
  <c r="S1036" i="1"/>
  <c r="U1036" i="1"/>
  <c r="AM1036" i="1"/>
  <c r="AV1036" i="1" s="1"/>
  <c r="S1037" i="1"/>
  <c r="U1037" i="1"/>
  <c r="AM1037" i="1"/>
  <c r="AV1037" i="1" s="1"/>
  <c r="S1038" i="1"/>
  <c r="U1038" i="1"/>
  <c r="AM1038" i="1" s="1"/>
  <c r="AU1038" i="1"/>
  <c r="S1039" i="1"/>
  <c r="U1039" i="1"/>
  <c r="AM1039" i="1"/>
  <c r="AU1039" i="1"/>
  <c r="S1040" i="1"/>
  <c r="U1040" i="1"/>
  <c r="AM1040" i="1" s="1"/>
  <c r="S1041" i="1"/>
  <c r="U1041" i="1"/>
  <c r="AM1041" i="1"/>
  <c r="S1042" i="1"/>
  <c r="U1042" i="1"/>
  <c r="AM1042" i="1"/>
  <c r="S1043" i="1"/>
  <c r="U1043" i="1"/>
  <c r="AM1043" i="1" s="1"/>
  <c r="S1044" i="1"/>
  <c r="U1044" i="1"/>
  <c r="AM1044" i="1" s="1"/>
  <c r="S1045" i="1"/>
  <c r="U1045" i="1"/>
  <c r="AM1045" i="1" s="1"/>
  <c r="S1046" i="1"/>
  <c r="U1046" i="1"/>
  <c r="AM1046" i="1"/>
  <c r="AV1046" i="1" s="1"/>
  <c r="S1047" i="1"/>
  <c r="U1047" i="1"/>
  <c r="AM1047" i="1"/>
  <c r="AV1047" i="1" s="1"/>
  <c r="S1048" i="1"/>
  <c r="U1048" i="1"/>
  <c r="AM1048" i="1" s="1"/>
  <c r="S1049" i="1"/>
  <c r="U1049" i="1"/>
  <c r="AM1049" i="1"/>
  <c r="S1050" i="1"/>
  <c r="U1050" i="1"/>
  <c r="AM1050" i="1" s="1"/>
  <c r="S1051" i="1"/>
  <c r="U1051" i="1"/>
  <c r="AM1051" i="1"/>
  <c r="AV1051" i="1" s="1"/>
  <c r="S1052" i="1"/>
  <c r="U1052" i="1"/>
  <c r="AM1052" i="1" s="1"/>
  <c r="AV1052" i="1" s="1"/>
  <c r="S1053" i="1"/>
  <c r="U1053" i="1"/>
  <c r="AM1053" i="1" s="1"/>
  <c r="S1054" i="1"/>
  <c r="U1054" i="1"/>
  <c r="AM1054" i="1"/>
  <c r="AU1054" i="1"/>
  <c r="S1055" i="1"/>
  <c r="U1055" i="1"/>
  <c r="AM1055" i="1"/>
  <c r="S1056" i="1"/>
  <c r="U1056" i="1"/>
  <c r="AM1056" i="1"/>
  <c r="AV1056" i="1" s="1"/>
  <c r="S1057" i="1"/>
  <c r="U1057" i="1"/>
  <c r="AM1057" i="1" s="1"/>
  <c r="AV1057" i="1" s="1"/>
  <c r="S1058" i="1"/>
  <c r="U1058" i="1"/>
  <c r="AM1058" i="1" s="1"/>
  <c r="AU1058" i="1"/>
  <c r="S1059" i="1"/>
  <c r="U1059" i="1"/>
  <c r="AM1059" i="1" s="1"/>
  <c r="AU1059" i="1" s="1"/>
  <c r="AV1059" i="1"/>
  <c r="S1060" i="1"/>
  <c r="U1060" i="1"/>
  <c r="AM1060" i="1"/>
  <c r="S1061" i="1"/>
  <c r="U1061" i="1"/>
  <c r="AM1061" i="1" s="1"/>
  <c r="AV1061" i="1" s="1"/>
  <c r="S1062" i="1"/>
  <c r="U1062" i="1"/>
  <c r="AM1062" i="1"/>
  <c r="AV1062" i="1" s="1"/>
  <c r="S1063" i="1"/>
  <c r="U1063" i="1"/>
  <c r="AM1063" i="1" s="1"/>
  <c r="S1064" i="1"/>
  <c r="U1064" i="1"/>
  <c r="AM1064" i="1" s="1"/>
  <c r="S1065" i="1"/>
  <c r="U1065" i="1"/>
  <c r="AM1065" i="1" s="1"/>
  <c r="S1066" i="1"/>
  <c r="U1066" i="1"/>
  <c r="AM1066" i="1" s="1"/>
  <c r="AV1066" i="1" s="1"/>
  <c r="S1067" i="1"/>
  <c r="U1067" i="1"/>
  <c r="AM1067" i="1"/>
  <c r="S1068" i="1"/>
  <c r="U1068" i="1"/>
  <c r="AM1068" i="1" s="1"/>
  <c r="AU1068" i="1"/>
  <c r="S1069" i="1"/>
  <c r="U1069" i="1"/>
  <c r="AM1069" i="1" s="1"/>
  <c r="S1070" i="1"/>
  <c r="U1070" i="1"/>
  <c r="AM1070" i="1"/>
  <c r="S1071" i="1"/>
  <c r="U1071" i="1"/>
  <c r="AM1071" i="1" s="1"/>
  <c r="AV1071" i="1" s="1"/>
  <c r="S1072" i="1"/>
  <c r="U1072" i="1"/>
  <c r="AM1072" i="1"/>
  <c r="AV1072" i="1" s="1"/>
  <c r="S1073" i="1"/>
  <c r="U1073" i="1"/>
  <c r="AM1073" i="1" s="1"/>
  <c r="S1074" i="1"/>
  <c r="U1074" i="1"/>
  <c r="AM1074" i="1"/>
  <c r="AU1074" i="1" s="1"/>
  <c r="S1075" i="1"/>
  <c r="U1075" i="1"/>
  <c r="AM1075" i="1"/>
  <c r="S1076" i="1"/>
  <c r="U1076" i="1"/>
  <c r="AM1076" i="1" s="1"/>
  <c r="AV1076" i="1" s="1"/>
  <c r="S1077" i="1"/>
  <c r="U1077" i="1"/>
  <c r="AM1077" i="1"/>
  <c r="AV1077" i="1" s="1"/>
  <c r="S1078" i="1"/>
  <c r="U1078" i="1"/>
  <c r="AM1078" i="1" s="1"/>
  <c r="S1079" i="1"/>
  <c r="U1079" i="1"/>
  <c r="AM1079" i="1"/>
  <c r="AU1079" i="1"/>
  <c r="S1080" i="1"/>
  <c r="U1080" i="1"/>
  <c r="AM1080" i="1"/>
  <c r="S1081" i="1"/>
  <c r="U1081" i="1"/>
  <c r="AM1081" i="1" s="1"/>
  <c r="AV1081" i="1" s="1"/>
  <c r="S1082" i="1"/>
  <c r="U1082" i="1"/>
  <c r="AM1082" i="1"/>
  <c r="AV1082" i="1" s="1"/>
  <c r="S1083" i="1"/>
  <c r="U1083" i="1"/>
  <c r="AM1083" i="1" s="1"/>
  <c r="S1084" i="1"/>
  <c r="U1084" i="1"/>
  <c r="AM1084" i="1" s="1"/>
  <c r="S1085" i="1"/>
  <c r="U1085" i="1"/>
  <c r="AM1085" i="1"/>
  <c r="S1086" i="1"/>
  <c r="U1086" i="1"/>
  <c r="AM1086" i="1" s="1"/>
  <c r="AV1086" i="1" s="1"/>
  <c r="S1087" i="1"/>
  <c r="U1087" i="1"/>
  <c r="AM1087" i="1"/>
  <c r="AV1087" i="1" s="1"/>
  <c r="S1088" i="1"/>
  <c r="U1088" i="1"/>
  <c r="AM1088" i="1" s="1"/>
  <c r="S1089" i="1"/>
  <c r="U1089" i="1"/>
  <c r="AM1089" i="1"/>
  <c r="AU1089" i="1"/>
  <c r="S1090" i="1"/>
  <c r="U1090" i="1"/>
  <c r="AM1090" i="1"/>
  <c r="S1091" i="1"/>
  <c r="U1091" i="1"/>
  <c r="AM1091" i="1" s="1"/>
  <c r="AV1091" i="1" s="1"/>
  <c r="S1092" i="1"/>
  <c r="U1092" i="1"/>
  <c r="AM1092" i="1" s="1"/>
  <c r="S1093" i="1"/>
  <c r="U1093" i="1"/>
  <c r="AM1093" i="1" s="1"/>
  <c r="S1094" i="1"/>
  <c r="U1094" i="1"/>
  <c r="AM1094" i="1"/>
  <c r="AU1094" i="1"/>
  <c r="S1095" i="1"/>
  <c r="U1095" i="1"/>
  <c r="AM1095" i="1"/>
  <c r="S1096" i="1"/>
  <c r="U1096" i="1"/>
  <c r="AM1096" i="1" s="1"/>
  <c r="AV1096" i="1" s="1"/>
  <c r="S1097" i="1"/>
  <c r="U1097" i="1"/>
  <c r="AM1097" i="1" s="1"/>
  <c r="S1098" i="1"/>
  <c r="U1098" i="1"/>
  <c r="AM1098" i="1" s="1"/>
  <c r="S1099" i="1"/>
  <c r="U1099" i="1"/>
  <c r="AM1099" i="1"/>
  <c r="AU1099" i="1" s="1"/>
  <c r="S1100" i="1"/>
  <c r="U1100" i="1"/>
  <c r="AM1100" i="1"/>
  <c r="S1101" i="1"/>
  <c r="U1101" i="1"/>
  <c r="AM1101" i="1" s="1"/>
  <c r="AV1101" i="1" s="1"/>
  <c r="S1102" i="1"/>
  <c r="U1102" i="1"/>
  <c r="AM1102" i="1"/>
  <c r="AV1102" i="1" s="1"/>
  <c r="S1103" i="1"/>
  <c r="U1103" i="1"/>
  <c r="AM1103" i="1" s="1"/>
  <c r="S1104" i="1"/>
  <c r="U1104" i="1"/>
  <c r="AM1104" i="1"/>
  <c r="AU1104" i="1"/>
  <c r="S1105" i="1"/>
  <c r="U1105" i="1"/>
  <c r="AM1105" i="1"/>
  <c r="S1106" i="1"/>
  <c r="U1106" i="1"/>
  <c r="AM1106" i="1" s="1"/>
  <c r="AV1106" i="1" s="1"/>
  <c r="S1107" i="1"/>
  <c r="U1107" i="1"/>
  <c r="AM1107" i="1"/>
  <c r="AV1107" i="1" s="1"/>
  <c r="S1108" i="1"/>
  <c r="U1108" i="1"/>
  <c r="AM1108" i="1" s="1"/>
  <c r="S1109" i="1"/>
  <c r="U1109" i="1"/>
  <c r="AM1109" i="1"/>
  <c r="AU1109" i="1" s="1"/>
  <c r="S1110" i="1"/>
  <c r="U1110" i="1"/>
  <c r="AM1110" i="1"/>
  <c r="S1111" i="1"/>
  <c r="U1111" i="1"/>
  <c r="AM1111" i="1" s="1"/>
  <c r="AV1111" i="1" s="1"/>
  <c r="S1112" i="1"/>
  <c r="U1112" i="1"/>
  <c r="AM1112" i="1"/>
  <c r="S1113" i="1"/>
  <c r="U1113" i="1"/>
  <c r="AM1113" i="1" s="1"/>
  <c r="S1114" i="1"/>
  <c r="U1114" i="1"/>
  <c r="AM1114" i="1"/>
  <c r="AU1114" i="1" s="1"/>
  <c r="S1115" i="1"/>
  <c r="U1115" i="1"/>
  <c r="AM1115" i="1"/>
  <c r="S1116" i="1"/>
  <c r="U1116" i="1"/>
  <c r="AM1116" i="1"/>
  <c r="AV1116" i="1" s="1"/>
  <c r="S1117" i="1"/>
  <c r="U1117" i="1"/>
  <c r="AM1117" i="1" s="1"/>
  <c r="AV1117" i="1" s="1"/>
  <c r="S1118" i="1"/>
  <c r="U1118" i="1"/>
  <c r="AM1118" i="1" s="1"/>
  <c r="S1119" i="1"/>
  <c r="U1119" i="1"/>
  <c r="AM1119" i="1"/>
  <c r="AU1119" i="1"/>
  <c r="S1120" i="1"/>
  <c r="U1120" i="1"/>
  <c r="AM1120" i="1" s="1"/>
  <c r="S1121" i="1"/>
  <c r="U1121" i="1"/>
  <c r="AM1121" i="1"/>
  <c r="S1122" i="1"/>
  <c r="U1122" i="1"/>
  <c r="AM1122" i="1" s="1"/>
  <c r="AV1122" i="1"/>
  <c r="S1123" i="1"/>
  <c r="U1123" i="1"/>
  <c r="AM1123" i="1" s="1"/>
  <c r="S1124" i="1"/>
  <c r="U1124" i="1"/>
  <c r="AM1124" i="1"/>
  <c r="AU1124" i="1"/>
  <c r="S1125" i="1"/>
  <c r="U1125" i="1"/>
  <c r="AM1125" i="1" s="1"/>
  <c r="S1126" i="1"/>
  <c r="U1126" i="1"/>
  <c r="AM1126" i="1" s="1"/>
  <c r="S1127" i="1"/>
  <c r="U1127" i="1"/>
  <c r="AM1127" i="1" s="1"/>
  <c r="S1128" i="1"/>
  <c r="U1128" i="1"/>
  <c r="AM1128" i="1" s="1"/>
  <c r="S1129" i="1"/>
  <c r="U1129" i="1"/>
  <c r="AM1129" i="1"/>
  <c r="AU1129" i="1"/>
  <c r="S1130" i="1"/>
  <c r="U1130" i="1"/>
  <c r="AM1130" i="1" s="1"/>
  <c r="AV1130" i="1" s="1"/>
  <c r="S1131" i="1"/>
  <c r="U1131" i="1"/>
  <c r="AM1131" i="1" s="1"/>
  <c r="AV1131" i="1" s="1"/>
  <c r="S1132" i="1"/>
  <c r="U1132" i="1"/>
  <c r="AV1132" i="1"/>
  <c r="AM1132" i="1"/>
  <c r="S1133" i="1"/>
  <c r="U1133" i="1"/>
  <c r="AM1133" i="1" s="1"/>
  <c r="S1134" i="1"/>
  <c r="U1134" i="1"/>
  <c r="AM1134" i="1"/>
  <c r="S1135" i="1"/>
  <c r="U1135" i="1"/>
  <c r="AM1135" i="1"/>
  <c r="S1136" i="1"/>
  <c r="U1136" i="1"/>
  <c r="AM1136" i="1" s="1"/>
  <c r="AV1136" i="1" s="1"/>
  <c r="S1137" i="1"/>
  <c r="U1137" i="1"/>
  <c r="AV1137" i="1"/>
  <c r="AM1137" i="1"/>
  <c r="S1138" i="1"/>
  <c r="U1138" i="1"/>
  <c r="AM1138" i="1" s="1"/>
  <c r="S1139" i="1"/>
  <c r="U1139" i="1"/>
  <c r="AM1139" i="1"/>
  <c r="S1140" i="1"/>
  <c r="U1140" i="1"/>
  <c r="AM1140" i="1" s="1"/>
  <c r="S1141" i="1"/>
  <c r="U1141" i="1"/>
  <c r="AM1141" i="1"/>
  <c r="AV1141" i="1" s="1"/>
  <c r="S1142" i="1"/>
  <c r="U1142" i="1"/>
  <c r="AM1142" i="1" s="1"/>
  <c r="AV1142" i="1"/>
  <c r="S1143" i="1"/>
  <c r="U1143" i="1"/>
  <c r="AM1143" i="1" s="1"/>
  <c r="S1144" i="1"/>
  <c r="U1144" i="1"/>
  <c r="AM1144" i="1"/>
  <c r="S1145" i="1"/>
  <c r="U1145" i="1"/>
  <c r="AM1145" i="1" s="1"/>
  <c r="AV1145" i="1" s="1"/>
  <c r="S1146" i="1"/>
  <c r="U1146" i="1"/>
  <c r="AM1146" i="1"/>
  <c r="AV1146" i="1" s="1"/>
  <c r="S1147" i="1"/>
  <c r="U1147" i="1"/>
  <c r="AM1147" i="1" s="1"/>
  <c r="AV1147" i="1" s="1"/>
  <c r="S1148" i="1"/>
  <c r="U1148" i="1"/>
  <c r="AM1148" i="1" s="1"/>
  <c r="S1149" i="1"/>
  <c r="U1149" i="1"/>
  <c r="AM1149" i="1" s="1"/>
  <c r="S1150" i="1"/>
  <c r="U1150" i="1"/>
  <c r="AM1150" i="1" s="1"/>
  <c r="S1151" i="1"/>
  <c r="U1151" i="1"/>
  <c r="AM1151" i="1"/>
  <c r="AV1151" i="1" s="1"/>
  <c r="S1152" i="1"/>
  <c r="U1152" i="1"/>
  <c r="AM1152" i="1" s="1"/>
  <c r="S1153" i="1"/>
  <c r="U1153" i="1"/>
  <c r="AM1153" i="1" s="1"/>
  <c r="S1154" i="1"/>
  <c r="U1154" i="1"/>
  <c r="AM1154" i="1"/>
  <c r="S1155" i="1"/>
  <c r="U1155" i="1"/>
  <c r="AM1155" i="1"/>
  <c r="S1156" i="1"/>
  <c r="U1156" i="1"/>
  <c r="AM1156" i="1" s="1"/>
  <c r="S1157" i="1"/>
  <c r="U1157" i="1"/>
  <c r="AM1157" i="1" s="1"/>
  <c r="S1158" i="1"/>
  <c r="U1158" i="1"/>
  <c r="AM1158" i="1" s="1"/>
  <c r="S1159" i="1"/>
  <c r="U1159" i="1"/>
  <c r="AV1159" i="1"/>
  <c r="AM1159" i="1"/>
  <c r="AW1159" i="1"/>
  <c r="S1160" i="1"/>
  <c r="U1160" i="1"/>
  <c r="AM1160" i="1" s="1"/>
  <c r="S1161" i="1"/>
  <c r="U1161" i="1"/>
  <c r="AM1161" i="1" s="1"/>
  <c r="S1162" i="1"/>
  <c r="U1162" i="1"/>
  <c r="AM1162" i="1" s="1"/>
  <c r="S1163" i="1"/>
  <c r="U1163" i="1"/>
  <c r="AM1163" i="1" s="1"/>
  <c r="S1164" i="1"/>
  <c r="U1164" i="1"/>
  <c r="AM1164" i="1"/>
  <c r="S1165" i="1"/>
  <c r="U1165" i="1"/>
  <c r="AM1165" i="1" s="1"/>
  <c r="AV1165" i="1" s="1"/>
  <c r="S1166" i="1"/>
  <c r="U1166" i="1"/>
  <c r="AM1166" i="1"/>
  <c r="AV1166" i="1" s="1"/>
  <c r="S1167" i="1"/>
  <c r="U1167" i="1"/>
  <c r="AM1167" i="1" s="1"/>
  <c r="S1168" i="1"/>
  <c r="U1168" i="1"/>
  <c r="AM1168" i="1" s="1"/>
  <c r="S1169" i="1"/>
  <c r="U1169" i="1"/>
  <c r="AM1169" i="1" s="1"/>
  <c r="AW1169" i="1" s="1"/>
  <c r="AV1169" i="1"/>
  <c r="S1170" i="1"/>
  <c r="U1170" i="1"/>
  <c r="AM1170" i="1" s="1"/>
  <c r="S1171" i="1"/>
  <c r="U1171" i="1"/>
  <c r="AM1171" i="1" s="1"/>
  <c r="AV1171" i="1" s="1"/>
  <c r="S1172" i="1"/>
  <c r="U1172" i="1"/>
  <c r="AM1172" i="1"/>
  <c r="S1173" i="1"/>
  <c r="U1173" i="1"/>
  <c r="AM1173" i="1" s="1"/>
  <c r="S1174" i="1"/>
  <c r="U1174" i="1"/>
  <c r="AM1174" i="1"/>
  <c r="AV1174" i="1" s="1"/>
  <c r="S1175" i="1"/>
  <c r="U1175" i="1"/>
  <c r="AM1175" i="1"/>
  <c r="S1176" i="1"/>
  <c r="U1176" i="1"/>
  <c r="AM1176" i="1" s="1"/>
  <c r="AV1176" i="1" s="1"/>
  <c r="S1177" i="1"/>
  <c r="U1177" i="1"/>
  <c r="AM1177" i="1"/>
  <c r="AV1177" i="1" s="1"/>
  <c r="AW1177" i="1"/>
  <c r="S1178" i="1"/>
  <c r="U1178" i="1"/>
  <c r="AM1178" i="1" s="1"/>
  <c r="S1179" i="1"/>
  <c r="U1179" i="1"/>
  <c r="AM1179" i="1" s="1"/>
  <c r="S1180" i="1"/>
  <c r="U1180" i="1"/>
  <c r="AM1180" i="1" s="1"/>
  <c r="AV1180" i="1" s="1"/>
  <c r="AU1180" i="1"/>
  <c r="S1181" i="1"/>
  <c r="U1181" i="1"/>
  <c r="AM1181" i="1"/>
  <c r="AV1181" i="1" s="1"/>
  <c r="S1182" i="1"/>
  <c r="U1182" i="1"/>
  <c r="AM1182" i="1"/>
  <c r="AV1182" i="1" s="1"/>
  <c r="S1183" i="1"/>
  <c r="U1183" i="1"/>
  <c r="AM1183" i="1" s="1"/>
  <c r="S1184" i="1"/>
  <c r="U1184" i="1"/>
  <c r="AM1184" i="1"/>
  <c r="AW1184" i="1"/>
  <c r="AV1184" i="1"/>
  <c r="S1185" i="1"/>
  <c r="U1185" i="1"/>
  <c r="AM1185" i="1" s="1"/>
  <c r="S1186" i="1"/>
  <c r="U1186" i="1"/>
  <c r="AM1186" i="1"/>
  <c r="AV1186" i="1" s="1"/>
  <c r="S1187" i="1"/>
  <c r="U1187" i="1"/>
  <c r="AM1187" i="1" s="1"/>
  <c r="AW1187" i="1"/>
  <c r="S1188" i="1"/>
  <c r="U1188" i="1"/>
  <c r="AM1188" i="1" s="1"/>
  <c r="S1189" i="1"/>
  <c r="U1189" i="1"/>
  <c r="AM1189" i="1" s="1"/>
  <c r="AV1189" i="1" s="1"/>
  <c r="S1190" i="1"/>
  <c r="U1190" i="1"/>
  <c r="AM1190" i="1" s="1"/>
  <c r="AU1190" i="1"/>
  <c r="S1191" i="1"/>
  <c r="U1191" i="1"/>
  <c r="AM1191" i="1"/>
  <c r="AV1191" i="1" s="1"/>
  <c r="S1192" i="1"/>
  <c r="U1192" i="1"/>
  <c r="AM1192" i="1" s="1"/>
  <c r="AV1192" i="1"/>
  <c r="S1193" i="1"/>
  <c r="U1193" i="1"/>
  <c r="AM1193" i="1" s="1"/>
  <c r="S1194" i="1"/>
  <c r="U1194" i="1"/>
  <c r="AM1194" i="1" s="1"/>
  <c r="AW1194" i="1" s="1"/>
  <c r="S1195" i="1"/>
  <c r="U1195" i="1"/>
  <c r="AM1195" i="1"/>
  <c r="S1196" i="1"/>
  <c r="U1196" i="1"/>
  <c r="AM1196" i="1"/>
  <c r="S1197" i="1"/>
  <c r="U1197" i="1"/>
  <c r="AM1197" i="1" s="1"/>
  <c r="AU1197" i="1" s="1"/>
  <c r="AW1197" i="1"/>
  <c r="S1198" i="1"/>
  <c r="U1198" i="1"/>
  <c r="AM1198" i="1" s="1"/>
  <c r="S1199" i="1"/>
  <c r="U1199" i="1"/>
  <c r="AM1199" i="1" s="1"/>
  <c r="S1200" i="1"/>
  <c r="U1200" i="1"/>
  <c r="AM1200" i="1"/>
  <c r="AV1200" i="1" s="1"/>
  <c r="S1201" i="1"/>
  <c r="U1201" i="1"/>
  <c r="AM1201" i="1"/>
  <c r="AV1201" i="1" s="1"/>
  <c r="S1202" i="1"/>
  <c r="U1202" i="1"/>
  <c r="AM1202" i="1" s="1"/>
  <c r="AU1202" i="1" s="1"/>
  <c r="S1203" i="1"/>
  <c r="U1203" i="1"/>
  <c r="AM1203" i="1" s="1"/>
  <c r="S1204" i="1"/>
  <c r="U1204" i="1"/>
  <c r="AM1204" i="1" s="1"/>
  <c r="S1205" i="1"/>
  <c r="U1205" i="1"/>
  <c r="AM1205" i="1" s="1"/>
  <c r="S1206" i="1"/>
  <c r="U1206" i="1"/>
  <c r="AM1206" i="1"/>
  <c r="AV1206" i="1" s="1"/>
  <c r="S1207" i="1"/>
  <c r="U1207" i="1"/>
  <c r="AM1207" i="1"/>
  <c r="S1208" i="1"/>
  <c r="U1208" i="1"/>
  <c r="AM1208" i="1" s="1"/>
  <c r="S1209" i="1"/>
  <c r="U1209" i="1"/>
  <c r="AM1209" i="1" s="1"/>
  <c r="AU1209" i="1" s="1"/>
  <c r="S1210" i="1"/>
  <c r="U1210" i="1"/>
  <c r="AM1210" i="1" s="1"/>
  <c r="AV1210" i="1" s="1"/>
  <c r="S1211" i="1"/>
  <c r="U1211" i="1"/>
  <c r="AM1211" i="1"/>
  <c r="AV1211" i="1"/>
  <c r="S1212" i="1"/>
  <c r="U1212" i="1"/>
  <c r="AM1212" i="1" s="1"/>
  <c r="S1213" i="1"/>
  <c r="U1213" i="1"/>
  <c r="AM1213" i="1" s="1"/>
  <c r="AV1213" i="1" s="1"/>
  <c r="S1214" i="1"/>
  <c r="U1214" i="1"/>
  <c r="AM1214" i="1"/>
  <c r="S1215" i="1"/>
  <c r="U1215" i="1"/>
  <c r="AM1215" i="1" s="1"/>
  <c r="S1216" i="1"/>
  <c r="U1216" i="1"/>
  <c r="AM1216" i="1"/>
  <c r="S1217" i="1"/>
  <c r="U1217" i="1"/>
  <c r="AM1217" i="1"/>
  <c r="S1218" i="1"/>
  <c r="U1218" i="1"/>
  <c r="AM1218" i="1" s="1"/>
  <c r="S1219" i="1"/>
  <c r="U1219" i="1"/>
  <c r="AM1219" i="1" s="1"/>
  <c r="S1220" i="1"/>
  <c r="U1220" i="1"/>
  <c r="AM1220" i="1"/>
  <c r="AV1220" i="1" s="1"/>
  <c r="S1221" i="1"/>
  <c r="U1221" i="1"/>
  <c r="AM1221" i="1" s="1"/>
  <c r="S1222" i="1"/>
  <c r="U1222" i="1"/>
  <c r="AM1222" i="1" s="1"/>
  <c r="S1223" i="1"/>
  <c r="U1223" i="1"/>
  <c r="AM1223" i="1" s="1"/>
  <c r="S1224" i="1"/>
  <c r="U1224" i="1"/>
  <c r="AM1224" i="1" s="1"/>
  <c r="AU1224" i="1" s="1"/>
  <c r="S1225" i="1"/>
  <c r="U1225" i="1"/>
  <c r="AM1225" i="1" s="1"/>
  <c r="S1226" i="1"/>
  <c r="U1226" i="1"/>
  <c r="AM1226" i="1"/>
  <c r="AV1226" i="1" s="1"/>
  <c r="S1227" i="1"/>
  <c r="U1227" i="1"/>
  <c r="AM1227" i="1" s="1"/>
  <c r="AU1227" i="1" s="1"/>
  <c r="S1228" i="1"/>
  <c r="U1228" i="1"/>
  <c r="AM1228" i="1" s="1"/>
  <c r="S1229" i="1"/>
  <c r="U1229" i="1"/>
  <c r="AM1229" i="1" s="1"/>
  <c r="S1230" i="1"/>
  <c r="U1230" i="1"/>
  <c r="AM1230" i="1" s="1"/>
  <c r="AU1230" i="1" s="1"/>
  <c r="S1231" i="1"/>
  <c r="U1231" i="1"/>
  <c r="AM1231" i="1"/>
  <c r="S1232" i="1"/>
  <c r="U1232" i="1"/>
  <c r="AM1232" i="1" s="1"/>
  <c r="S1233" i="1"/>
  <c r="U1233" i="1"/>
  <c r="AM1233" i="1" s="1"/>
  <c r="AV1233" i="1"/>
  <c r="S1234" i="1"/>
  <c r="U1234" i="1"/>
  <c r="AM1234" i="1"/>
  <c r="AV1234" i="1"/>
  <c r="S1235" i="1"/>
  <c r="U1235" i="1"/>
  <c r="AM1235" i="1" s="1"/>
  <c r="S1236" i="1"/>
  <c r="U1236" i="1"/>
  <c r="AM1236" i="1"/>
  <c r="S1237" i="1"/>
  <c r="U1237" i="1"/>
  <c r="AM1237" i="1" s="1"/>
  <c r="S1238" i="1"/>
  <c r="U1238" i="1"/>
  <c r="AM1238" i="1" s="1"/>
  <c r="S1239" i="1"/>
  <c r="U1239" i="1"/>
  <c r="AM1239" i="1"/>
  <c r="AV1239" i="1" s="1"/>
  <c r="AU1239" i="1"/>
  <c r="AW1239" i="1"/>
  <c r="S1240" i="1"/>
  <c r="U1240" i="1"/>
  <c r="AM1240" i="1" s="1"/>
  <c r="AW1240" i="1" s="1"/>
  <c r="S1241" i="1"/>
  <c r="U1241" i="1"/>
  <c r="AM1241" i="1" s="1"/>
  <c r="S1242" i="1"/>
  <c r="U1242" i="1"/>
  <c r="AM1242" i="1" s="1"/>
  <c r="S1243" i="1"/>
  <c r="U1243" i="1"/>
  <c r="AM1243" i="1" s="1"/>
  <c r="S1244" i="1"/>
  <c r="U1244" i="1"/>
  <c r="AM1244" i="1"/>
  <c r="AV1244" i="1"/>
  <c r="AW1244" i="1"/>
  <c r="S1245" i="1"/>
  <c r="U1245" i="1"/>
  <c r="AM1245" i="1" s="1"/>
  <c r="AU1245" i="1" s="1"/>
  <c r="S1246" i="1"/>
  <c r="U1246" i="1"/>
  <c r="AM1246" i="1" s="1"/>
  <c r="S1247" i="1"/>
  <c r="U1247" i="1"/>
  <c r="AM1247" i="1" s="1"/>
  <c r="S1248" i="1"/>
  <c r="U1248" i="1"/>
  <c r="AM1248" i="1" s="1"/>
  <c r="AV1248" i="1" s="1"/>
  <c r="S1249" i="1"/>
  <c r="U1249" i="1"/>
  <c r="AM1249" i="1"/>
  <c r="AV1249" i="1" s="1"/>
  <c r="S1250" i="1"/>
  <c r="U1250" i="1"/>
  <c r="AM1250" i="1"/>
  <c r="S1251" i="1"/>
  <c r="U1251" i="1"/>
  <c r="AM1251" i="1" s="1"/>
  <c r="AW1251" i="1" s="1"/>
  <c r="S1252" i="1"/>
  <c r="U1252" i="1"/>
  <c r="AM1252" i="1"/>
  <c r="S1253" i="1"/>
  <c r="U1253" i="1"/>
  <c r="AM1253" i="1" s="1"/>
  <c r="S1254" i="1"/>
  <c r="U1254" i="1"/>
  <c r="AM1254" i="1"/>
  <c r="S1255" i="1"/>
  <c r="U1255" i="1"/>
  <c r="AM1255" i="1" s="1"/>
  <c r="S1256" i="1"/>
  <c r="U1256" i="1"/>
  <c r="AM1256" i="1" s="1"/>
  <c r="AV1256" i="1" s="1"/>
  <c r="S1257" i="1"/>
  <c r="U1257" i="1"/>
  <c r="AM1257" i="1"/>
  <c r="AU1257" i="1"/>
  <c r="S1258" i="1"/>
  <c r="U1258" i="1"/>
  <c r="AM1258" i="1" s="1"/>
  <c r="S1259" i="1"/>
  <c r="U1259" i="1"/>
  <c r="AM1259" i="1" s="1"/>
  <c r="S1260" i="1"/>
  <c r="U1260" i="1"/>
  <c r="AM1260" i="1" s="1"/>
  <c r="S1261" i="1"/>
  <c r="U1261" i="1"/>
  <c r="AM1261" i="1" s="1"/>
  <c r="AV1261" i="1" s="1"/>
  <c r="S1262" i="1"/>
  <c r="U1262" i="1"/>
  <c r="AM1262" i="1" s="1"/>
  <c r="S1263" i="1"/>
  <c r="U1263" i="1"/>
  <c r="AM1263" i="1" s="1"/>
  <c r="AV1263" i="1"/>
  <c r="S1264" i="1"/>
  <c r="U1264" i="1"/>
  <c r="AM1264" i="1"/>
  <c r="S1265" i="1"/>
  <c r="U1265" i="1"/>
  <c r="AM1265" i="1"/>
  <c r="S1266" i="1"/>
  <c r="U1266" i="1"/>
  <c r="AM1266" i="1" s="1"/>
  <c r="S1267" i="1"/>
  <c r="U1267" i="1"/>
  <c r="AM1267" i="1" s="1"/>
  <c r="S1268" i="1"/>
  <c r="U1268" i="1"/>
  <c r="AM1268" i="1" s="1"/>
  <c r="AV1268" i="1"/>
  <c r="S1269" i="1"/>
  <c r="U1269" i="1"/>
  <c r="AM1269" i="1"/>
  <c r="S1270" i="1"/>
  <c r="U1270" i="1"/>
  <c r="AM1270" i="1" s="1"/>
  <c r="S1271" i="1"/>
  <c r="U1271" i="1"/>
  <c r="AM1271" i="1" s="1"/>
  <c r="S1272" i="1"/>
  <c r="U1272" i="1"/>
  <c r="AM1272" i="1"/>
  <c r="S1273" i="1"/>
  <c r="U1273" i="1"/>
  <c r="AM1273" i="1" s="1"/>
  <c r="AU1273" i="1"/>
  <c r="S1274" i="1"/>
  <c r="U1274" i="1"/>
  <c r="AM1274" i="1" s="1"/>
  <c r="S1275" i="1"/>
  <c r="U1275" i="1"/>
  <c r="AM1275" i="1" s="1"/>
  <c r="S1276" i="1"/>
  <c r="U1276" i="1"/>
  <c r="AM1276" i="1" s="1"/>
  <c r="AU1276" i="1" s="1"/>
  <c r="S1277" i="1"/>
  <c r="U1277" i="1"/>
  <c r="AM1277" i="1"/>
  <c r="S1278" i="1"/>
  <c r="U1278" i="1"/>
  <c r="AM1278" i="1" s="1"/>
  <c r="AU1278" i="1"/>
  <c r="S1279" i="1"/>
  <c r="U1279" i="1"/>
  <c r="AM1279" i="1" s="1"/>
  <c r="S1280" i="1"/>
  <c r="U1280" i="1"/>
  <c r="AM1280" i="1" s="1"/>
  <c r="S1281" i="1"/>
  <c r="U1281" i="1"/>
  <c r="AM1281" i="1" s="1"/>
  <c r="S1282" i="1"/>
  <c r="U1282" i="1"/>
  <c r="AM1282" i="1"/>
  <c r="AU1282" i="1" s="1"/>
  <c r="S1283" i="1"/>
  <c r="U1283" i="1"/>
  <c r="AM1283" i="1" s="1"/>
  <c r="S1284" i="1"/>
  <c r="U1284" i="1"/>
  <c r="AM1284" i="1" s="1"/>
  <c r="S1285" i="1"/>
  <c r="U1285" i="1"/>
  <c r="AM1285" i="1" s="1"/>
  <c r="S1286" i="1"/>
  <c r="U1286" i="1"/>
  <c r="AM1286" i="1"/>
  <c r="S1287" i="1"/>
  <c r="U1287" i="1"/>
  <c r="AM1287" i="1"/>
  <c r="AU1287" i="1" s="1"/>
  <c r="S1288" i="1"/>
  <c r="U1288" i="1"/>
  <c r="AM1288" i="1" s="1"/>
  <c r="S1289" i="1"/>
  <c r="U1289" i="1"/>
  <c r="AM1289" i="1" s="1"/>
  <c r="S1290" i="1"/>
  <c r="U1290" i="1"/>
  <c r="AM1290" i="1" s="1"/>
  <c r="S1291" i="1"/>
  <c r="U1291" i="1"/>
  <c r="AM1291" i="1"/>
  <c r="S1292" i="1"/>
  <c r="U1292" i="1"/>
  <c r="AM1292" i="1"/>
  <c r="AU1292" i="1" s="1"/>
  <c r="S1293" i="1"/>
  <c r="U1293" i="1"/>
  <c r="AM1293" i="1" s="1"/>
  <c r="S1294" i="1"/>
  <c r="U1294" i="1"/>
  <c r="AM1294" i="1" s="1"/>
  <c r="S1295" i="1"/>
  <c r="U1295" i="1"/>
  <c r="AM1295" i="1" s="1"/>
  <c r="S1296" i="1"/>
  <c r="U1296" i="1"/>
  <c r="AM1296" i="1"/>
  <c r="S1297" i="1"/>
  <c r="U1297" i="1"/>
  <c r="AM1297" i="1"/>
  <c r="AU1297" i="1" s="1"/>
  <c r="S1298" i="1"/>
  <c r="U1298" i="1"/>
  <c r="AM1298" i="1" s="1"/>
  <c r="S1299" i="1"/>
  <c r="U1299" i="1"/>
  <c r="AM1299" i="1" s="1"/>
  <c r="S1300" i="1"/>
  <c r="U1300" i="1"/>
  <c r="AM1300" i="1" s="1"/>
  <c r="S1301" i="1"/>
  <c r="U1301" i="1"/>
  <c r="AM1301" i="1"/>
  <c r="S1302" i="1"/>
  <c r="U1302" i="1"/>
  <c r="AM1302" i="1"/>
  <c r="AU1302" i="1" s="1"/>
  <c r="S1303" i="1"/>
  <c r="U1303" i="1"/>
  <c r="AM1303" i="1" s="1"/>
  <c r="S1304" i="1"/>
  <c r="U1304" i="1"/>
  <c r="AM1304" i="1" s="1"/>
  <c r="S1305" i="1"/>
  <c r="U1305" i="1"/>
  <c r="AM1305" i="1" s="1"/>
  <c r="S1306" i="1"/>
  <c r="U1306" i="1"/>
  <c r="AM1306" i="1"/>
  <c r="S1307" i="1"/>
  <c r="U1307" i="1"/>
  <c r="AM1307" i="1"/>
  <c r="AU1307" i="1" s="1"/>
  <c r="S1308" i="1"/>
  <c r="U1308" i="1"/>
  <c r="AM1308" i="1" s="1"/>
  <c r="S1309" i="1"/>
  <c r="U1309" i="1"/>
  <c r="AM1309" i="1" s="1"/>
  <c r="S1310" i="1"/>
  <c r="U1310" i="1"/>
  <c r="AM1310" i="1" s="1"/>
  <c r="S1311" i="1"/>
  <c r="U1311" i="1"/>
  <c r="AM1311" i="1"/>
  <c r="S1312" i="1"/>
  <c r="U1312" i="1"/>
  <c r="AM1312" i="1"/>
  <c r="AU1312" i="1" s="1"/>
  <c r="S1313" i="1"/>
  <c r="U1313" i="1"/>
  <c r="AM1313" i="1" s="1"/>
  <c r="S1314" i="1"/>
  <c r="U1314" i="1"/>
  <c r="AM1314" i="1" s="1"/>
  <c r="S1315" i="1"/>
  <c r="U1315" i="1"/>
  <c r="AM1315" i="1" s="1"/>
  <c r="S1316" i="1"/>
  <c r="U1316" i="1"/>
  <c r="AM1316" i="1"/>
  <c r="S1317" i="1"/>
  <c r="U1317" i="1"/>
  <c r="AM1317" i="1"/>
  <c r="AU1317" i="1" s="1"/>
  <c r="S1318" i="1"/>
  <c r="U1318" i="1"/>
  <c r="AM1318" i="1" s="1"/>
  <c r="S1319" i="1"/>
  <c r="U1319" i="1"/>
  <c r="AM1319" i="1" s="1"/>
  <c r="S1320" i="1"/>
  <c r="U1320" i="1"/>
  <c r="AM1320" i="1" s="1"/>
  <c r="S1321" i="1"/>
  <c r="U1321" i="1"/>
  <c r="AM1321" i="1"/>
  <c r="S1322" i="1"/>
  <c r="U1322" i="1"/>
  <c r="AM1322" i="1"/>
  <c r="S1323" i="1"/>
  <c r="U1323" i="1"/>
  <c r="AM1323" i="1" s="1"/>
  <c r="S1324" i="1"/>
  <c r="U1324" i="1"/>
  <c r="AM1324" i="1" s="1"/>
  <c r="S1325" i="1"/>
  <c r="U1325" i="1"/>
  <c r="AM1325" i="1" s="1"/>
  <c r="S1326" i="1"/>
  <c r="U1326" i="1"/>
  <c r="AM1326" i="1"/>
  <c r="S1327" i="1"/>
  <c r="U1327" i="1"/>
  <c r="AM1327" i="1"/>
  <c r="S1328" i="1"/>
  <c r="U1328" i="1"/>
  <c r="AM1328" i="1" s="1"/>
  <c r="S1329" i="1"/>
  <c r="U1329" i="1"/>
  <c r="AM1329" i="1" s="1"/>
  <c r="S1330" i="1"/>
  <c r="U1330" i="1"/>
  <c r="AM1330" i="1" s="1"/>
  <c r="S1331" i="1"/>
  <c r="U1331" i="1"/>
  <c r="AM1331" i="1"/>
  <c r="S1332" i="1"/>
  <c r="U1332" i="1"/>
  <c r="AM1332" i="1"/>
  <c r="S1333" i="1"/>
  <c r="U1333" i="1"/>
  <c r="AM1333" i="1" s="1"/>
  <c r="S1334" i="1"/>
  <c r="U1334" i="1"/>
  <c r="AM1334" i="1" s="1"/>
  <c r="S1335" i="1"/>
  <c r="U1335" i="1"/>
  <c r="AM1335" i="1" s="1"/>
  <c r="S1336" i="1"/>
  <c r="U1336" i="1"/>
  <c r="AM1336" i="1"/>
  <c r="S1337" i="1"/>
  <c r="U1337" i="1"/>
  <c r="AM1337" i="1"/>
  <c r="S1338" i="1"/>
  <c r="U1338" i="1"/>
  <c r="AM1338" i="1" s="1"/>
  <c r="S1339" i="1"/>
  <c r="U1339" i="1"/>
  <c r="AM1339" i="1" s="1"/>
  <c r="S1340" i="1"/>
  <c r="U1340" i="1"/>
  <c r="AM1340" i="1" s="1"/>
  <c r="S1341" i="1"/>
  <c r="U1341" i="1"/>
  <c r="AM1341" i="1"/>
  <c r="S1342" i="1"/>
  <c r="U1342" i="1"/>
  <c r="AM1342" i="1"/>
  <c r="S1343" i="1"/>
  <c r="U1343" i="1"/>
  <c r="AM1343" i="1" s="1"/>
  <c r="S1344" i="1"/>
  <c r="U1344" i="1"/>
  <c r="AM1344" i="1" s="1"/>
  <c r="S1345" i="1"/>
  <c r="U1345" i="1"/>
  <c r="AM1345" i="1" s="1"/>
  <c r="S1346" i="1"/>
  <c r="U1346" i="1"/>
  <c r="AM1346" i="1"/>
  <c r="S1347" i="1"/>
  <c r="U1347" i="1"/>
  <c r="AM1347" i="1"/>
  <c r="S1348" i="1"/>
  <c r="U1348" i="1"/>
  <c r="AM1348" i="1" s="1"/>
  <c r="S1349" i="1"/>
  <c r="U1349" i="1"/>
  <c r="AM1349" i="1" s="1"/>
  <c r="S1350" i="1"/>
  <c r="U1350" i="1"/>
  <c r="AM1350" i="1" s="1"/>
  <c r="S1351" i="1"/>
  <c r="U1351" i="1"/>
  <c r="AM1351" i="1" s="1"/>
  <c r="S1352" i="1"/>
  <c r="U1352" i="1"/>
  <c r="AM1352" i="1"/>
  <c r="S1353" i="1"/>
  <c r="U1353" i="1"/>
  <c r="AM1353" i="1" s="1"/>
  <c r="S1354" i="1"/>
  <c r="U1354" i="1"/>
  <c r="AM1354" i="1" s="1"/>
  <c r="S1355" i="1"/>
  <c r="U1355" i="1"/>
  <c r="AM1355" i="1" s="1"/>
  <c r="S1356" i="1"/>
  <c r="U1356" i="1"/>
  <c r="AM1356" i="1"/>
  <c r="S1357" i="1"/>
  <c r="U1357" i="1"/>
  <c r="AM1357" i="1"/>
  <c r="S1358" i="1"/>
  <c r="U1358" i="1"/>
  <c r="AM1358" i="1" s="1"/>
  <c r="S1359" i="1"/>
  <c r="U1359" i="1"/>
  <c r="AM1359" i="1" s="1"/>
  <c r="S1360" i="1"/>
  <c r="U1360" i="1"/>
  <c r="AM1360" i="1" s="1"/>
  <c r="S1361" i="1"/>
  <c r="U1361" i="1"/>
  <c r="AM1361" i="1"/>
  <c r="S1362" i="1"/>
  <c r="U1362" i="1"/>
  <c r="AM1362" i="1"/>
  <c r="S1363" i="1"/>
  <c r="U1363" i="1"/>
  <c r="AM1363" i="1" s="1"/>
  <c r="S1364" i="1"/>
  <c r="U1364" i="1"/>
  <c r="AM1364" i="1" s="1"/>
  <c r="S1365" i="1"/>
  <c r="U1365" i="1"/>
  <c r="AM1365" i="1" s="1"/>
  <c r="S1366" i="1"/>
  <c r="U1366" i="1"/>
  <c r="AM1366" i="1"/>
  <c r="S1367" i="1"/>
  <c r="U1367" i="1"/>
  <c r="AM1367" i="1"/>
  <c r="AV1367" i="1" s="1"/>
  <c r="S1368" i="1"/>
  <c r="U1368" i="1"/>
  <c r="AM1368" i="1" s="1"/>
  <c r="S1369" i="1"/>
  <c r="U1369" i="1"/>
  <c r="AM1369" i="1" s="1"/>
  <c r="S1370" i="1"/>
  <c r="U1370" i="1"/>
  <c r="AM1370" i="1" s="1"/>
  <c r="S1371" i="1"/>
  <c r="U1371" i="1"/>
  <c r="AM1371" i="1"/>
  <c r="S1372" i="1"/>
  <c r="U1372" i="1"/>
  <c r="AM1372" i="1"/>
  <c r="AV1372" i="1" s="1"/>
  <c r="S1373" i="1"/>
  <c r="U1373" i="1"/>
  <c r="AM1373" i="1" s="1"/>
  <c r="S1374" i="1"/>
  <c r="U1374" i="1"/>
  <c r="AM1374" i="1" s="1"/>
  <c r="S1375" i="1"/>
  <c r="U1375" i="1"/>
  <c r="AM1375" i="1" s="1"/>
  <c r="S1376" i="1"/>
  <c r="U1376" i="1"/>
  <c r="AM1376" i="1"/>
  <c r="S1377" i="1"/>
  <c r="U1377" i="1"/>
  <c r="AM1377" i="1"/>
  <c r="S1378" i="1"/>
  <c r="U1378" i="1"/>
  <c r="AM1378" i="1" s="1"/>
  <c r="S1379" i="1"/>
  <c r="U1379" i="1"/>
  <c r="AM1379" i="1" s="1"/>
  <c r="S1380" i="1"/>
  <c r="U1380" i="1"/>
  <c r="AM1380" i="1" s="1"/>
  <c r="S1381" i="1"/>
  <c r="U1381" i="1"/>
  <c r="AM1381" i="1"/>
  <c r="S1382" i="1"/>
  <c r="U1382" i="1"/>
  <c r="AM1382" i="1"/>
  <c r="S1383" i="1"/>
  <c r="U1383" i="1"/>
  <c r="AM1383" i="1" s="1"/>
  <c r="S1384" i="1"/>
  <c r="U1384" i="1"/>
  <c r="AM1384" i="1" s="1"/>
  <c r="AW979" i="1" l="1"/>
  <c r="AW821" i="1"/>
  <c r="AU821" i="1"/>
  <c r="AV821" i="1"/>
  <c r="AU283" i="1"/>
  <c r="AV283" i="1"/>
  <c r="AU109" i="1"/>
  <c r="AU194" i="1"/>
  <c r="AV194" i="1"/>
  <c r="AU199" i="1"/>
  <c r="AV199" i="1"/>
  <c r="AU1069" i="1"/>
  <c r="AV1069" i="1"/>
  <c r="AW1069" i="1"/>
  <c r="AW816" i="1"/>
  <c r="AU816" i="1"/>
  <c r="AV816" i="1"/>
  <c r="AV645" i="1"/>
  <c r="AV1179" i="1"/>
  <c r="AV359" i="1"/>
  <c r="AW1164" i="1"/>
  <c r="AV1164" i="1"/>
  <c r="AW342" i="1"/>
  <c r="AV342" i="1"/>
  <c r="AV1167" i="1"/>
  <c r="AW1167" i="1"/>
  <c r="AU1049" i="1"/>
  <c r="AV1049" i="1"/>
  <c r="AW1049" i="1"/>
  <c r="AU944" i="1"/>
  <c r="AV944" i="1"/>
  <c r="AW944" i="1"/>
  <c r="AU807" i="1"/>
  <c r="AW807" i="1"/>
  <c r="AU114" i="1"/>
  <c r="AW321" i="1"/>
  <c r="AV321" i="1"/>
  <c r="AV1024" i="1"/>
  <c r="AU254" i="1"/>
  <c r="AW254" i="1"/>
  <c r="AV1155" i="1"/>
  <c r="AV881" i="1"/>
  <c r="AW1268" i="1"/>
  <c r="AW1207" i="1"/>
  <c r="AU1207" i="1"/>
  <c r="AV1207" i="1"/>
  <c r="AU871" i="1"/>
  <c r="AV871" i="1"/>
  <c r="AU364" i="1"/>
  <c r="AW1258" i="1"/>
  <c r="AV994" i="1"/>
  <c r="AV375" i="1"/>
  <c r="AU1064" i="1"/>
  <c r="AV1064" i="1"/>
  <c r="AW1064" i="1"/>
  <c r="AU994" i="1"/>
  <c r="AW994" i="1"/>
  <c r="AV267" i="1"/>
  <c r="AU267" i="1"/>
  <c r="AU346" i="1"/>
  <c r="AV346" i="1"/>
  <c r="AV964" i="1"/>
  <c r="AV380" i="1"/>
  <c r="AU268" i="1"/>
  <c r="AW268" i="1"/>
  <c r="AW1024" i="1"/>
  <c r="AU881" i="1"/>
  <c r="AV687" i="1"/>
  <c r="AV638" i="1"/>
  <c r="AV457" i="1"/>
  <c r="AW256" i="1"/>
  <c r="AV240" i="1"/>
  <c r="AW150" i="1"/>
  <c r="AV1271" i="1"/>
  <c r="AU948" i="1"/>
  <c r="AU492" i="1"/>
  <c r="AU251" i="1"/>
  <c r="AW212" i="1"/>
  <c r="AW185" i="1"/>
  <c r="AV1135" i="1"/>
  <c r="AV1042" i="1"/>
  <c r="AV952" i="1"/>
  <c r="AU918" i="1"/>
  <c r="AW712" i="1"/>
  <c r="AV588" i="1"/>
  <c r="AU541" i="1"/>
  <c r="AU510" i="1"/>
  <c r="AV468" i="1"/>
  <c r="AV416" i="1"/>
  <c r="AV390" i="1"/>
  <c r="AU344" i="1"/>
  <c r="AV245" i="1"/>
  <c r="AW162" i="1"/>
  <c r="AV206" i="1"/>
  <c r="AU64" i="1"/>
  <c r="AW1144" i="1"/>
  <c r="AV1019" i="1"/>
  <c r="AV947" i="1"/>
  <c r="AV829" i="1"/>
  <c r="AV824" i="1"/>
  <c r="AU814" i="1"/>
  <c r="AU798" i="1"/>
  <c r="AU379" i="1"/>
  <c r="AV317" i="1"/>
  <c r="AV285" i="1"/>
  <c r="AV167" i="1"/>
  <c r="AU36" i="1"/>
  <c r="AU149" i="1"/>
  <c r="AV1041" i="1"/>
  <c r="AV1032" i="1"/>
  <c r="AW1014" i="1"/>
  <c r="AV605" i="1"/>
  <c r="AU515" i="1"/>
  <c r="AU479" i="1"/>
  <c r="AV473" i="1"/>
  <c r="AU338" i="1"/>
  <c r="AV280" i="1"/>
  <c r="AW255" i="1"/>
  <c r="AU41" i="1"/>
  <c r="AU35" i="1"/>
  <c r="AU781" i="1"/>
  <c r="AW63" i="1"/>
  <c r="AU1195" i="1"/>
  <c r="AU889" i="1"/>
  <c r="AU833" i="1"/>
  <c r="AV722" i="1"/>
  <c r="AV700" i="1"/>
  <c r="AU420" i="1"/>
  <c r="AV388" i="1"/>
  <c r="AW327" i="1"/>
  <c r="AU222" i="1"/>
  <c r="AW160" i="1"/>
  <c r="AW95" i="1"/>
  <c r="AU5" i="1"/>
  <c r="AU1084" i="1"/>
  <c r="AU1009" i="1"/>
  <c r="AW1004" i="1"/>
  <c r="AV437" i="1"/>
  <c r="AW431" i="1"/>
  <c r="AV1190" i="1"/>
  <c r="AW1059" i="1"/>
  <c r="AU1018" i="1"/>
  <c r="AW984" i="1"/>
  <c r="AU873" i="1"/>
  <c r="AV854" i="1"/>
  <c r="AV796" i="1"/>
  <c r="AU586" i="1"/>
  <c r="AU466" i="1"/>
  <c r="AV448" i="1"/>
  <c r="AW403" i="1"/>
  <c r="AU316" i="1"/>
  <c r="AW259" i="1"/>
  <c r="AV177" i="1"/>
  <c r="AU28" i="1"/>
  <c r="AV1253" i="1"/>
  <c r="AU1113" i="1"/>
  <c r="AW959" i="1"/>
  <c r="AU894" i="1"/>
  <c r="AU832" i="1"/>
  <c r="AV732" i="1"/>
  <c r="AW645" i="1"/>
  <c r="AV483" i="1"/>
  <c r="AU430" i="1"/>
  <c r="AU1088" i="1"/>
  <c r="AU1073" i="1"/>
  <c r="AW954" i="1"/>
  <c r="AU878" i="1"/>
  <c r="AU853" i="1"/>
  <c r="AU848" i="1"/>
  <c r="AV801" i="1"/>
  <c r="AW675" i="1"/>
  <c r="AV630" i="1"/>
  <c r="AU550" i="1"/>
  <c r="AU507" i="1"/>
  <c r="AW170" i="1"/>
  <c r="AW1054" i="1"/>
  <c r="AW964" i="1"/>
  <c r="AV954" i="1"/>
  <c r="AV811" i="1"/>
  <c r="AU471" i="1"/>
  <c r="AU396" i="1"/>
  <c r="AU105" i="1"/>
  <c r="AW76" i="1"/>
  <c r="AV1194" i="1"/>
  <c r="AV1157" i="1"/>
  <c r="AV513" i="1"/>
  <c r="AV482" i="1"/>
  <c r="AV465" i="1"/>
  <c r="AU459" i="1"/>
  <c r="AV453" i="1"/>
  <c r="AW441" i="1"/>
  <c r="AU231" i="1"/>
  <c r="AW226" i="1"/>
  <c r="AU198" i="1"/>
  <c r="AV76" i="1"/>
  <c r="AW61" i="1"/>
  <c r="AV21" i="1"/>
  <c r="AU15" i="1"/>
  <c r="AU1237" i="1"/>
  <c r="AV1112" i="1"/>
  <c r="AW801" i="1"/>
  <c r="AV665" i="1"/>
  <c r="AV624" i="1"/>
  <c r="AV1204" i="1"/>
  <c r="AV1121" i="1"/>
  <c r="AV1097" i="1"/>
  <c r="AV1092" i="1"/>
  <c r="AW1034" i="1"/>
  <c r="AU877" i="1"/>
  <c r="AV386" i="1"/>
  <c r="AV330" i="1"/>
  <c r="AU309" i="1"/>
  <c r="AU1277" i="1"/>
  <c r="AU1272" i="1"/>
  <c r="AW1179" i="1"/>
  <c r="AV1161" i="1"/>
  <c r="AV1039" i="1"/>
  <c r="AW934" i="1"/>
  <c r="AV629" i="1"/>
  <c r="AW518" i="1"/>
  <c r="AV512" i="1"/>
  <c r="AU241" i="1"/>
  <c r="AU202" i="1"/>
  <c r="AW192" i="1"/>
  <c r="AW145" i="1"/>
  <c r="AV1156" i="1"/>
  <c r="AV1126" i="1"/>
  <c r="AW1029" i="1"/>
  <c r="AU978" i="1"/>
  <c r="AU892" i="1"/>
  <c r="AW881" i="1"/>
  <c r="AU783" i="1"/>
  <c r="AV634" i="1"/>
  <c r="AU560" i="1"/>
  <c r="AW380" i="1"/>
  <c r="AV60" i="1"/>
  <c r="AU1219" i="1"/>
  <c r="AU753" i="1"/>
  <c r="AV713" i="1"/>
  <c r="AV463" i="1"/>
  <c r="AU391" i="1"/>
  <c r="AU345" i="1"/>
  <c r="AV340" i="1"/>
  <c r="AV271" i="1"/>
  <c r="AV235" i="1"/>
  <c r="AU974" i="1"/>
  <c r="AV974" i="1"/>
  <c r="AW974" i="1"/>
  <c r="AU1242" i="1"/>
  <c r="AV1242" i="1"/>
  <c r="AV1214" i="1"/>
  <c r="AW1214" i="1"/>
  <c r="AV640" i="1"/>
  <c r="AW640" i="1"/>
  <c r="AU401" i="1"/>
  <c r="AV401" i="1"/>
  <c r="AU716" i="1"/>
  <c r="AV716" i="1"/>
  <c r="AV969" i="1"/>
  <c r="AV1241" i="1"/>
  <c r="AU1044" i="1"/>
  <c r="AV1044" i="1"/>
  <c r="AW1044" i="1"/>
  <c r="AU866" i="1"/>
  <c r="AV866" i="1"/>
  <c r="AU721" i="1"/>
  <c r="AV721" i="1"/>
  <c r="AU914" i="1"/>
  <c r="AV914" i="1"/>
  <c r="AV1074" i="1"/>
  <c r="AV1246" i="1"/>
  <c r="AW1246" i="1"/>
  <c r="AV673" i="1"/>
  <c r="AV1160" i="1"/>
  <c r="AU989" i="1"/>
  <c r="AV989" i="1"/>
  <c r="AW989" i="1"/>
  <c r="AU924" i="1"/>
  <c r="AV924" i="1"/>
  <c r="AW924" i="1"/>
  <c r="AV682" i="1"/>
  <c r="AV896" i="1"/>
  <c r="AU896" i="1"/>
  <c r="AW896" i="1"/>
  <c r="AW1229" i="1"/>
  <c r="AV1229" i="1"/>
  <c r="AV706" i="1"/>
  <c r="AV610" i="1"/>
  <c r="AW610" i="1"/>
  <c r="AW1154" i="1"/>
  <c r="AV1154" i="1"/>
  <c r="AV1149" i="1"/>
  <c r="AW1149" i="1"/>
  <c r="AV260" i="1"/>
  <c r="AW260" i="1"/>
  <c r="AV349" i="1"/>
  <c r="AW334" i="1"/>
  <c r="AV334" i="1"/>
  <c r="AU318" i="1"/>
  <c r="AV318" i="1"/>
  <c r="AV286" i="1"/>
  <c r="AU1111" i="1"/>
  <c r="AU637" i="1"/>
  <c r="AV442" i="1"/>
  <c r="AU374" i="1"/>
  <c r="AU354" i="1"/>
  <c r="AU291" i="1"/>
  <c r="AU257" i="1"/>
  <c r="AV257" i="1"/>
  <c r="AW257" i="1"/>
  <c r="AU134" i="1"/>
  <c r="AV134" i="1"/>
  <c r="AW665" i="1"/>
  <c r="AU1334" i="1"/>
  <c r="AU1082" i="1"/>
  <c r="AW995" i="1"/>
  <c r="AU941" i="1"/>
  <c r="AU932" i="1"/>
  <c r="AV819" i="1"/>
  <c r="AW798" i="1"/>
  <c r="AV219" i="1"/>
  <c r="AW219" i="1"/>
  <c r="AW134" i="1"/>
  <c r="AV99" i="1"/>
  <c r="AU99" i="1"/>
  <c r="AV691" i="1"/>
  <c r="AU1339" i="1"/>
  <c r="AW1249" i="1"/>
  <c r="AU867" i="1"/>
  <c r="AV849" i="1"/>
  <c r="AV844" i="1"/>
  <c r="AV839" i="1"/>
  <c r="AW808" i="1"/>
  <c r="AW715" i="1"/>
  <c r="AV677" i="1"/>
  <c r="AU632" i="1"/>
  <c r="AU169" i="1"/>
  <c r="AV741" i="1"/>
  <c r="AU1374" i="1"/>
  <c r="AU1274" i="1"/>
  <c r="AU1096" i="1"/>
  <c r="AW813" i="1"/>
  <c r="AW803" i="1"/>
  <c r="AU740" i="1"/>
  <c r="AU719" i="1"/>
  <c r="AV710" i="1"/>
  <c r="AV664" i="1"/>
  <c r="AU654" i="1"/>
  <c r="AV654" i="1"/>
  <c r="AU650" i="1"/>
  <c r="AV650" i="1"/>
  <c r="AW650" i="1"/>
  <c r="AU578" i="1"/>
  <c r="AV447" i="1"/>
  <c r="AW363" i="1"/>
  <c r="AV363" i="1"/>
  <c r="AU296" i="1"/>
  <c r="AV296" i="1"/>
  <c r="AV61" i="1"/>
  <c r="AW1065" i="1"/>
  <c r="AU776" i="1"/>
  <c r="AV776" i="1"/>
  <c r="AU1181" i="1"/>
  <c r="AV834" i="1"/>
  <c r="AU1349" i="1"/>
  <c r="AU1258" i="1"/>
  <c r="AW990" i="1"/>
  <c r="AW763" i="1"/>
  <c r="AU745" i="1"/>
  <c r="AU388" i="1"/>
  <c r="AU383" i="1"/>
  <c r="AU358" i="1"/>
  <c r="AW290" i="1"/>
  <c r="AU163" i="1"/>
  <c r="AU66" i="1"/>
  <c r="AV711" i="1"/>
  <c r="AU1324" i="1"/>
  <c r="AU1222" i="1"/>
  <c r="AU1047" i="1"/>
  <c r="AU1142" i="1"/>
  <c r="AV1221" i="1"/>
  <c r="AW1288" i="1"/>
  <c r="AU1146" i="1"/>
  <c r="AW1055" i="1"/>
  <c r="AU902" i="1"/>
  <c r="AV902" i="1"/>
  <c r="AU645" i="1"/>
  <c r="AU174" i="1"/>
  <c r="AV139" i="1"/>
  <c r="AU139" i="1"/>
  <c r="AU1369" i="1"/>
  <c r="AU1294" i="1"/>
  <c r="AU1101" i="1"/>
  <c r="AW1025" i="1"/>
  <c r="AV1378" i="1"/>
  <c r="AU1244" i="1"/>
  <c r="AU1046" i="1"/>
  <c r="AW1020" i="1"/>
  <c r="AU1007" i="1"/>
  <c r="AW832" i="1"/>
  <c r="AU827" i="1"/>
  <c r="AU709" i="1"/>
  <c r="AV709" i="1"/>
  <c r="AW709" i="1"/>
  <c r="AU690" i="1"/>
  <c r="AU601" i="1"/>
  <c r="AU583" i="1"/>
  <c r="AU571" i="1"/>
  <c r="AW493" i="1"/>
  <c r="AU387" i="1"/>
  <c r="AU295" i="1"/>
  <c r="AU1269" i="1"/>
  <c r="AU1134" i="1"/>
  <c r="AW1030" i="1"/>
  <c r="AU660" i="1"/>
  <c r="AU1364" i="1"/>
  <c r="AU1279" i="1"/>
  <c r="AW1273" i="1"/>
  <c r="AU857" i="1"/>
  <c r="AU822" i="1"/>
  <c r="AW817" i="1"/>
  <c r="AW768" i="1"/>
  <c r="AU750" i="1"/>
  <c r="AU739" i="1"/>
  <c r="AU685" i="1"/>
  <c r="AV649" i="1"/>
  <c r="AU372" i="1"/>
  <c r="AV372" i="1"/>
  <c r="AW372" i="1"/>
  <c r="AU362" i="1"/>
  <c r="AU1344" i="1"/>
  <c r="AU1172" i="1"/>
  <c r="AV1373" i="1"/>
  <c r="AW1293" i="1"/>
  <c r="AU1252" i="1"/>
  <c r="AW1050" i="1"/>
  <c r="AU785" i="1"/>
  <c r="AV653" i="1"/>
  <c r="AU367" i="1"/>
  <c r="AV367" i="1"/>
  <c r="AU179" i="1"/>
  <c r="AU173" i="1"/>
  <c r="AV86" i="1"/>
  <c r="AU1359" i="1"/>
  <c r="AU1217" i="1"/>
  <c r="AW1262" i="1"/>
  <c r="AU1234" i="1"/>
  <c r="AU1225" i="1"/>
  <c r="AV1196" i="1"/>
  <c r="AV1127" i="1"/>
  <c r="AW1085" i="1"/>
  <c r="AV1067" i="1"/>
  <c r="AU1063" i="1"/>
  <c r="AV1054" i="1"/>
  <c r="AW1015" i="1"/>
  <c r="AU953" i="1"/>
  <c r="AV939" i="1"/>
  <c r="AW930" i="1"/>
  <c r="AU921" i="1"/>
  <c r="AU906" i="1"/>
  <c r="AV906" i="1"/>
  <c r="AU811" i="1"/>
  <c r="AU779" i="1"/>
  <c r="AU727" i="1"/>
  <c r="AV699" i="1"/>
  <c r="AV689" i="1"/>
  <c r="AU620" i="1"/>
  <c r="AV620" i="1"/>
  <c r="AW620" i="1"/>
  <c r="AV498" i="1"/>
  <c r="AV492" i="1"/>
  <c r="AV406" i="1"/>
  <c r="AU392" i="1"/>
  <c r="AV144" i="1"/>
  <c r="AU144" i="1"/>
  <c r="AW97" i="1"/>
  <c r="AU1379" i="1"/>
  <c r="AU1309" i="1"/>
  <c r="AV1227" i="1"/>
  <c r="AW1100" i="1"/>
  <c r="AW1080" i="1"/>
  <c r="AU847" i="1"/>
  <c r="AU842" i="1"/>
  <c r="AV733" i="1"/>
  <c r="AW733" i="1"/>
  <c r="AV662" i="1"/>
  <c r="AU640" i="1"/>
  <c r="AU615" i="1"/>
  <c r="AW615" i="1"/>
  <c r="AV1125" i="1"/>
  <c r="AU1284" i="1"/>
  <c r="AV1230" i="1"/>
  <c r="AU1220" i="1"/>
  <c r="AU1071" i="1"/>
  <c r="AW1045" i="1"/>
  <c r="AU1032" i="1"/>
  <c r="AW925" i="1"/>
  <c r="AV675" i="1"/>
  <c r="AV648" i="1"/>
  <c r="AU644" i="1"/>
  <c r="AV625" i="1"/>
  <c r="AW625" i="1"/>
  <c r="AU610" i="1"/>
  <c r="AV564" i="1"/>
  <c r="AU371" i="1"/>
  <c r="AV371" i="1"/>
  <c r="AU184" i="1"/>
  <c r="AU178" i="1"/>
  <c r="AU1319" i="1"/>
  <c r="AW1278" i="1"/>
  <c r="AV1272" i="1"/>
  <c r="AW1090" i="1"/>
  <c r="AU852" i="1"/>
  <c r="AV1187" i="1"/>
  <c r="AU1166" i="1"/>
  <c r="AV1140" i="1"/>
  <c r="AU1131" i="1"/>
  <c r="AW1010" i="1"/>
  <c r="AU997" i="1"/>
  <c r="AW915" i="1"/>
  <c r="AU605" i="1"/>
  <c r="AV462" i="1"/>
  <c r="AW371" i="1"/>
  <c r="AW1254" i="1"/>
  <c r="AU1289" i="1"/>
  <c r="AW1185" i="1"/>
  <c r="AW1060" i="1"/>
  <c r="AV1236" i="1"/>
  <c r="AU1141" i="1"/>
  <c r="AU1356" i="1"/>
  <c r="AU1321" i="1"/>
  <c r="AU1316" i="1"/>
  <c r="AU1311" i="1"/>
  <c r="AU1306" i="1"/>
  <c r="AU1301" i="1"/>
  <c r="AU1296" i="1"/>
  <c r="AU1291" i="1"/>
  <c r="AU1286" i="1"/>
  <c r="AU1281" i="1"/>
  <c r="AU1251" i="1"/>
  <c r="AW1182" i="1"/>
  <c r="AU1179" i="1"/>
  <c r="AW1174" i="1"/>
  <c r="AU1103" i="1"/>
  <c r="AW1079" i="1"/>
  <c r="AW1075" i="1"/>
  <c r="AV1014" i="1"/>
  <c r="AV979" i="1"/>
  <c r="AU943" i="1"/>
  <c r="AV929" i="1"/>
  <c r="AW778" i="1"/>
  <c r="AU732" i="1"/>
  <c r="AW707" i="1"/>
  <c r="AU679" i="1"/>
  <c r="AV679" i="1"/>
  <c r="AV674" i="1"/>
  <c r="AV619" i="1"/>
  <c r="AV593" i="1"/>
  <c r="AV503" i="1"/>
  <c r="AV497" i="1"/>
  <c r="AV491" i="1"/>
  <c r="AV309" i="1"/>
  <c r="AV299" i="1"/>
  <c r="AV124" i="1"/>
  <c r="AU124" i="1"/>
  <c r="AU501" i="1"/>
  <c r="AW501" i="1"/>
  <c r="AU1314" i="1"/>
  <c r="AW1253" i="1"/>
  <c r="AU1189" i="1"/>
  <c r="AW1283" i="1"/>
  <c r="AU1159" i="1"/>
  <c r="AU1076" i="1"/>
  <c r="AU1376" i="1"/>
  <c r="AU1346" i="1"/>
  <c r="AU1246" i="1"/>
  <c r="AV1238" i="1"/>
  <c r="AU1229" i="1"/>
  <c r="AV1224" i="1"/>
  <c r="AV1219" i="1"/>
  <c r="AU1149" i="1"/>
  <c r="AV1079" i="1"/>
  <c r="AW1040" i="1"/>
  <c r="AU830" i="1"/>
  <c r="AU726" i="1"/>
  <c r="AU304" i="1"/>
  <c r="AU248" i="1"/>
  <c r="AU183" i="1"/>
  <c r="AU1329" i="1"/>
  <c r="AU1177" i="1"/>
  <c r="AV1368" i="1"/>
  <c r="AU1361" i="1"/>
  <c r="AU1326" i="1"/>
  <c r="AU1031" i="1"/>
  <c r="AW1009" i="1"/>
  <c r="AW1005" i="1"/>
  <c r="AU992" i="1"/>
  <c r="AW965" i="1"/>
  <c r="AU956" i="1"/>
  <c r="AU947" i="1"/>
  <c r="AW783" i="1"/>
  <c r="AW721" i="1"/>
  <c r="AU702" i="1"/>
  <c r="AV609" i="1"/>
  <c r="AU461" i="1"/>
  <c r="AU370" i="1"/>
  <c r="AV335" i="1"/>
  <c r="AW292" i="1"/>
  <c r="AV292" i="1"/>
  <c r="AU237" i="1"/>
  <c r="AU204" i="1"/>
  <c r="AW758" i="1"/>
  <c r="AU1384" i="1"/>
  <c r="AU1304" i="1"/>
  <c r="AW1095" i="1"/>
  <c r="AW985" i="1"/>
  <c r="AU1037" i="1"/>
  <c r="AU1266" i="1"/>
  <c r="AU1381" i="1"/>
  <c r="AU1351" i="1"/>
  <c r="AU1331" i="1"/>
  <c r="AU1214" i="1"/>
  <c r="AW1265" i="1"/>
  <c r="AV1260" i="1"/>
  <c r="AU1186" i="1"/>
  <c r="AW1074" i="1"/>
  <c r="AW1070" i="1"/>
  <c r="AU1057" i="1"/>
  <c r="AW969" i="1"/>
  <c r="AV889" i="1"/>
  <c r="AU860" i="1"/>
  <c r="AU771" i="1"/>
  <c r="AV771" i="1"/>
  <c r="AW771" i="1"/>
  <c r="AW741" i="1"/>
  <c r="AV692" i="1"/>
  <c r="AV670" i="1"/>
  <c r="AV618" i="1"/>
  <c r="AV604" i="1"/>
  <c r="AV502" i="1"/>
  <c r="AV432" i="1"/>
  <c r="AW194" i="1"/>
  <c r="AU154" i="1"/>
  <c r="AU129" i="1"/>
  <c r="AV129" i="1"/>
  <c r="AU1354" i="1"/>
  <c r="AV1231" i="1"/>
  <c r="AV1383" i="1"/>
  <c r="AU1366" i="1"/>
  <c r="AU1336" i="1"/>
  <c r="AV1228" i="1"/>
  <c r="AV1223" i="1"/>
  <c r="AV1218" i="1"/>
  <c r="AU1174" i="1"/>
  <c r="AW1039" i="1"/>
  <c r="AW1035" i="1"/>
  <c r="AV919" i="1"/>
  <c r="AW919" i="1"/>
  <c r="AW788" i="1"/>
  <c r="AW753" i="1"/>
  <c r="AV697" i="1"/>
  <c r="AV613" i="1"/>
  <c r="AU526" i="1"/>
  <c r="AW209" i="1"/>
  <c r="AW129" i="1"/>
  <c r="AW112" i="1"/>
  <c r="AU1156" i="1"/>
  <c r="AU1299" i="1"/>
  <c r="AW837" i="1"/>
  <c r="AV694" i="1"/>
  <c r="AU1371" i="1"/>
  <c r="AU1341" i="1"/>
  <c r="AV1245" i="1"/>
  <c r="AU1199" i="1"/>
  <c r="AV1152" i="1"/>
  <c r="AU1097" i="1"/>
  <c r="AU1048" i="1"/>
  <c r="AU1026" i="1"/>
  <c r="AW1000" i="1"/>
  <c r="AU987" i="1"/>
  <c r="AW914" i="1"/>
  <c r="AU809" i="1"/>
  <c r="AU793" i="1"/>
  <c r="AW776" i="1"/>
  <c r="AW716" i="1"/>
  <c r="AV633" i="1"/>
  <c r="AV478" i="1"/>
  <c r="AU437" i="1"/>
  <c r="AU313" i="1"/>
  <c r="AV313" i="1"/>
  <c r="AU308" i="1"/>
  <c r="AU253" i="1"/>
  <c r="AV247" i="1"/>
  <c r="AU214" i="1"/>
  <c r="AV214" i="1"/>
  <c r="AW214" i="1"/>
  <c r="AU565" i="1"/>
  <c r="AU543" i="1"/>
  <c r="AV520" i="1"/>
  <c r="AW491" i="1"/>
  <c r="AW476" i="1"/>
  <c r="AV472" i="1"/>
  <c r="AV452" i="1"/>
  <c r="AU410" i="1"/>
  <c r="AU405" i="1"/>
  <c r="AU400" i="1"/>
  <c r="AV391" i="1"/>
  <c r="AV378" i="1"/>
  <c r="AU353" i="1"/>
  <c r="AU321" i="1"/>
  <c r="AU312" i="1"/>
  <c r="AW298" i="1"/>
  <c r="AU294" i="1"/>
  <c r="AU259" i="1"/>
  <c r="AW147" i="1"/>
  <c r="AW142" i="1"/>
  <c r="AW137" i="1"/>
  <c r="AV461" i="1"/>
  <c r="AU457" i="1"/>
  <c r="AU415" i="1"/>
  <c r="AU395" i="1"/>
  <c r="AU348" i="1"/>
  <c r="AU325" i="1"/>
  <c r="AW271" i="1"/>
  <c r="AW251" i="1"/>
  <c r="AW152" i="1"/>
  <c r="AV2" i="1"/>
  <c r="AU481" i="1"/>
  <c r="AW364" i="1"/>
  <c r="AV357" i="1"/>
  <c r="AU303" i="1"/>
  <c r="AW280" i="1"/>
  <c r="AW267" i="1"/>
  <c r="AV251" i="1"/>
  <c r="AW246" i="1"/>
  <c r="AW236" i="1"/>
  <c r="AW221" i="1"/>
  <c r="AV212" i="1"/>
  <c r="AV599" i="1"/>
  <c r="AU576" i="1"/>
  <c r="AU570" i="1"/>
  <c r="AV507" i="1"/>
  <c r="AU425" i="1"/>
  <c r="AU382" i="1"/>
  <c r="AU361" i="1"/>
  <c r="AU352" i="1"/>
  <c r="AU334" i="1"/>
  <c r="AV284" i="1"/>
  <c r="AU212" i="1"/>
  <c r="AU207" i="1"/>
  <c r="AW187" i="1"/>
  <c r="AW182" i="1"/>
  <c r="AW172" i="1"/>
  <c r="AW167" i="1"/>
  <c r="AU162" i="1"/>
  <c r="AU157" i="1"/>
  <c r="AW100" i="1"/>
  <c r="AU491" i="1"/>
  <c r="AV476" i="1"/>
  <c r="AV471" i="1"/>
  <c r="AU451" i="1"/>
  <c r="AU320" i="1"/>
  <c r="AV307" i="1"/>
  <c r="AV298" i="1"/>
  <c r="AW105" i="1"/>
  <c r="AW68" i="1"/>
  <c r="AU25" i="1"/>
  <c r="AV466" i="1"/>
  <c r="AW461" i="1"/>
  <c r="AU311" i="1"/>
  <c r="AU271" i="1"/>
  <c r="AV246" i="1"/>
  <c r="AV236" i="1"/>
  <c r="AW110" i="1"/>
  <c r="AW506" i="1"/>
  <c r="AV485" i="1"/>
  <c r="AV480" i="1"/>
  <c r="AW456" i="1"/>
  <c r="AW356" i="1"/>
  <c r="AU324" i="1"/>
  <c r="AU284" i="1"/>
  <c r="AU226" i="1"/>
  <c r="AU220" i="1"/>
  <c r="AU197" i="1"/>
  <c r="AU120" i="1"/>
  <c r="AW115" i="1"/>
  <c r="AU104" i="1"/>
  <c r="AW46" i="1"/>
  <c r="AU30" i="1"/>
  <c r="AU342" i="1"/>
  <c r="AU88" i="1"/>
  <c r="AW88" i="1"/>
  <c r="AU500" i="1"/>
  <c r="AV475" i="1"/>
  <c r="AV460" i="1"/>
  <c r="AU398" i="1"/>
  <c r="AU385" i="1"/>
  <c r="AU333" i="1"/>
  <c r="AW319" i="1"/>
  <c r="AW306" i="1"/>
  <c r="AW262" i="1"/>
  <c r="AV254" i="1"/>
  <c r="AU240" i="1"/>
  <c r="AU230" i="1"/>
  <c r="AU225" i="1"/>
  <c r="AV211" i="1"/>
  <c r="AW130" i="1"/>
  <c r="AW125" i="1"/>
  <c r="AV270" i="1"/>
  <c r="AU67" i="1"/>
  <c r="AU680" i="1"/>
  <c r="AU655" i="1"/>
  <c r="AV643" i="1"/>
  <c r="AV639" i="1"/>
  <c r="AU635" i="1"/>
  <c r="AU607" i="1"/>
  <c r="AU597" i="1"/>
  <c r="AU568" i="1"/>
  <c r="AU563" i="1"/>
  <c r="AU546" i="1"/>
  <c r="AU517" i="1"/>
  <c r="AU494" i="1"/>
  <c r="AU484" i="1"/>
  <c r="AU355" i="1"/>
  <c r="AV328" i="1"/>
  <c r="AU323" i="1"/>
  <c r="AU292" i="1"/>
  <c r="AU279" i="1"/>
  <c r="AU274" i="1"/>
  <c r="AU850" i="1"/>
  <c r="AV714" i="1"/>
  <c r="AW630" i="1"/>
  <c r="AU375" i="1"/>
  <c r="AV350" i="1"/>
  <c r="AW205" i="1"/>
  <c r="AU872" i="1"/>
  <c r="AU845" i="1"/>
  <c r="AV718" i="1"/>
  <c r="AU602" i="1"/>
  <c r="AU591" i="1"/>
  <c r="AV522" i="1"/>
  <c r="AU464" i="1"/>
  <c r="AU341" i="1"/>
  <c r="AV336" i="1"/>
  <c r="AU305" i="1"/>
  <c r="AW283" i="1"/>
  <c r="AV266" i="1"/>
  <c r="AV45" i="1"/>
  <c r="AV11" i="1"/>
  <c r="AU840" i="1"/>
  <c r="AU824" i="1"/>
  <c r="AU820" i="1"/>
  <c r="AU815" i="1"/>
  <c r="AU810" i="1"/>
  <c r="AU760" i="1"/>
  <c r="AU634" i="1"/>
  <c r="AU625" i="1"/>
  <c r="AU573" i="1"/>
  <c r="AU567" i="1"/>
  <c r="AU562" i="1"/>
  <c r="AU545" i="1"/>
  <c r="AW510" i="1"/>
  <c r="AU493" i="1"/>
  <c r="AV488" i="1"/>
  <c r="AU474" i="1"/>
  <c r="AU438" i="1"/>
  <c r="AU384" i="1"/>
  <c r="AU363" i="1"/>
  <c r="AU332" i="1"/>
  <c r="AU327" i="1"/>
  <c r="AV300" i="1"/>
  <c r="AU219" i="1"/>
  <c r="AU103" i="1"/>
  <c r="AV80" i="1"/>
  <c r="AV65" i="1"/>
  <c r="AV50" i="1"/>
  <c r="AU77" i="1"/>
  <c r="AW64" i="1"/>
  <c r="AV55" i="1"/>
  <c r="AU49" i="1"/>
  <c r="AU48" i="1"/>
  <c r="AW59" i="1"/>
  <c r="AW43" i="1"/>
  <c r="AW38" i="1"/>
  <c r="AW81" i="1"/>
  <c r="AU10" i="1"/>
  <c r="AU1259" i="1"/>
  <c r="AV1259" i="1"/>
  <c r="AW1259" i="1"/>
  <c r="AU1264" i="1"/>
  <c r="AV1264" i="1"/>
  <c r="AW1264" i="1"/>
  <c r="AU1254" i="1"/>
  <c r="AV1254" i="1"/>
  <c r="AU1232" i="1"/>
  <c r="AV1232" i="1"/>
  <c r="AW1232" i="1"/>
  <c r="AV1222" i="1"/>
  <c r="AV1217" i="1"/>
  <c r="AW1217" i="1"/>
  <c r="AU1212" i="1"/>
  <c r="AV1212" i="1"/>
  <c r="AW1212" i="1"/>
  <c r="AU1240" i="1"/>
  <c r="AU1383" i="1"/>
  <c r="AU1378" i="1"/>
  <c r="AU1373" i="1"/>
  <c r="AU1368" i="1"/>
  <c r="AU1363" i="1"/>
  <c r="AU1358" i="1"/>
  <c r="AU1353" i="1"/>
  <c r="AU1348" i="1"/>
  <c r="AU1343" i="1"/>
  <c r="AU1338" i="1"/>
  <c r="AU1333" i="1"/>
  <c r="AU1328" i="1"/>
  <c r="AU1323" i="1"/>
  <c r="AU1318" i="1"/>
  <c r="AU1313" i="1"/>
  <c r="AU1308" i="1"/>
  <c r="AU1303" i="1"/>
  <c r="AU1298" i="1"/>
  <c r="AU1293" i="1"/>
  <c r="AU1288" i="1"/>
  <c r="AU1283" i="1"/>
  <c r="AU1235" i="1"/>
  <c r="AV1235" i="1"/>
  <c r="AW1235" i="1"/>
  <c r="AU1382" i="1"/>
  <c r="AU1377" i="1"/>
  <c r="AU1372" i="1"/>
  <c r="AU1367" i="1"/>
  <c r="AU1362" i="1"/>
  <c r="AU1357" i="1"/>
  <c r="AU1352" i="1"/>
  <c r="AU1347" i="1"/>
  <c r="AU1342" i="1"/>
  <c r="AU1337" i="1"/>
  <c r="AU1332" i="1"/>
  <c r="AU1327" i="1"/>
  <c r="AU1322" i="1"/>
  <c r="AV1317" i="1"/>
  <c r="AV1312" i="1"/>
  <c r="AV1307" i="1"/>
  <c r="AV1302" i="1"/>
  <c r="AV1297" i="1"/>
  <c r="AV1292" i="1"/>
  <c r="AV1287" i="1"/>
  <c r="AV1282" i="1"/>
  <c r="AV1277" i="1"/>
  <c r="AU1262" i="1"/>
  <c r="AV1243" i="1"/>
  <c r="AU1267" i="1"/>
  <c r="AV1267" i="1"/>
  <c r="AW1267" i="1"/>
  <c r="AU1247" i="1"/>
  <c r="AV1247" i="1"/>
  <c r="AW1247" i="1"/>
  <c r="AU1215" i="1"/>
  <c r="AV1215" i="1"/>
  <c r="AU1210" i="1"/>
  <c r="AU1175" i="1"/>
  <c r="AV1175" i="1"/>
  <c r="AU1205" i="1"/>
  <c r="AV1205" i="1"/>
  <c r="AU1200" i="1"/>
  <c r="AU1270" i="1"/>
  <c r="AV1270" i="1"/>
  <c r="AW1270" i="1"/>
  <c r="AU1265" i="1"/>
  <c r="AV1265" i="1"/>
  <c r="AW1260" i="1"/>
  <c r="AU1255" i="1"/>
  <c r="AU1250" i="1"/>
  <c r="AV1250" i="1"/>
  <c r="AW1250" i="1"/>
  <c r="AU1380" i="1"/>
  <c r="AV1380" i="1"/>
  <c r="AW1380" i="1"/>
  <c r="AU1375" i="1"/>
  <c r="AV1375" i="1"/>
  <c r="AW1375" i="1"/>
  <c r="AU1370" i="1"/>
  <c r="AV1370" i="1"/>
  <c r="AW1370" i="1"/>
  <c r="AU1365" i="1"/>
  <c r="AV1365" i="1"/>
  <c r="AW1365" i="1"/>
  <c r="AU1360" i="1"/>
  <c r="AV1360" i="1"/>
  <c r="AW1360" i="1"/>
  <c r="AU1355" i="1"/>
  <c r="AV1355" i="1"/>
  <c r="AW1355" i="1"/>
  <c r="AU1350" i="1"/>
  <c r="AV1350" i="1"/>
  <c r="AW1350" i="1"/>
  <c r="AU1345" i="1"/>
  <c r="AV1345" i="1"/>
  <c r="AW1345" i="1"/>
  <c r="AU1340" i="1"/>
  <c r="AV1340" i="1"/>
  <c r="AW1340" i="1"/>
  <c r="AU1335" i="1"/>
  <c r="AV1335" i="1"/>
  <c r="AW1335" i="1"/>
  <c r="AU1330" i="1"/>
  <c r="AV1330" i="1"/>
  <c r="AW1330" i="1"/>
  <c r="AU1325" i="1"/>
  <c r="AV1325" i="1"/>
  <c r="AW1325" i="1"/>
  <c r="AU1320" i="1"/>
  <c r="AV1320" i="1"/>
  <c r="AW1320" i="1"/>
  <c r="AU1315" i="1"/>
  <c r="AV1315" i="1"/>
  <c r="AW1315" i="1"/>
  <c r="AU1310" i="1"/>
  <c r="AV1310" i="1"/>
  <c r="AW1310" i="1"/>
  <c r="AU1305" i="1"/>
  <c r="AV1305" i="1"/>
  <c r="AW1305" i="1"/>
  <c r="AU1300" i="1"/>
  <c r="AV1300" i="1"/>
  <c r="AW1300" i="1"/>
  <c r="AU1295" i="1"/>
  <c r="AV1295" i="1"/>
  <c r="AW1295" i="1"/>
  <c r="AU1290" i="1"/>
  <c r="AV1290" i="1"/>
  <c r="AW1290" i="1"/>
  <c r="AU1285" i="1"/>
  <c r="AV1285" i="1"/>
  <c r="AW1285" i="1"/>
  <c r="AU1280" i="1"/>
  <c r="AV1280" i="1"/>
  <c r="AW1280" i="1"/>
  <c r="AU1275" i="1"/>
  <c r="AV1275" i="1"/>
  <c r="AW1275" i="1"/>
  <c r="AU1216" i="1"/>
  <c r="AW1216" i="1"/>
  <c r="AW1170" i="1"/>
  <c r="AU1170" i="1"/>
  <c r="AV991" i="1"/>
  <c r="AW991" i="1"/>
  <c r="AV946" i="1"/>
  <c r="AW946" i="1"/>
  <c r="AV937" i="1"/>
  <c r="AW937" i="1"/>
  <c r="AU897" i="1"/>
  <c r="AV897" i="1"/>
  <c r="AW897" i="1"/>
  <c r="AW1381" i="1"/>
  <c r="AW1376" i="1"/>
  <c r="AW1371" i="1"/>
  <c r="AW1366" i="1"/>
  <c r="AW1361" i="1"/>
  <c r="AW1356" i="1"/>
  <c r="AW1351" i="1"/>
  <c r="AW1346" i="1"/>
  <c r="AW1341" i="1"/>
  <c r="AW1336" i="1"/>
  <c r="AW1331" i="1"/>
  <c r="AW1326" i="1"/>
  <c r="AW1321" i="1"/>
  <c r="AW1316" i="1"/>
  <c r="AW1311" i="1"/>
  <c r="AW1306" i="1"/>
  <c r="AW1301" i="1"/>
  <c r="AW1296" i="1"/>
  <c r="AW1291" i="1"/>
  <c r="AW1286" i="1"/>
  <c r="AW1281" i="1"/>
  <c r="AW1276" i="1"/>
  <c r="AW1271" i="1"/>
  <c r="AU1260" i="1"/>
  <c r="AW1257" i="1"/>
  <c r="AU1249" i="1"/>
  <c r="AV1240" i="1"/>
  <c r="AW1237" i="1"/>
  <c r="AW1199" i="1"/>
  <c r="AU1162" i="1"/>
  <c r="AW1162" i="1"/>
  <c r="AU1158" i="1"/>
  <c r="AV1158" i="1"/>
  <c r="AW1158" i="1"/>
  <c r="AW1150" i="1"/>
  <c r="AU1150" i="1"/>
  <c r="AU1133" i="1"/>
  <c r="AV1133" i="1"/>
  <c r="AW1133" i="1"/>
  <c r="AW1120" i="1"/>
  <c r="AU1120" i="1"/>
  <c r="AV1120" i="1"/>
  <c r="AU1092" i="1"/>
  <c r="AU1052" i="1"/>
  <c r="AU1013" i="1"/>
  <c r="AU991" i="1"/>
  <c r="AW955" i="1"/>
  <c r="AU946" i="1"/>
  <c r="AU937" i="1"/>
  <c r="AU928" i="1"/>
  <c r="AV1381" i="1"/>
  <c r="AV1376" i="1"/>
  <c r="AV1371" i="1"/>
  <c r="AV1366" i="1"/>
  <c r="AV1361" i="1"/>
  <c r="AV1356" i="1"/>
  <c r="AV1351" i="1"/>
  <c r="AV1346" i="1"/>
  <c r="AV1341" i="1"/>
  <c r="AV1336" i="1"/>
  <c r="AV1331" i="1"/>
  <c r="AV1326" i="1"/>
  <c r="AV1321" i="1"/>
  <c r="AV1316" i="1"/>
  <c r="AV1311" i="1"/>
  <c r="AV1306" i="1"/>
  <c r="AV1301" i="1"/>
  <c r="AV1296" i="1"/>
  <c r="AV1291" i="1"/>
  <c r="AV1286" i="1"/>
  <c r="AV1281" i="1"/>
  <c r="AV1276" i="1"/>
  <c r="AU1263" i="1"/>
  <c r="AV1257" i="1"/>
  <c r="AV1237" i="1"/>
  <c r="AW1234" i="1"/>
  <c r="AW1209" i="1"/>
  <c r="AU1206" i="1"/>
  <c r="AW1202" i="1"/>
  <c r="AV1199" i="1"/>
  <c r="AV1195" i="1"/>
  <c r="AU1192" i="1"/>
  <c r="AU1106" i="1"/>
  <c r="AU1087" i="1"/>
  <c r="AU1078" i="1"/>
  <c r="AU1056" i="1"/>
  <c r="AU1017" i="1"/>
  <c r="AV941" i="1"/>
  <c r="AW941" i="1"/>
  <c r="AV932" i="1"/>
  <c r="AW932" i="1"/>
  <c r="AU1228" i="1"/>
  <c r="AW1228" i="1"/>
  <c r="AW1225" i="1"/>
  <c r="AV1209" i="1"/>
  <c r="AV1202" i="1"/>
  <c r="AU1188" i="1"/>
  <c r="AV1188" i="1"/>
  <c r="AW1188" i="1"/>
  <c r="AU1154" i="1"/>
  <c r="AU1137" i="1"/>
  <c r="AW1115" i="1"/>
  <c r="AU1115" i="1"/>
  <c r="AV1115" i="1"/>
  <c r="AU1043" i="1"/>
  <c r="AU1021" i="1"/>
  <c r="AV986" i="1"/>
  <c r="AW986" i="1"/>
  <c r="AU982" i="1"/>
  <c r="AU973" i="1"/>
  <c r="AW950" i="1"/>
  <c r="AU923" i="1"/>
  <c r="AU1271" i="1"/>
  <c r="AU1243" i="1"/>
  <c r="AW1243" i="1"/>
  <c r="AU1231" i="1"/>
  <c r="AW1231" i="1"/>
  <c r="AU1173" i="1"/>
  <c r="AV1173" i="1"/>
  <c r="AW1173" i="1"/>
  <c r="AU1128" i="1"/>
  <c r="AV1128" i="1"/>
  <c r="AW1128" i="1"/>
  <c r="AU1008" i="1"/>
  <c r="AU986" i="1"/>
  <c r="AV936" i="1"/>
  <c r="AW936" i="1"/>
  <c r="AV927" i="1"/>
  <c r="AW927" i="1"/>
  <c r="AW1383" i="1"/>
  <c r="AW1378" i="1"/>
  <c r="AW1373" i="1"/>
  <c r="AW1368" i="1"/>
  <c r="AW1363" i="1"/>
  <c r="AW1358" i="1"/>
  <c r="AW1353" i="1"/>
  <c r="AW1348" i="1"/>
  <c r="AW1343" i="1"/>
  <c r="AW1338" i="1"/>
  <c r="AW1333" i="1"/>
  <c r="AW1328" i="1"/>
  <c r="AW1323" i="1"/>
  <c r="AW1318" i="1"/>
  <c r="AW1313" i="1"/>
  <c r="AW1308" i="1"/>
  <c r="AW1303" i="1"/>
  <c r="AW1298" i="1"/>
  <c r="AU1161" i="1"/>
  <c r="AW1110" i="1"/>
  <c r="AU1110" i="1"/>
  <c r="AV1110" i="1"/>
  <c r="AU1091" i="1"/>
  <c r="AU1051" i="1"/>
  <c r="AV1016" i="1"/>
  <c r="AW1016" i="1"/>
  <c r="AU1012" i="1"/>
  <c r="AU977" i="1"/>
  <c r="AW945" i="1"/>
  <c r="AU936" i="1"/>
  <c r="AU927" i="1"/>
  <c r="AU909" i="1"/>
  <c r="AV909" i="1"/>
  <c r="AW909" i="1"/>
  <c r="AV1363" i="1"/>
  <c r="AV1358" i="1"/>
  <c r="AV1353" i="1"/>
  <c r="AV1348" i="1"/>
  <c r="AV1343" i="1"/>
  <c r="AV1338" i="1"/>
  <c r="AV1333" i="1"/>
  <c r="AV1328" i="1"/>
  <c r="AV1323" i="1"/>
  <c r="AV1318" i="1"/>
  <c r="AV1313" i="1"/>
  <c r="AV1308" i="1"/>
  <c r="AV1303" i="1"/>
  <c r="AV1298" i="1"/>
  <c r="AV1293" i="1"/>
  <c r="AV1288" i="1"/>
  <c r="AV1283" i="1"/>
  <c r="AV1278" i="1"/>
  <c r="AV1273" i="1"/>
  <c r="AU1268" i="1"/>
  <c r="AV1262" i="1"/>
  <c r="AV1251" i="1"/>
  <c r="AW1245" i="1"/>
  <c r="AW1227" i="1"/>
  <c r="AW1224" i="1"/>
  <c r="AW1195" i="1"/>
  <c r="AU1191" i="1"/>
  <c r="AW1165" i="1"/>
  <c r="AU1165" i="1"/>
  <c r="AU1157" i="1"/>
  <c r="AW1157" i="1"/>
  <c r="AU1153" i="1"/>
  <c r="AV1153" i="1"/>
  <c r="AW1153" i="1"/>
  <c r="AW1145" i="1"/>
  <c r="AU1145" i="1"/>
  <c r="AU1132" i="1"/>
  <c r="AU1086" i="1"/>
  <c r="AU1077" i="1"/>
  <c r="AU1016" i="1"/>
  <c r="AV981" i="1"/>
  <c r="AW981" i="1"/>
  <c r="AV931" i="1"/>
  <c r="AW931" i="1"/>
  <c r="AV922" i="1"/>
  <c r="AW922" i="1"/>
  <c r="AW1242" i="1"/>
  <c r="AU1218" i="1"/>
  <c r="AW1218" i="1"/>
  <c r="AW1215" i="1"/>
  <c r="AU1184" i="1"/>
  <c r="AW1180" i="1"/>
  <c r="AU1176" i="1"/>
  <c r="AW1172" i="1"/>
  <c r="AU1169" i="1"/>
  <c r="AU1136" i="1"/>
  <c r="AU1123" i="1"/>
  <c r="AW1105" i="1"/>
  <c r="AU1105" i="1"/>
  <c r="AV1105" i="1"/>
  <c r="AU1081" i="1"/>
  <c r="AU1042" i="1"/>
  <c r="AU1003" i="1"/>
  <c r="AU981" i="1"/>
  <c r="AU972" i="1"/>
  <c r="AU963" i="1"/>
  <c r="AW940" i="1"/>
  <c r="AU931" i="1"/>
  <c r="AU922" i="1"/>
  <c r="AU1221" i="1"/>
  <c r="AW1221" i="1"/>
  <c r="AU1198" i="1"/>
  <c r="AV1198" i="1"/>
  <c r="AW1198" i="1"/>
  <c r="AV1172" i="1"/>
  <c r="AV1011" i="1"/>
  <c r="AW1011" i="1"/>
  <c r="AV976" i="1"/>
  <c r="AW976" i="1"/>
  <c r="AV926" i="1"/>
  <c r="AW926" i="1"/>
  <c r="AV917" i="1"/>
  <c r="AW917" i="1"/>
  <c r="AV913" i="1"/>
  <c r="AW1256" i="1"/>
  <c r="AU1248" i="1"/>
  <c r="AW1248" i="1"/>
  <c r="AW1205" i="1"/>
  <c r="AU1187" i="1"/>
  <c r="AV1144" i="1"/>
  <c r="AU1127" i="1"/>
  <c r="AU1118" i="1"/>
  <c r="AU1072" i="1"/>
  <c r="AU1033" i="1"/>
  <c r="AU1011" i="1"/>
  <c r="AU976" i="1"/>
  <c r="AU967" i="1"/>
  <c r="AU958" i="1"/>
  <c r="AW935" i="1"/>
  <c r="AU926" i="1"/>
  <c r="AU917" i="1"/>
  <c r="AU904" i="1"/>
  <c r="AU1208" i="1"/>
  <c r="AV1208" i="1"/>
  <c r="AW1208" i="1"/>
  <c r="AU1183" i="1"/>
  <c r="AV1183" i="1"/>
  <c r="AW1183" i="1"/>
  <c r="AU1168" i="1"/>
  <c r="AV1168" i="1"/>
  <c r="AW1168" i="1"/>
  <c r="AW1140" i="1"/>
  <c r="AU1140" i="1"/>
  <c r="AU998" i="1"/>
  <c r="AV971" i="1"/>
  <c r="AW971" i="1"/>
  <c r="AV921" i="1"/>
  <c r="AW921" i="1"/>
  <c r="AU884" i="1"/>
  <c r="AV884" i="1"/>
  <c r="AW884" i="1"/>
  <c r="AU1236" i="1"/>
  <c r="AW1236" i="1"/>
  <c r="AU1233" i="1"/>
  <c r="AW1233" i="1"/>
  <c r="AW1230" i="1"/>
  <c r="AU1201" i="1"/>
  <c r="AW1160" i="1"/>
  <c r="AU1160" i="1"/>
  <c r="AU1152" i="1"/>
  <c r="AW1152" i="1"/>
  <c r="AU1148" i="1"/>
  <c r="AV1148" i="1"/>
  <c r="AW1148" i="1"/>
  <c r="AU1041" i="1"/>
  <c r="AV1006" i="1"/>
  <c r="AW1006" i="1"/>
  <c r="AU1002" i="1"/>
  <c r="AW980" i="1"/>
  <c r="AU971" i="1"/>
  <c r="AU962" i="1"/>
  <c r="AU1256" i="1"/>
  <c r="AU1211" i="1"/>
  <c r="AW1204" i="1"/>
  <c r="AV1197" i="1"/>
  <c r="AU1144" i="1"/>
  <c r="AU1122" i="1"/>
  <c r="AU1067" i="1"/>
  <c r="AU1028" i="1"/>
  <c r="AU1006" i="1"/>
  <c r="AV966" i="1"/>
  <c r="AW966" i="1"/>
  <c r="AV916" i="1"/>
  <c r="AW916" i="1"/>
  <c r="AV874" i="1"/>
  <c r="AW1382" i="1"/>
  <c r="AW1377" i="1"/>
  <c r="AW1372" i="1"/>
  <c r="AW1367" i="1"/>
  <c r="AW1362" i="1"/>
  <c r="AW1357" i="1"/>
  <c r="AW1352" i="1"/>
  <c r="AW1347" i="1"/>
  <c r="AW1342" i="1"/>
  <c r="AW1337" i="1"/>
  <c r="AW1332" i="1"/>
  <c r="AW1327" i="1"/>
  <c r="AW1322" i="1"/>
  <c r="AW1317" i="1"/>
  <c r="AW1312" i="1"/>
  <c r="AW1307" i="1"/>
  <c r="AW1302" i="1"/>
  <c r="AW1297" i="1"/>
  <c r="AW1292" i="1"/>
  <c r="AW1287" i="1"/>
  <c r="AW1282" i="1"/>
  <c r="AW1277" i="1"/>
  <c r="AW1272" i="1"/>
  <c r="AW1261" i="1"/>
  <c r="AU1194" i="1"/>
  <c r="AW1190" i="1"/>
  <c r="AU1164" i="1"/>
  <c r="AV1139" i="1"/>
  <c r="AW1139" i="1"/>
  <c r="AW1135" i="1"/>
  <c r="AU1135" i="1"/>
  <c r="AU1126" i="1"/>
  <c r="AU1108" i="1"/>
  <c r="AU993" i="1"/>
  <c r="AW975" i="1"/>
  <c r="AU966" i="1"/>
  <c r="AU957" i="1"/>
  <c r="AU916" i="1"/>
  <c r="AU899" i="1"/>
  <c r="AV899" i="1"/>
  <c r="AW899" i="1"/>
  <c r="AV1382" i="1"/>
  <c r="AV1377" i="1"/>
  <c r="AV1362" i="1"/>
  <c r="AV1357" i="1"/>
  <c r="AV1352" i="1"/>
  <c r="AV1347" i="1"/>
  <c r="AV1342" i="1"/>
  <c r="AV1337" i="1"/>
  <c r="AV1332" i="1"/>
  <c r="AV1327" i="1"/>
  <c r="AV1322" i="1"/>
  <c r="AU1253" i="1"/>
  <c r="AW1175" i="1"/>
  <c r="AU1171" i="1"/>
  <c r="AU1117" i="1"/>
  <c r="AU1036" i="1"/>
  <c r="AV1001" i="1"/>
  <c r="AW1001" i="1"/>
  <c r="AV961" i="1"/>
  <c r="AW961" i="1"/>
  <c r="AW1269" i="1"/>
  <c r="AW1255" i="1"/>
  <c r="AU1223" i="1"/>
  <c r="AW1223" i="1"/>
  <c r="AW1220" i="1"/>
  <c r="AU1151" i="1"/>
  <c r="AU1143" i="1"/>
  <c r="AV1143" i="1"/>
  <c r="AW1143" i="1"/>
  <c r="AU1139" i="1"/>
  <c r="AU1062" i="1"/>
  <c r="AU1001" i="1"/>
  <c r="AW970" i="1"/>
  <c r="AU961" i="1"/>
  <c r="AU952" i="1"/>
  <c r="AW920" i="1"/>
  <c r="AV1269" i="1"/>
  <c r="AU1261" i="1"/>
  <c r="AV1258" i="1"/>
  <c r="AV1255" i="1"/>
  <c r="AU1226" i="1"/>
  <c r="AW1226" i="1"/>
  <c r="AU1204" i="1"/>
  <c r="AU1193" i="1"/>
  <c r="AV1193" i="1"/>
  <c r="AW1193" i="1"/>
  <c r="AW1189" i="1"/>
  <c r="AV1185" i="1"/>
  <c r="AU1182" i="1"/>
  <c r="AU1167" i="1"/>
  <c r="AU1163" i="1"/>
  <c r="AV1163" i="1"/>
  <c r="AW1163" i="1"/>
  <c r="AW1155" i="1"/>
  <c r="AU1155" i="1"/>
  <c r="AU1147" i="1"/>
  <c r="AW1147" i="1"/>
  <c r="AV1134" i="1"/>
  <c r="AW1134" i="1"/>
  <c r="AW1130" i="1"/>
  <c r="AU1130" i="1"/>
  <c r="AU1121" i="1"/>
  <c r="AU1112" i="1"/>
  <c r="AU1098" i="1"/>
  <c r="AU1066" i="1"/>
  <c r="AU1027" i="1"/>
  <c r="AU988" i="1"/>
  <c r="AV956" i="1"/>
  <c r="AW956" i="1"/>
  <c r="AW1384" i="1"/>
  <c r="AW1379" i="1"/>
  <c r="AW1374" i="1"/>
  <c r="AW1369" i="1"/>
  <c r="AW1364" i="1"/>
  <c r="AW1359" i="1"/>
  <c r="AW1354" i="1"/>
  <c r="AW1349" i="1"/>
  <c r="AW1344" i="1"/>
  <c r="AW1339" i="1"/>
  <c r="AW1334" i="1"/>
  <c r="AW1329" i="1"/>
  <c r="AW1324" i="1"/>
  <c r="AW1319" i="1"/>
  <c r="AW1314" i="1"/>
  <c r="AW1309" i="1"/>
  <c r="AW1304" i="1"/>
  <c r="AW1299" i="1"/>
  <c r="AW1294" i="1"/>
  <c r="AW1289" i="1"/>
  <c r="AW1284" i="1"/>
  <c r="AW1279" i="1"/>
  <c r="AW1274" i="1"/>
  <c r="AW1266" i="1"/>
  <c r="AW1252" i="1"/>
  <c r="AU1241" i="1"/>
  <c r="AW1241" i="1"/>
  <c r="AU1185" i="1"/>
  <c r="AU1178" i="1"/>
  <c r="AV1178" i="1"/>
  <c r="AW1178" i="1"/>
  <c r="AV1170" i="1"/>
  <c r="AU1093" i="1"/>
  <c r="AU1053" i="1"/>
  <c r="AV996" i="1"/>
  <c r="AW996" i="1"/>
  <c r="AU938" i="1"/>
  <c r="AU887" i="1"/>
  <c r="AW887" i="1"/>
  <c r="AV1384" i="1"/>
  <c r="AV1379" i="1"/>
  <c r="AV1374" i="1"/>
  <c r="AV1369" i="1"/>
  <c r="AV1364" i="1"/>
  <c r="AV1359" i="1"/>
  <c r="AV1354" i="1"/>
  <c r="AV1349" i="1"/>
  <c r="AV1344" i="1"/>
  <c r="AV1339" i="1"/>
  <c r="AV1334" i="1"/>
  <c r="AV1329" i="1"/>
  <c r="AV1324" i="1"/>
  <c r="AV1319" i="1"/>
  <c r="AV1314" i="1"/>
  <c r="AV1309" i="1"/>
  <c r="AV1304" i="1"/>
  <c r="AV1299" i="1"/>
  <c r="AV1294" i="1"/>
  <c r="AV1289" i="1"/>
  <c r="AV1284" i="1"/>
  <c r="AV1279" i="1"/>
  <c r="AV1274" i="1"/>
  <c r="AV1266" i="1"/>
  <c r="AV1252" i="1"/>
  <c r="AU1238" i="1"/>
  <c r="AW1238" i="1"/>
  <c r="AW1222" i="1"/>
  <c r="AW1219" i="1"/>
  <c r="AV1216" i="1"/>
  <c r="AW1200" i="1"/>
  <c r="AV1150" i="1"/>
  <c r="AU1138" i="1"/>
  <c r="AV1138" i="1"/>
  <c r="AW1138" i="1"/>
  <c r="AU1116" i="1"/>
  <c r="AU1107" i="1"/>
  <c r="AU996" i="1"/>
  <c r="AV951" i="1"/>
  <c r="AW951" i="1"/>
  <c r="AV887" i="1"/>
  <c r="AU882" i="1"/>
  <c r="AW1263" i="1"/>
  <c r="AV1225" i="1"/>
  <c r="AU1213" i="1"/>
  <c r="AW1213" i="1"/>
  <c r="AW1210" i="1"/>
  <c r="AU1203" i="1"/>
  <c r="AV1203" i="1"/>
  <c r="AW1203" i="1"/>
  <c r="AU1196" i="1"/>
  <c r="AW1192" i="1"/>
  <c r="AV1162" i="1"/>
  <c r="AW1125" i="1"/>
  <c r="AU1125" i="1"/>
  <c r="AU1102" i="1"/>
  <c r="AU1083" i="1"/>
  <c r="AU1061" i="1"/>
  <c r="AU1022" i="1"/>
  <c r="AU983" i="1"/>
  <c r="AW960" i="1"/>
  <c r="AU951" i="1"/>
  <c r="AU942" i="1"/>
  <c r="AU933" i="1"/>
  <c r="AV892" i="1"/>
  <c r="AV1100" i="1"/>
  <c r="AV1095" i="1"/>
  <c r="AV1090" i="1"/>
  <c r="AV1085" i="1"/>
  <c r="AV1080" i="1"/>
  <c r="AV1075" i="1"/>
  <c r="AV1070" i="1"/>
  <c r="AV1065" i="1"/>
  <c r="AV1060" i="1"/>
  <c r="AV1055" i="1"/>
  <c r="AV1050" i="1"/>
  <c r="AV1045" i="1"/>
  <c r="AV1040" i="1"/>
  <c r="AV1035" i="1"/>
  <c r="AV1030" i="1"/>
  <c r="AV1025" i="1"/>
  <c r="AV1020" i="1"/>
  <c r="AV1015" i="1"/>
  <c r="AV1010" i="1"/>
  <c r="AV1005" i="1"/>
  <c r="AV1000" i="1"/>
  <c r="AV995" i="1"/>
  <c r="AV990" i="1"/>
  <c r="AV985" i="1"/>
  <c r="AV980" i="1"/>
  <c r="AV975" i="1"/>
  <c r="AV970" i="1"/>
  <c r="AV965" i="1"/>
  <c r="AV960" i="1"/>
  <c r="AV955" i="1"/>
  <c r="AV950" i="1"/>
  <c r="AV945" i="1"/>
  <c r="AV940" i="1"/>
  <c r="AV935" i="1"/>
  <c r="AV930" i="1"/>
  <c r="AV925" i="1"/>
  <c r="AV920" i="1"/>
  <c r="AV915" i="1"/>
  <c r="AU910" i="1"/>
  <c r="AV910" i="1"/>
  <c r="AW910" i="1"/>
  <c r="AV863" i="1"/>
  <c r="AW863" i="1"/>
  <c r="AU854" i="1"/>
  <c r="AU754" i="1"/>
  <c r="AU748" i="1"/>
  <c r="AW742" i="1"/>
  <c r="AU742" i="1"/>
  <c r="AV742" i="1"/>
  <c r="AU722" i="1"/>
  <c r="AU1100" i="1"/>
  <c r="AU1095" i="1"/>
  <c r="AU1090" i="1"/>
  <c r="AU1085" i="1"/>
  <c r="AU1080" i="1"/>
  <c r="AU1075" i="1"/>
  <c r="AU1070" i="1"/>
  <c r="AU1065" i="1"/>
  <c r="AU1060" i="1"/>
  <c r="AU1055" i="1"/>
  <c r="AU1050" i="1"/>
  <c r="AU1045" i="1"/>
  <c r="AU1040" i="1"/>
  <c r="AU1035" i="1"/>
  <c r="AU1030" i="1"/>
  <c r="AU1025" i="1"/>
  <c r="AU1020" i="1"/>
  <c r="AU1015" i="1"/>
  <c r="AU1010" i="1"/>
  <c r="AU1005" i="1"/>
  <c r="AU1000" i="1"/>
  <c r="AU995" i="1"/>
  <c r="AU990" i="1"/>
  <c r="AU985" i="1"/>
  <c r="AU980" i="1"/>
  <c r="AU975" i="1"/>
  <c r="AU970" i="1"/>
  <c r="AU965" i="1"/>
  <c r="AU960" i="1"/>
  <c r="AU955" i="1"/>
  <c r="AU950" i="1"/>
  <c r="AU945" i="1"/>
  <c r="AU940" i="1"/>
  <c r="AU935" i="1"/>
  <c r="AU930" i="1"/>
  <c r="AU925" i="1"/>
  <c r="AU920" i="1"/>
  <c r="AU915" i="1"/>
  <c r="AW891" i="1"/>
  <c r="AU879" i="1"/>
  <c r="AW879" i="1"/>
  <c r="AU849" i="1"/>
  <c r="AU834" i="1"/>
  <c r="AU704" i="1"/>
  <c r="AW912" i="1"/>
  <c r="AW894" i="1"/>
  <c r="AV891" i="1"/>
  <c r="AU888" i="1"/>
  <c r="AU875" i="1"/>
  <c r="AV875" i="1"/>
  <c r="AW875" i="1"/>
  <c r="AU858" i="1"/>
  <c r="AU844" i="1"/>
  <c r="AU828" i="1"/>
  <c r="AV737" i="1"/>
  <c r="AU737" i="1"/>
  <c r="AU717" i="1"/>
  <c r="AV717" i="1"/>
  <c r="AW717" i="1"/>
  <c r="AV704" i="1"/>
  <c r="AW704" i="1"/>
  <c r="AW1142" i="1"/>
  <c r="AW1137" i="1"/>
  <c r="AW1132" i="1"/>
  <c r="AW1127" i="1"/>
  <c r="AW1122" i="1"/>
  <c r="AW1117" i="1"/>
  <c r="AW1112" i="1"/>
  <c r="AW1107" i="1"/>
  <c r="AW1102" i="1"/>
  <c r="AW1097" i="1"/>
  <c r="AW1092" i="1"/>
  <c r="AW1087" i="1"/>
  <c r="AW1082" i="1"/>
  <c r="AW1077" i="1"/>
  <c r="AW1072" i="1"/>
  <c r="AW1067" i="1"/>
  <c r="AW1062" i="1"/>
  <c r="AW1057" i="1"/>
  <c r="AW1052" i="1"/>
  <c r="AW1047" i="1"/>
  <c r="AW1042" i="1"/>
  <c r="AW1037" i="1"/>
  <c r="AW1032" i="1"/>
  <c r="AW1027" i="1"/>
  <c r="AW1022" i="1"/>
  <c r="AW1017" i="1"/>
  <c r="AW1012" i="1"/>
  <c r="AW1007" i="1"/>
  <c r="AW1002" i="1"/>
  <c r="AW997" i="1"/>
  <c r="AW992" i="1"/>
  <c r="AW987" i="1"/>
  <c r="AW982" i="1"/>
  <c r="AW977" i="1"/>
  <c r="AW972" i="1"/>
  <c r="AW967" i="1"/>
  <c r="AW962" i="1"/>
  <c r="AW957" i="1"/>
  <c r="AW952" i="1"/>
  <c r="AW947" i="1"/>
  <c r="AW942" i="1"/>
  <c r="AV912" i="1"/>
  <c r="AV894" i="1"/>
  <c r="AV888" i="1"/>
  <c r="AW888" i="1"/>
  <c r="AU885" i="1"/>
  <c r="AV885" i="1"/>
  <c r="AW885" i="1"/>
  <c r="AV858" i="1"/>
  <c r="AW858" i="1"/>
  <c r="AV828" i="1"/>
  <c r="AW828" i="1"/>
  <c r="AU823" i="1"/>
  <c r="AU805" i="1"/>
  <c r="AU800" i="1"/>
  <c r="AU795" i="1"/>
  <c r="AU765" i="1"/>
  <c r="AU759" i="1"/>
  <c r="AW737" i="1"/>
  <c r="AV903" i="1"/>
  <c r="AW903" i="1"/>
  <c r="AV853" i="1"/>
  <c r="AW853" i="1"/>
  <c r="AV823" i="1"/>
  <c r="AW823" i="1"/>
  <c r="AU780" i="1"/>
  <c r="AU747" i="1"/>
  <c r="AV747" i="1"/>
  <c r="AW747" i="1"/>
  <c r="AU903" i="1"/>
  <c r="AV878" i="1"/>
  <c r="AW878" i="1"/>
  <c r="AU862" i="1"/>
  <c r="AV862" i="1"/>
  <c r="AV848" i="1"/>
  <c r="AW848" i="1"/>
  <c r="AU843" i="1"/>
  <c r="AV833" i="1"/>
  <c r="AW833" i="1"/>
  <c r="AU775" i="1"/>
  <c r="AV678" i="1"/>
  <c r="AU900" i="1"/>
  <c r="AV900" i="1"/>
  <c r="AW900" i="1"/>
  <c r="AV843" i="1"/>
  <c r="AW843" i="1"/>
  <c r="AU838" i="1"/>
  <c r="AU818" i="1"/>
  <c r="AU813" i="1"/>
  <c r="AU808" i="1"/>
  <c r="AU804" i="1"/>
  <c r="AU799" i="1"/>
  <c r="AU794" i="1"/>
  <c r="AU789" i="1"/>
  <c r="AU784" i="1"/>
  <c r="AU770" i="1"/>
  <c r="AU764" i="1"/>
  <c r="AU758" i="1"/>
  <c r="AU746" i="1"/>
  <c r="AV746" i="1"/>
  <c r="AW746" i="1"/>
  <c r="AU736" i="1"/>
  <c r="AV736" i="1"/>
  <c r="AW736" i="1"/>
  <c r="AV708" i="1"/>
  <c r="AW1129" i="1"/>
  <c r="AW1124" i="1"/>
  <c r="AW1119" i="1"/>
  <c r="AW1114" i="1"/>
  <c r="AW1109" i="1"/>
  <c r="AW1104" i="1"/>
  <c r="AW1099" i="1"/>
  <c r="AW1094" i="1"/>
  <c r="AW1089" i="1"/>
  <c r="AW1084" i="1"/>
  <c r="AU874" i="1"/>
  <c r="AW874" i="1"/>
  <c r="AU870" i="1"/>
  <c r="AV870" i="1"/>
  <c r="AW870" i="1"/>
  <c r="AV838" i="1"/>
  <c r="AW838" i="1"/>
  <c r="AV818" i="1"/>
  <c r="AW818" i="1"/>
  <c r="AU752" i="1"/>
  <c r="AV752" i="1"/>
  <c r="AW752" i="1"/>
  <c r="AV731" i="1"/>
  <c r="AV1129" i="1"/>
  <c r="AV1124" i="1"/>
  <c r="AV1119" i="1"/>
  <c r="AV1114" i="1"/>
  <c r="AV1109" i="1"/>
  <c r="AV1104" i="1"/>
  <c r="AV1099" i="1"/>
  <c r="AV1094" i="1"/>
  <c r="AV1089" i="1"/>
  <c r="AV1084" i="1"/>
  <c r="AV877" i="1"/>
  <c r="AU774" i="1"/>
  <c r="AU837" i="1"/>
  <c r="AU817" i="1"/>
  <c r="AU751" i="1"/>
  <c r="AV751" i="1"/>
  <c r="AW751" i="1"/>
  <c r="AU812" i="1"/>
  <c r="AV812" i="1"/>
  <c r="AW812" i="1"/>
  <c r="AU778" i="1"/>
  <c r="AU757" i="1"/>
  <c r="AV757" i="1"/>
  <c r="AW757" i="1"/>
  <c r="AU735" i="1"/>
  <c r="AU730" i="1"/>
  <c r="AV725" i="1"/>
  <c r="AW725" i="1"/>
  <c r="AV720" i="1"/>
  <c r="AW720" i="1"/>
  <c r="AU707" i="1"/>
  <c r="AV707" i="1"/>
  <c r="AW1211" i="1"/>
  <c r="AW1206" i="1"/>
  <c r="AW1201" i="1"/>
  <c r="AW1196" i="1"/>
  <c r="AW1191" i="1"/>
  <c r="AW1186" i="1"/>
  <c r="AW1181" i="1"/>
  <c r="AW1176" i="1"/>
  <c r="AW1171" i="1"/>
  <c r="AW1166" i="1"/>
  <c r="AW1161" i="1"/>
  <c r="AW1156" i="1"/>
  <c r="AW1151" i="1"/>
  <c r="AW1146" i="1"/>
  <c r="AW1141" i="1"/>
  <c r="AW1136" i="1"/>
  <c r="AW1131" i="1"/>
  <c r="AW1126" i="1"/>
  <c r="AW1121" i="1"/>
  <c r="AW1116" i="1"/>
  <c r="AW1111" i="1"/>
  <c r="AW1106" i="1"/>
  <c r="AW1101" i="1"/>
  <c r="AW1096" i="1"/>
  <c r="AW1091" i="1"/>
  <c r="AW1086" i="1"/>
  <c r="AW1081" i="1"/>
  <c r="AW1076" i="1"/>
  <c r="AW1071" i="1"/>
  <c r="AW1066" i="1"/>
  <c r="AW1061" i="1"/>
  <c r="AW1056" i="1"/>
  <c r="AW1051" i="1"/>
  <c r="AW1046" i="1"/>
  <c r="AW1041" i="1"/>
  <c r="AW1036" i="1"/>
  <c r="AW1031" i="1"/>
  <c r="AW1026" i="1"/>
  <c r="AW1021" i="1"/>
  <c r="AV893" i="1"/>
  <c r="AW893" i="1"/>
  <c r="AU890" i="1"/>
  <c r="AV890" i="1"/>
  <c r="AW890" i="1"/>
  <c r="AV873" i="1"/>
  <c r="AW873" i="1"/>
  <c r="AU869" i="1"/>
  <c r="AW869" i="1"/>
  <c r="AU773" i="1"/>
  <c r="AV730" i="1"/>
  <c r="AW730" i="1"/>
  <c r="AU908" i="1"/>
  <c r="AU865" i="1"/>
  <c r="AU756" i="1"/>
  <c r="AV756" i="1"/>
  <c r="AW756" i="1"/>
  <c r="AW724" i="1"/>
  <c r="AV724" i="1"/>
  <c r="AU905" i="1"/>
  <c r="AV905" i="1"/>
  <c r="AW905" i="1"/>
  <c r="AW892" i="1"/>
  <c r="AW886" i="1"/>
  <c r="AW872" i="1"/>
  <c r="AU802" i="1"/>
  <c r="AV802" i="1"/>
  <c r="AW802" i="1"/>
  <c r="AU797" i="1"/>
  <c r="AV797" i="1"/>
  <c r="AW797" i="1"/>
  <c r="AU792" i="1"/>
  <c r="AV792" i="1"/>
  <c r="AW792" i="1"/>
  <c r="AU787" i="1"/>
  <c r="AV787" i="1"/>
  <c r="AW787" i="1"/>
  <c r="AU782" i="1"/>
  <c r="AV782" i="1"/>
  <c r="AW782" i="1"/>
  <c r="AU762" i="1"/>
  <c r="AV762" i="1"/>
  <c r="AW762" i="1"/>
  <c r="AW729" i="1"/>
  <c r="AU724" i="1"/>
  <c r="AW889" i="1"/>
  <c r="AU883" i="1"/>
  <c r="AV872" i="1"/>
  <c r="AU868" i="1"/>
  <c r="AU777" i="1"/>
  <c r="AV777" i="1"/>
  <c r="AW777" i="1"/>
  <c r="AU744" i="1"/>
  <c r="AU734" i="1"/>
  <c r="AU729" i="1"/>
  <c r="AV729" i="1"/>
  <c r="AW1123" i="1"/>
  <c r="AW1118" i="1"/>
  <c r="AW1113" i="1"/>
  <c r="AW1108" i="1"/>
  <c r="AW1103" i="1"/>
  <c r="AW1098" i="1"/>
  <c r="AW1093" i="1"/>
  <c r="AW1088" i="1"/>
  <c r="AW1083" i="1"/>
  <c r="AW1078" i="1"/>
  <c r="AW1073" i="1"/>
  <c r="AW1068" i="1"/>
  <c r="AW1063" i="1"/>
  <c r="AW1058" i="1"/>
  <c r="AW1053" i="1"/>
  <c r="AW1048" i="1"/>
  <c r="AW1043" i="1"/>
  <c r="AW1038" i="1"/>
  <c r="AW1033" i="1"/>
  <c r="AW1028" i="1"/>
  <c r="AW1023" i="1"/>
  <c r="AW1018" i="1"/>
  <c r="AW1013" i="1"/>
  <c r="AW1008" i="1"/>
  <c r="AW1003" i="1"/>
  <c r="AW998" i="1"/>
  <c r="AW993" i="1"/>
  <c r="AW988" i="1"/>
  <c r="AW983" i="1"/>
  <c r="AW978" i="1"/>
  <c r="AW973" i="1"/>
  <c r="AW968" i="1"/>
  <c r="AW963" i="1"/>
  <c r="AW958" i="1"/>
  <c r="AW953" i="1"/>
  <c r="AW948" i="1"/>
  <c r="AW943" i="1"/>
  <c r="AW938" i="1"/>
  <c r="AW933" i="1"/>
  <c r="AW928" i="1"/>
  <c r="AW923" i="1"/>
  <c r="AW918" i="1"/>
  <c r="AW913" i="1"/>
  <c r="AW907" i="1"/>
  <c r="AV883" i="1"/>
  <c r="AW883" i="1"/>
  <c r="AU880" i="1"/>
  <c r="AV880" i="1"/>
  <c r="AW880" i="1"/>
  <c r="AU876" i="1"/>
  <c r="AW876" i="1"/>
  <c r="AV868" i="1"/>
  <c r="AW868" i="1"/>
  <c r="AU772" i="1"/>
  <c r="AV772" i="1"/>
  <c r="AW772" i="1"/>
  <c r="AU761" i="1"/>
  <c r="AV761" i="1"/>
  <c r="AW761" i="1"/>
  <c r="AW710" i="1"/>
  <c r="AV1123" i="1"/>
  <c r="AV1118" i="1"/>
  <c r="AV1113" i="1"/>
  <c r="AV1108" i="1"/>
  <c r="AV1103" i="1"/>
  <c r="AV1098" i="1"/>
  <c r="AV1093" i="1"/>
  <c r="AV1088" i="1"/>
  <c r="AV1083" i="1"/>
  <c r="AV1078" i="1"/>
  <c r="AV1073" i="1"/>
  <c r="AV1068" i="1"/>
  <c r="AV1063" i="1"/>
  <c r="AV1058" i="1"/>
  <c r="AV1053" i="1"/>
  <c r="AV1048" i="1"/>
  <c r="AV1043" i="1"/>
  <c r="AV1038" i="1"/>
  <c r="AV1033" i="1"/>
  <c r="AV1028" i="1"/>
  <c r="AV1023" i="1"/>
  <c r="AV1018" i="1"/>
  <c r="AV1013" i="1"/>
  <c r="AV1008" i="1"/>
  <c r="AV1003" i="1"/>
  <c r="AV998" i="1"/>
  <c r="AV993" i="1"/>
  <c r="AV988" i="1"/>
  <c r="AV983" i="1"/>
  <c r="AV978" i="1"/>
  <c r="AV973" i="1"/>
  <c r="AV968" i="1"/>
  <c r="AV963" i="1"/>
  <c r="AV958" i="1"/>
  <c r="AV953" i="1"/>
  <c r="AV948" i="1"/>
  <c r="AV943" i="1"/>
  <c r="AV938" i="1"/>
  <c r="AV933" i="1"/>
  <c r="AV928" i="1"/>
  <c r="AV923" i="1"/>
  <c r="AV918" i="1"/>
  <c r="AV907" i="1"/>
  <c r="AW904" i="1"/>
  <c r="AW901" i="1"/>
  <c r="AU767" i="1"/>
  <c r="AV767" i="1"/>
  <c r="AW767" i="1"/>
  <c r="AV728" i="1"/>
  <c r="AW728" i="1"/>
  <c r="AV904" i="1"/>
  <c r="AV901" i="1"/>
  <c r="AV898" i="1"/>
  <c r="AW898" i="1"/>
  <c r="AW882" i="1"/>
  <c r="AW867" i="1"/>
  <c r="AU855" i="1"/>
  <c r="AU825" i="1"/>
  <c r="AU755" i="1"/>
  <c r="AU749" i="1"/>
  <c r="AU714" i="1"/>
  <c r="AU898" i="1"/>
  <c r="AV882" i="1"/>
  <c r="AV879" i="1"/>
  <c r="AV867" i="1"/>
  <c r="AU835" i="1"/>
  <c r="AU766" i="1"/>
  <c r="AV766" i="1"/>
  <c r="AW766" i="1"/>
  <c r="AV743" i="1"/>
  <c r="AW743" i="1"/>
  <c r="AV738" i="1"/>
  <c r="AW738" i="1"/>
  <c r="AV705" i="1"/>
  <c r="AU913" i="1"/>
  <c r="AU895" i="1"/>
  <c r="AV895" i="1"/>
  <c r="AW895" i="1"/>
  <c r="AU863" i="1"/>
  <c r="AU859" i="1"/>
  <c r="AU829" i="1"/>
  <c r="AW857" i="1"/>
  <c r="AW852" i="1"/>
  <c r="AU688" i="1"/>
  <c r="AW688" i="1"/>
  <c r="AU667" i="1"/>
  <c r="AW667" i="1"/>
  <c r="AU656" i="1"/>
  <c r="AV656" i="1"/>
  <c r="AW656" i="1"/>
  <c r="AU641" i="1"/>
  <c r="AV641" i="1"/>
  <c r="AW641" i="1"/>
  <c r="AU628" i="1"/>
  <c r="AW628" i="1"/>
  <c r="AV585" i="1"/>
  <c r="AW585" i="1"/>
  <c r="AU579" i="1"/>
  <c r="AV579" i="1"/>
  <c r="AW579" i="1"/>
  <c r="AU557" i="1"/>
  <c r="AV557" i="1"/>
  <c r="AW557" i="1"/>
  <c r="AU551" i="1"/>
  <c r="AV857" i="1"/>
  <c r="AV852" i="1"/>
  <c r="AV847" i="1"/>
  <c r="AV842" i="1"/>
  <c r="AV837" i="1"/>
  <c r="AV832" i="1"/>
  <c r="AV827" i="1"/>
  <c r="AV822" i="1"/>
  <c r="AV817" i="1"/>
  <c r="AV807" i="1"/>
  <c r="AU695" i="1"/>
  <c r="AU681" i="1"/>
  <c r="AW681" i="1"/>
  <c r="AU606" i="1"/>
  <c r="AV606" i="1"/>
  <c r="AW606" i="1"/>
  <c r="AU596" i="1"/>
  <c r="AV545" i="1"/>
  <c r="AW545" i="1"/>
  <c r="AU539" i="1"/>
  <c r="AV539" i="1"/>
  <c r="AW539" i="1"/>
  <c r="AU533" i="1"/>
  <c r="AU516" i="1"/>
  <c r="AV516" i="1"/>
  <c r="AW516" i="1"/>
  <c r="AW503" i="1"/>
  <c r="AW734" i="1"/>
  <c r="AU698" i="1"/>
  <c r="AW698" i="1"/>
  <c r="AU663" i="1"/>
  <c r="AW663" i="1"/>
  <c r="AU652" i="1"/>
  <c r="AW652" i="1"/>
  <c r="AU619" i="1"/>
  <c r="AU590" i="1"/>
  <c r="AU527" i="1"/>
  <c r="AV527" i="1"/>
  <c r="AW527" i="1"/>
  <c r="AU521" i="1"/>
  <c r="AV521" i="1"/>
  <c r="AW521" i="1"/>
  <c r="AV734" i="1"/>
  <c r="AU691" i="1"/>
  <c r="AW691" i="1"/>
  <c r="AU684" i="1"/>
  <c r="AW684" i="1"/>
  <c r="AW655" i="1"/>
  <c r="AV590" i="1"/>
  <c r="AW590" i="1"/>
  <c r="AU584" i="1"/>
  <c r="AV584" i="1"/>
  <c r="AW584" i="1"/>
  <c r="AU556" i="1"/>
  <c r="AW864" i="1"/>
  <c r="AW859" i="1"/>
  <c r="AW854" i="1"/>
  <c r="AW849" i="1"/>
  <c r="AW844" i="1"/>
  <c r="AW839" i="1"/>
  <c r="AW834" i="1"/>
  <c r="AW829" i="1"/>
  <c r="AW824" i="1"/>
  <c r="AW819" i="1"/>
  <c r="AW814" i="1"/>
  <c r="AW809" i="1"/>
  <c r="AW804" i="1"/>
  <c r="AW799" i="1"/>
  <c r="AW794" i="1"/>
  <c r="AW789" i="1"/>
  <c r="AW784" i="1"/>
  <c r="AW779" i="1"/>
  <c r="AW774" i="1"/>
  <c r="AW769" i="1"/>
  <c r="AW764" i="1"/>
  <c r="AW759" i="1"/>
  <c r="AW754" i="1"/>
  <c r="AW749" i="1"/>
  <c r="AW744" i="1"/>
  <c r="AV739" i="1"/>
  <c r="AW726" i="1"/>
  <c r="AU713" i="1"/>
  <c r="AW713" i="1"/>
  <c r="AW680" i="1"/>
  <c r="AU677" i="1"/>
  <c r="AW677" i="1"/>
  <c r="AU670" i="1"/>
  <c r="AU659" i="1"/>
  <c r="AV655" i="1"/>
  <c r="AU648" i="1"/>
  <c r="AW648" i="1"/>
  <c r="AU636" i="1"/>
  <c r="AV636" i="1"/>
  <c r="AW636" i="1"/>
  <c r="AU627" i="1"/>
  <c r="AU623" i="1"/>
  <c r="AW623" i="1"/>
  <c r="AU595" i="1"/>
  <c r="AU566" i="1"/>
  <c r="AU561" i="1"/>
  <c r="AV550" i="1"/>
  <c r="AW550" i="1"/>
  <c r="AU544" i="1"/>
  <c r="AV544" i="1"/>
  <c r="AW544" i="1"/>
  <c r="AU538" i="1"/>
  <c r="AV814" i="1"/>
  <c r="AV809" i="1"/>
  <c r="AV804" i="1"/>
  <c r="AV799" i="1"/>
  <c r="AV794" i="1"/>
  <c r="AV789" i="1"/>
  <c r="AV784" i="1"/>
  <c r="AV779" i="1"/>
  <c r="AV774" i="1"/>
  <c r="AV769" i="1"/>
  <c r="AV764" i="1"/>
  <c r="AV759" i="1"/>
  <c r="AV754" i="1"/>
  <c r="AV749" i="1"/>
  <c r="AV744" i="1"/>
  <c r="AW731" i="1"/>
  <c r="AV726" i="1"/>
  <c r="AU710" i="1"/>
  <c r="AU701" i="1"/>
  <c r="AW701" i="1"/>
  <c r="AW697" i="1"/>
  <c r="AU694" i="1"/>
  <c r="AW694" i="1"/>
  <c r="AV680" i="1"/>
  <c r="AU666" i="1"/>
  <c r="AV666" i="1"/>
  <c r="AW666" i="1"/>
  <c r="AU614" i="1"/>
  <c r="AV595" i="1"/>
  <c r="AW595" i="1"/>
  <c r="AU532" i="1"/>
  <c r="AV532" i="1"/>
  <c r="AW532" i="1"/>
  <c r="AU508" i="1"/>
  <c r="AV508" i="1"/>
  <c r="AW508" i="1"/>
  <c r="AW690" i="1"/>
  <c r="AU687" i="1"/>
  <c r="AW687" i="1"/>
  <c r="AU673" i="1"/>
  <c r="AW673" i="1"/>
  <c r="AU600" i="1"/>
  <c r="AU589" i="1"/>
  <c r="AV589" i="1"/>
  <c r="AW589" i="1"/>
  <c r="AU577" i="1"/>
  <c r="AU555" i="1"/>
  <c r="AU718" i="1"/>
  <c r="AW718" i="1"/>
  <c r="AU651" i="1"/>
  <c r="AV651" i="1"/>
  <c r="AW651" i="1"/>
  <c r="AU618" i="1"/>
  <c r="AW618" i="1"/>
  <c r="AV600" i="1"/>
  <c r="AW600" i="1"/>
  <c r="AV555" i="1"/>
  <c r="AW555" i="1"/>
  <c r="AU549" i="1"/>
  <c r="AV549" i="1"/>
  <c r="AW549" i="1"/>
  <c r="AW871" i="1"/>
  <c r="AW866" i="1"/>
  <c r="AW861" i="1"/>
  <c r="AW856" i="1"/>
  <c r="AW851" i="1"/>
  <c r="AW846" i="1"/>
  <c r="AW841" i="1"/>
  <c r="AW836" i="1"/>
  <c r="AW831" i="1"/>
  <c r="AW826" i="1"/>
  <c r="AV712" i="1"/>
  <c r="AW700" i="1"/>
  <c r="AU697" i="1"/>
  <c r="AU669" i="1"/>
  <c r="AU662" i="1"/>
  <c r="AW662" i="1"/>
  <c r="AU647" i="1"/>
  <c r="AV647" i="1"/>
  <c r="AW647" i="1"/>
  <c r="AU631" i="1"/>
  <c r="AV631" i="1"/>
  <c r="AW631" i="1"/>
  <c r="AU622" i="1"/>
  <c r="AU594" i="1"/>
  <c r="AV594" i="1"/>
  <c r="AW594" i="1"/>
  <c r="AV565" i="1"/>
  <c r="AW565" i="1"/>
  <c r="AV560" i="1"/>
  <c r="AW560" i="1"/>
  <c r="AU537" i="1"/>
  <c r="AV537" i="1"/>
  <c r="AW537" i="1"/>
  <c r="AU531" i="1"/>
  <c r="AU525" i="1"/>
  <c r="AV861" i="1"/>
  <c r="AV856" i="1"/>
  <c r="AV851" i="1"/>
  <c r="AV846" i="1"/>
  <c r="AV841" i="1"/>
  <c r="AV836" i="1"/>
  <c r="AV831" i="1"/>
  <c r="AV826" i="1"/>
  <c r="AU683" i="1"/>
  <c r="AW683" i="1"/>
  <c r="AU676" i="1"/>
  <c r="AV676" i="1"/>
  <c r="AW676" i="1"/>
  <c r="AU626" i="1"/>
  <c r="AV626" i="1"/>
  <c r="AW626" i="1"/>
  <c r="AU599" i="1"/>
  <c r="AU588" i="1"/>
  <c r="AU582" i="1"/>
  <c r="AV525" i="1"/>
  <c r="AW525" i="1"/>
  <c r="AU496" i="1"/>
  <c r="AU723" i="1"/>
  <c r="AW723" i="1"/>
  <c r="AU715" i="1"/>
  <c r="AU658" i="1"/>
  <c r="AW658" i="1"/>
  <c r="AU613" i="1"/>
  <c r="AW613" i="1"/>
  <c r="AU554" i="1"/>
  <c r="AV554" i="1"/>
  <c r="AW554" i="1"/>
  <c r="AU548" i="1"/>
  <c r="AU513" i="1"/>
  <c r="AU693" i="1"/>
  <c r="AW693" i="1"/>
  <c r="AU643" i="1"/>
  <c r="AW643" i="1"/>
  <c r="AU617" i="1"/>
  <c r="AU604" i="1"/>
  <c r="AU593" i="1"/>
  <c r="AV570" i="1"/>
  <c r="AW570" i="1"/>
  <c r="AU542" i="1"/>
  <c r="AV542" i="1"/>
  <c r="AW542" i="1"/>
  <c r="AU519" i="1"/>
  <c r="AV519" i="1"/>
  <c r="AW908" i="1"/>
  <c r="AU706" i="1"/>
  <c r="AW706" i="1"/>
  <c r="AU703" i="1"/>
  <c r="AW703" i="1"/>
  <c r="AU700" i="1"/>
  <c r="AU686" i="1"/>
  <c r="AW686" i="1"/>
  <c r="AU672" i="1"/>
  <c r="AW672" i="1"/>
  <c r="AU665" i="1"/>
  <c r="AU621" i="1"/>
  <c r="AV621" i="1"/>
  <c r="AW621" i="1"/>
  <c r="AV530" i="1"/>
  <c r="AW530" i="1"/>
  <c r="AU524" i="1"/>
  <c r="AV524" i="1"/>
  <c r="AW524" i="1"/>
  <c r="AV908" i="1"/>
  <c r="AV813" i="1"/>
  <c r="AV808" i="1"/>
  <c r="AV803" i="1"/>
  <c r="AV798" i="1"/>
  <c r="AV793" i="1"/>
  <c r="AV788" i="1"/>
  <c r="AV783" i="1"/>
  <c r="AV778" i="1"/>
  <c r="AV773" i="1"/>
  <c r="AV768" i="1"/>
  <c r="AV763" i="1"/>
  <c r="AV758" i="1"/>
  <c r="AV753" i="1"/>
  <c r="AV748" i="1"/>
  <c r="AU728" i="1"/>
  <c r="AW722" i="1"/>
  <c r="AU720" i="1"/>
  <c r="AW714" i="1"/>
  <c r="AU661" i="1"/>
  <c r="AV661" i="1"/>
  <c r="AW661" i="1"/>
  <c r="AU646" i="1"/>
  <c r="AV646" i="1"/>
  <c r="AW646" i="1"/>
  <c r="AU608" i="1"/>
  <c r="AW608" i="1"/>
  <c r="AU598" i="1"/>
  <c r="AU581" i="1"/>
  <c r="AU575" i="1"/>
  <c r="AU553" i="1"/>
  <c r="AU518" i="1"/>
  <c r="AW735" i="1"/>
  <c r="AU733" i="1"/>
  <c r="AU696" i="1"/>
  <c r="AW696" i="1"/>
  <c r="AU689" i="1"/>
  <c r="AW689" i="1"/>
  <c r="AU668" i="1"/>
  <c r="AW668" i="1"/>
  <c r="AU612" i="1"/>
  <c r="AV575" i="1"/>
  <c r="AW575" i="1"/>
  <c r="AU569" i="1"/>
  <c r="AV569" i="1"/>
  <c r="AW569" i="1"/>
  <c r="AU547" i="1"/>
  <c r="AV547" i="1"/>
  <c r="AW547" i="1"/>
  <c r="AU535" i="1"/>
  <c r="AV490" i="1"/>
  <c r="AW740" i="1"/>
  <c r="AU738" i="1"/>
  <c r="AV735" i="1"/>
  <c r="AW705" i="1"/>
  <c r="AW702" i="1"/>
  <c r="AW685" i="1"/>
  <c r="AU682" i="1"/>
  <c r="AW682" i="1"/>
  <c r="AU657" i="1"/>
  <c r="AW657" i="1"/>
  <c r="AU642" i="1"/>
  <c r="AU638" i="1"/>
  <c r="AW638" i="1"/>
  <c r="AU629" i="1"/>
  <c r="AU616" i="1"/>
  <c r="AV616" i="1"/>
  <c r="AW616" i="1"/>
  <c r="AU603" i="1"/>
  <c r="AU592" i="1"/>
  <c r="AV535" i="1"/>
  <c r="AW535" i="1"/>
  <c r="AU529" i="1"/>
  <c r="AV529" i="1"/>
  <c r="AW529" i="1"/>
  <c r="AU523" i="1"/>
  <c r="AW865" i="1"/>
  <c r="AW860" i="1"/>
  <c r="AW855" i="1"/>
  <c r="AW850" i="1"/>
  <c r="AW845" i="1"/>
  <c r="AW840" i="1"/>
  <c r="AW835" i="1"/>
  <c r="AW830" i="1"/>
  <c r="AW825" i="1"/>
  <c r="AW820" i="1"/>
  <c r="AW815" i="1"/>
  <c r="AW810" i="1"/>
  <c r="AW805" i="1"/>
  <c r="AW800" i="1"/>
  <c r="AW795" i="1"/>
  <c r="AW790" i="1"/>
  <c r="AW785" i="1"/>
  <c r="AW780" i="1"/>
  <c r="AW775" i="1"/>
  <c r="AW770" i="1"/>
  <c r="AW765" i="1"/>
  <c r="AW760" i="1"/>
  <c r="AW755" i="1"/>
  <c r="AW750" i="1"/>
  <c r="AW745" i="1"/>
  <c r="AU743" i="1"/>
  <c r="AV740" i="1"/>
  <c r="AW727" i="1"/>
  <c r="AU725" i="1"/>
  <c r="AW719" i="1"/>
  <c r="AV702" i="1"/>
  <c r="AU699" i="1"/>
  <c r="AW699" i="1"/>
  <c r="AV685" i="1"/>
  <c r="AU675" i="1"/>
  <c r="AU664" i="1"/>
  <c r="AW660" i="1"/>
  <c r="AU580" i="1"/>
  <c r="AU558" i="1"/>
  <c r="AW511" i="1"/>
  <c r="AU505" i="1"/>
  <c r="AV505" i="1"/>
  <c r="AW505" i="1"/>
  <c r="AV865" i="1"/>
  <c r="AV860" i="1"/>
  <c r="AV855" i="1"/>
  <c r="AV850" i="1"/>
  <c r="AV845" i="1"/>
  <c r="AV840" i="1"/>
  <c r="AV835" i="1"/>
  <c r="AV830" i="1"/>
  <c r="AV825" i="1"/>
  <c r="AV820" i="1"/>
  <c r="AV815" i="1"/>
  <c r="AV810" i="1"/>
  <c r="AV805" i="1"/>
  <c r="AV800" i="1"/>
  <c r="AV795" i="1"/>
  <c r="AV790" i="1"/>
  <c r="AV785" i="1"/>
  <c r="AV780" i="1"/>
  <c r="AV775" i="1"/>
  <c r="AV770" i="1"/>
  <c r="AV765" i="1"/>
  <c r="AV760" i="1"/>
  <c r="AV755" i="1"/>
  <c r="AV750" i="1"/>
  <c r="AV745" i="1"/>
  <c r="AW732" i="1"/>
  <c r="AV727" i="1"/>
  <c r="AV719" i="1"/>
  <c r="AW695" i="1"/>
  <c r="AU692" i="1"/>
  <c r="AW692" i="1"/>
  <c r="AV688" i="1"/>
  <c r="AU671" i="1"/>
  <c r="AV671" i="1"/>
  <c r="AW671" i="1"/>
  <c r="AV667" i="1"/>
  <c r="AV660" i="1"/>
  <c r="AU653" i="1"/>
  <c r="AW653" i="1"/>
  <c r="AV580" i="1"/>
  <c r="AW580" i="1"/>
  <c r="AU574" i="1"/>
  <c r="AV574" i="1"/>
  <c r="AW574" i="1"/>
  <c r="AU552" i="1"/>
  <c r="AV552" i="1"/>
  <c r="AW552" i="1"/>
  <c r="AU511" i="1"/>
  <c r="AV511" i="1"/>
  <c r="AU711" i="1"/>
  <c r="AW711" i="1"/>
  <c r="AU708" i="1"/>
  <c r="AW708" i="1"/>
  <c r="AV695" i="1"/>
  <c r="AV681" i="1"/>
  <c r="AU678" i="1"/>
  <c r="AW678" i="1"/>
  <c r="AU649" i="1"/>
  <c r="AV628" i="1"/>
  <c r="AU611" i="1"/>
  <c r="AV611" i="1"/>
  <c r="AW611" i="1"/>
  <c r="AV540" i="1"/>
  <c r="AW540" i="1"/>
  <c r="AU534" i="1"/>
  <c r="AV534" i="1"/>
  <c r="AW534" i="1"/>
  <c r="AU528" i="1"/>
  <c r="AU705" i="1"/>
  <c r="AU633" i="1"/>
  <c r="AW633" i="1"/>
  <c r="AU624" i="1"/>
  <c r="AU585" i="1"/>
  <c r="AU520" i="1"/>
  <c r="AU462" i="1"/>
  <c r="AU322" i="1"/>
  <c r="AV322" i="1"/>
  <c r="AW322" i="1"/>
  <c r="AU269" i="1"/>
  <c r="AW269" i="1"/>
  <c r="AU502" i="1"/>
  <c r="AV499" i="1"/>
  <c r="AW499" i="1"/>
  <c r="AU488" i="1"/>
  <c r="AW488" i="1"/>
  <c r="AV436" i="1"/>
  <c r="AV431" i="1"/>
  <c r="AV278" i="1"/>
  <c r="AU273" i="1"/>
  <c r="AU473" i="1"/>
  <c r="AW473" i="1"/>
  <c r="AU450" i="1"/>
  <c r="AW450" i="1"/>
  <c r="AU446" i="1"/>
  <c r="AU426" i="1"/>
  <c r="AW426" i="1"/>
  <c r="AU421" i="1"/>
  <c r="AW421" i="1"/>
  <c r="AU416" i="1"/>
  <c r="AW416" i="1"/>
  <c r="AU411" i="1"/>
  <c r="AW411" i="1"/>
  <c r="AV514" i="1"/>
  <c r="AW514" i="1"/>
  <c r="AU495" i="1"/>
  <c r="AW495" i="1"/>
  <c r="AU458" i="1"/>
  <c r="AW458" i="1"/>
  <c r="AV454" i="1"/>
  <c r="AW454" i="1"/>
  <c r="AU454" i="1"/>
  <c r="AU441" i="1"/>
  <c r="AU366" i="1"/>
  <c r="AU331" i="1"/>
  <c r="AU282" i="1"/>
  <c r="AV484" i="1"/>
  <c r="AW484" i="1"/>
  <c r="AU436" i="1"/>
  <c r="AU431" i="1"/>
  <c r="AU326" i="1"/>
  <c r="AV326" i="1"/>
  <c r="AW326" i="1"/>
  <c r="AU272" i="1"/>
  <c r="AV272" i="1"/>
  <c r="AW272" i="1"/>
  <c r="AW642" i="1"/>
  <c r="AW637" i="1"/>
  <c r="AW632" i="1"/>
  <c r="AW627" i="1"/>
  <c r="AW622" i="1"/>
  <c r="AW617" i="1"/>
  <c r="AW612" i="1"/>
  <c r="AW607" i="1"/>
  <c r="AW602" i="1"/>
  <c r="AW597" i="1"/>
  <c r="AW592" i="1"/>
  <c r="AW587" i="1"/>
  <c r="AW582" i="1"/>
  <c r="AW577" i="1"/>
  <c r="AW572" i="1"/>
  <c r="AW567" i="1"/>
  <c r="AW562" i="1"/>
  <c r="AV501" i="1"/>
  <c r="AU487" i="1"/>
  <c r="AU480" i="1"/>
  <c r="AW480" i="1"/>
  <c r="AV469" i="1"/>
  <c r="AW469" i="1"/>
  <c r="AU445" i="1"/>
  <c r="AV445" i="1"/>
  <c r="AW445" i="1"/>
  <c r="AV290" i="1"/>
  <c r="AU277" i="1"/>
  <c r="AW277" i="1"/>
  <c r="AU264" i="1"/>
  <c r="AV264" i="1"/>
  <c r="AW264" i="1"/>
  <c r="AU252" i="1"/>
  <c r="AV642" i="1"/>
  <c r="AV637" i="1"/>
  <c r="AV632" i="1"/>
  <c r="AV627" i="1"/>
  <c r="AV607" i="1"/>
  <c r="AV602" i="1"/>
  <c r="AV592" i="1"/>
  <c r="AV587" i="1"/>
  <c r="AV582" i="1"/>
  <c r="AV577" i="1"/>
  <c r="AV572" i="1"/>
  <c r="AV567" i="1"/>
  <c r="AV562" i="1"/>
  <c r="AW513" i="1"/>
  <c r="AU498" i="1"/>
  <c r="AU472" i="1"/>
  <c r="AU465" i="1"/>
  <c r="AW465" i="1"/>
  <c r="AU440" i="1"/>
  <c r="AV440" i="1"/>
  <c r="AW440" i="1"/>
  <c r="AU339" i="1"/>
  <c r="AV339" i="1"/>
  <c r="AW339" i="1"/>
  <c r="AV252" i="1"/>
  <c r="AW252" i="1"/>
  <c r="AU522" i="1"/>
  <c r="AW522" i="1"/>
  <c r="AU453" i="1"/>
  <c r="AW453" i="1"/>
  <c r="AV449" i="1"/>
  <c r="AW449" i="1"/>
  <c r="AU449" i="1"/>
  <c r="AU435" i="1"/>
  <c r="AV435" i="1"/>
  <c r="AW435" i="1"/>
  <c r="AU373" i="1"/>
  <c r="AU343" i="1"/>
  <c r="AV343" i="1"/>
  <c r="AW343" i="1"/>
  <c r="AU242" i="1"/>
  <c r="AU232" i="1"/>
  <c r="AU227" i="1"/>
  <c r="AV510" i="1"/>
  <c r="AW486" i="1"/>
  <c r="AU483" i="1"/>
  <c r="AW483" i="1"/>
  <c r="AU369" i="1"/>
  <c r="AU276" i="1"/>
  <c r="AV276" i="1"/>
  <c r="AW276" i="1"/>
  <c r="AW679" i="1"/>
  <c r="AW674" i="1"/>
  <c r="AW669" i="1"/>
  <c r="AW664" i="1"/>
  <c r="AW659" i="1"/>
  <c r="AW654" i="1"/>
  <c r="AW649" i="1"/>
  <c r="AW644" i="1"/>
  <c r="AW639" i="1"/>
  <c r="AW634" i="1"/>
  <c r="AW629" i="1"/>
  <c r="AW624" i="1"/>
  <c r="AW619" i="1"/>
  <c r="AW614" i="1"/>
  <c r="AW609" i="1"/>
  <c r="AW604" i="1"/>
  <c r="AW599" i="1"/>
  <c r="AW564" i="1"/>
  <c r="AW559" i="1"/>
  <c r="AW519" i="1"/>
  <c r="AV494" i="1"/>
  <c r="AW494" i="1"/>
  <c r="AV486" i="1"/>
  <c r="AW471" i="1"/>
  <c r="AU468" i="1"/>
  <c r="AW468" i="1"/>
  <c r="AU289" i="1"/>
  <c r="AV289" i="1"/>
  <c r="AW289" i="1"/>
  <c r="AU263" i="1"/>
  <c r="AV263" i="1"/>
  <c r="AV559" i="1"/>
  <c r="AV504" i="1"/>
  <c r="AW504" i="1"/>
  <c r="AU497" i="1"/>
  <c r="AV444" i="1"/>
  <c r="AW444" i="1"/>
  <c r="AU444" i="1"/>
  <c r="AU377" i="1"/>
  <c r="AU293" i="1"/>
  <c r="AV293" i="1"/>
  <c r="AW293" i="1"/>
  <c r="AU490" i="1"/>
  <c r="AW490" i="1"/>
  <c r="AV479" i="1"/>
  <c r="AW479" i="1"/>
  <c r="AU452" i="1"/>
  <c r="AU448" i="1"/>
  <c r="AW448" i="1"/>
  <c r="AV439" i="1"/>
  <c r="AW439" i="1"/>
  <c r="AU439" i="1"/>
  <c r="AU394" i="1"/>
  <c r="AU475" i="1"/>
  <c r="AW475" i="1"/>
  <c r="AV464" i="1"/>
  <c r="AW464" i="1"/>
  <c r="AV434" i="1"/>
  <c r="AW434" i="1"/>
  <c r="AU434" i="1"/>
  <c r="AV429" i="1"/>
  <c r="AW429" i="1"/>
  <c r="AU429" i="1"/>
  <c r="AV424" i="1"/>
  <c r="AW424" i="1"/>
  <c r="AU424" i="1"/>
  <c r="AV419" i="1"/>
  <c r="AW419" i="1"/>
  <c r="AU419" i="1"/>
  <c r="AV414" i="1"/>
  <c r="AW414" i="1"/>
  <c r="AU414" i="1"/>
  <c r="AV409" i="1"/>
  <c r="AW409" i="1"/>
  <c r="AU409" i="1"/>
  <c r="AV404" i="1"/>
  <c r="AW404" i="1"/>
  <c r="AU404" i="1"/>
  <c r="AV399" i="1"/>
  <c r="AW399" i="1"/>
  <c r="AU399" i="1"/>
  <c r="AU347" i="1"/>
  <c r="AV347" i="1"/>
  <c r="AW347" i="1"/>
  <c r="AU329" i="1"/>
  <c r="AW601" i="1"/>
  <c r="AW596" i="1"/>
  <c r="AW591" i="1"/>
  <c r="AW586" i="1"/>
  <c r="AW581" i="1"/>
  <c r="AW576" i="1"/>
  <c r="AW571" i="1"/>
  <c r="AW566" i="1"/>
  <c r="AW561" i="1"/>
  <c r="AW556" i="1"/>
  <c r="AW551" i="1"/>
  <c r="AW546" i="1"/>
  <c r="AW541" i="1"/>
  <c r="AW536" i="1"/>
  <c r="AW531" i="1"/>
  <c r="AW526" i="1"/>
  <c r="AV518" i="1"/>
  <c r="AW515" i="1"/>
  <c r="AV506" i="1"/>
  <c r="AW496" i="1"/>
  <c r="AV493" i="1"/>
  <c r="AU467" i="1"/>
  <c r="AU460" i="1"/>
  <c r="AW460" i="1"/>
  <c r="AU443" i="1"/>
  <c r="AU381" i="1"/>
  <c r="AU351" i="1"/>
  <c r="AV351" i="1"/>
  <c r="AW351" i="1"/>
  <c r="AV601" i="1"/>
  <c r="AV596" i="1"/>
  <c r="AV591" i="1"/>
  <c r="AV586" i="1"/>
  <c r="AV581" i="1"/>
  <c r="AV576" i="1"/>
  <c r="AV571" i="1"/>
  <c r="AV566" i="1"/>
  <c r="AV561" i="1"/>
  <c r="AV556" i="1"/>
  <c r="AV551" i="1"/>
  <c r="AV546" i="1"/>
  <c r="AV541" i="1"/>
  <c r="AV536" i="1"/>
  <c r="AV531" i="1"/>
  <c r="AV526" i="1"/>
  <c r="AV515" i="1"/>
  <c r="AV496" i="1"/>
  <c r="AU456" i="1"/>
  <c r="AW451" i="1"/>
  <c r="AU376" i="1"/>
  <c r="AV376" i="1"/>
  <c r="AW376" i="1"/>
  <c r="AV360" i="1"/>
  <c r="AW360" i="1"/>
  <c r="AU337" i="1"/>
  <c r="AU319" i="1"/>
  <c r="AU306" i="1"/>
  <c r="AV250" i="1"/>
  <c r="AW500" i="1"/>
  <c r="AW481" i="1"/>
  <c r="AU478" i="1"/>
  <c r="AW478" i="1"/>
  <c r="AV451" i="1"/>
  <c r="AU447" i="1"/>
  <c r="AU433" i="1"/>
  <c r="AU428" i="1"/>
  <c r="AU423" i="1"/>
  <c r="AU418" i="1"/>
  <c r="AU413" i="1"/>
  <c r="AU408" i="1"/>
  <c r="AU403" i="1"/>
  <c r="AU314" i="1"/>
  <c r="AV314" i="1"/>
  <c r="AW314" i="1"/>
  <c r="AU301" i="1"/>
  <c r="AV301" i="1"/>
  <c r="AW301" i="1"/>
  <c r="AU297" i="1"/>
  <c r="AV297" i="1"/>
  <c r="AW297" i="1"/>
  <c r="AU512" i="1"/>
  <c r="AV481" i="1"/>
  <c r="AW466" i="1"/>
  <c r="AU463" i="1"/>
  <c r="AW463" i="1"/>
  <c r="AU389" i="1"/>
  <c r="AV389" i="1"/>
  <c r="AW389" i="1"/>
  <c r="AV310" i="1"/>
  <c r="AW310" i="1"/>
  <c r="AW603" i="1"/>
  <c r="AW598" i="1"/>
  <c r="AW593" i="1"/>
  <c r="AW588" i="1"/>
  <c r="AW583" i="1"/>
  <c r="AW578" i="1"/>
  <c r="AW573" i="1"/>
  <c r="AW568" i="1"/>
  <c r="AW563" i="1"/>
  <c r="AW558" i="1"/>
  <c r="AW553" i="1"/>
  <c r="AW548" i="1"/>
  <c r="AW543" i="1"/>
  <c r="AW538" i="1"/>
  <c r="AW533" i="1"/>
  <c r="AW528" i="1"/>
  <c r="AW523" i="1"/>
  <c r="AV509" i="1"/>
  <c r="AW509" i="1"/>
  <c r="AU503" i="1"/>
  <c r="AV489" i="1"/>
  <c r="AW489" i="1"/>
  <c r="AU442" i="1"/>
  <c r="AW350" i="1"/>
  <c r="AU287" i="1"/>
  <c r="AU249" i="1"/>
  <c r="AV603" i="1"/>
  <c r="AV573" i="1"/>
  <c r="AV568" i="1"/>
  <c r="AV563" i="1"/>
  <c r="AV558" i="1"/>
  <c r="AV553" i="1"/>
  <c r="AV548" i="1"/>
  <c r="AV543" i="1"/>
  <c r="AV538" i="1"/>
  <c r="AV533" i="1"/>
  <c r="AV528" i="1"/>
  <c r="AV523" i="1"/>
  <c r="AW520" i="1"/>
  <c r="AU485" i="1"/>
  <c r="AW485" i="1"/>
  <c r="AV474" i="1"/>
  <c r="AW474" i="1"/>
  <c r="AU455" i="1"/>
  <c r="AW455" i="1"/>
  <c r="AW446" i="1"/>
  <c r="AV249" i="1"/>
  <c r="AW249" i="1"/>
  <c r="AU477" i="1"/>
  <c r="AU470" i="1"/>
  <c r="AW470" i="1"/>
  <c r="AV459" i="1"/>
  <c r="AW459" i="1"/>
  <c r="AU427" i="1"/>
  <c r="AV427" i="1"/>
  <c r="AW427" i="1"/>
  <c r="AU422" i="1"/>
  <c r="AV422" i="1"/>
  <c r="AW422" i="1"/>
  <c r="AU417" i="1"/>
  <c r="AV417" i="1"/>
  <c r="AW417" i="1"/>
  <c r="AU412" i="1"/>
  <c r="AV412" i="1"/>
  <c r="AW412" i="1"/>
  <c r="AU407" i="1"/>
  <c r="AV407" i="1"/>
  <c r="AW407" i="1"/>
  <c r="AU402" i="1"/>
  <c r="AV402" i="1"/>
  <c r="AW402" i="1"/>
  <c r="AU397" i="1"/>
  <c r="AV397" i="1"/>
  <c r="AW397" i="1"/>
  <c r="AW300" i="1"/>
  <c r="AV269" i="1"/>
  <c r="AU244" i="1"/>
  <c r="AU234" i="1"/>
  <c r="AU229" i="1"/>
  <c r="AU224" i="1"/>
  <c r="AW391" i="1"/>
  <c r="AU386" i="1"/>
  <c r="AW383" i="1"/>
  <c r="AU378" i="1"/>
  <c r="AW370" i="1"/>
  <c r="AW362" i="1"/>
  <c r="AU357" i="1"/>
  <c r="AW354" i="1"/>
  <c r="AU349" i="1"/>
  <c r="AW341" i="1"/>
  <c r="AU336" i="1"/>
  <c r="AW333" i="1"/>
  <c r="AU328" i="1"/>
  <c r="AW320" i="1"/>
  <c r="AW312" i="1"/>
  <c r="AU307" i="1"/>
  <c r="AW304" i="1"/>
  <c r="AU299" i="1"/>
  <c r="AW291" i="1"/>
  <c r="AU286" i="1"/>
  <c r="AU278" i="1"/>
  <c r="AW270" i="1"/>
  <c r="AV262" i="1"/>
  <c r="AV259" i="1"/>
  <c r="AU247" i="1"/>
  <c r="AW220" i="1"/>
  <c r="AU192" i="1"/>
  <c r="AV370" i="1"/>
  <c r="AU365" i="1"/>
  <c r="AV320" i="1"/>
  <c r="AU315" i="1"/>
  <c r="AU265" i="1"/>
  <c r="AV220" i="1"/>
  <c r="AW217" i="1"/>
  <c r="AU213" i="1"/>
  <c r="AV187" i="1"/>
  <c r="AU108" i="1"/>
  <c r="AV71" i="1"/>
  <c r="AW71" i="1"/>
  <c r="AW406" i="1"/>
  <c r="AW401" i="1"/>
  <c r="AW396" i="1"/>
  <c r="AW388" i="1"/>
  <c r="AW375" i="1"/>
  <c r="AW367" i="1"/>
  <c r="AW359" i="1"/>
  <c r="AW346" i="1"/>
  <c r="AW338" i="1"/>
  <c r="AW325" i="1"/>
  <c r="AW317" i="1"/>
  <c r="AW309" i="1"/>
  <c r="AW296" i="1"/>
  <c r="AW288" i="1"/>
  <c r="AV253" i="1"/>
  <c r="AW253" i="1"/>
  <c r="AU250" i="1"/>
  <c r="AU200" i="1"/>
  <c r="AV200" i="1"/>
  <c r="AU196" i="1"/>
  <c r="AV196" i="1"/>
  <c r="AW196" i="1"/>
  <c r="AU187" i="1"/>
  <c r="AU168" i="1"/>
  <c r="AU113" i="1"/>
  <c r="AU92" i="1"/>
  <c r="AV92" i="1"/>
  <c r="AU71" i="1"/>
  <c r="AU270" i="1"/>
  <c r="AW237" i="1"/>
  <c r="AW227" i="1"/>
  <c r="AU118" i="1"/>
  <c r="AU97" i="1"/>
  <c r="AV97" i="1"/>
  <c r="AU158" i="1"/>
  <c r="AU148" i="1"/>
  <c r="AU143" i="1"/>
  <c r="AU138" i="1"/>
  <c r="AU123" i="1"/>
  <c r="AW107" i="1"/>
  <c r="AU102" i="1"/>
  <c r="AV102" i="1"/>
  <c r="AU275" i="1"/>
  <c r="AU223" i="1"/>
  <c r="AV223" i="1"/>
  <c r="AW223" i="1"/>
  <c r="AU208" i="1"/>
  <c r="AW204" i="1"/>
  <c r="AU195" i="1"/>
  <c r="AV195" i="1"/>
  <c r="AU191" i="1"/>
  <c r="AV191" i="1"/>
  <c r="AW191" i="1"/>
  <c r="AW177" i="1"/>
  <c r="AU153" i="1"/>
  <c r="AU133" i="1"/>
  <c r="AU128" i="1"/>
  <c r="AU107" i="1"/>
  <c r="AV107" i="1"/>
  <c r="AU91" i="1"/>
  <c r="AV91" i="1"/>
  <c r="AW91" i="1"/>
  <c r="AU79" i="1"/>
  <c r="AV79" i="1"/>
  <c r="AW79" i="1"/>
  <c r="AW443" i="1"/>
  <c r="AW438" i="1"/>
  <c r="AW433" i="1"/>
  <c r="AW428" i="1"/>
  <c r="AW423" i="1"/>
  <c r="AW418" i="1"/>
  <c r="AW413" i="1"/>
  <c r="AW408" i="1"/>
  <c r="AU243" i="1"/>
  <c r="AV243" i="1"/>
  <c r="AW243" i="1"/>
  <c r="AU233" i="1"/>
  <c r="AV233" i="1"/>
  <c r="AW233" i="1"/>
  <c r="AU216" i="1"/>
  <c r="AW216" i="1"/>
  <c r="AU112" i="1"/>
  <c r="AV112" i="1"/>
  <c r="AU96" i="1"/>
  <c r="AV96" i="1"/>
  <c r="AW96" i="1"/>
  <c r="AV443" i="1"/>
  <c r="AV438" i="1"/>
  <c r="AV433" i="1"/>
  <c r="AV428" i="1"/>
  <c r="AV423" i="1"/>
  <c r="AV418" i="1"/>
  <c r="AV413" i="1"/>
  <c r="AV408" i="1"/>
  <c r="AV403" i="1"/>
  <c r="AV398" i="1"/>
  <c r="AU380" i="1"/>
  <c r="AV377" i="1"/>
  <c r="AV369" i="1"/>
  <c r="AV356" i="1"/>
  <c r="AV348" i="1"/>
  <c r="AU330" i="1"/>
  <c r="AV327" i="1"/>
  <c r="AV319" i="1"/>
  <c r="AV306" i="1"/>
  <c r="AU280" i="1"/>
  <c r="AW261" i="1"/>
  <c r="AW239" i="1"/>
  <c r="AW229" i="1"/>
  <c r="AU186" i="1"/>
  <c r="AV186" i="1"/>
  <c r="AW186" i="1"/>
  <c r="AV157" i="1"/>
  <c r="AU117" i="1"/>
  <c r="AV117" i="1"/>
  <c r="AU101" i="1"/>
  <c r="AV101" i="1"/>
  <c r="AW101" i="1"/>
  <c r="AV74" i="1"/>
  <c r="AW74" i="1"/>
  <c r="AW390" i="1"/>
  <c r="AW382" i="1"/>
  <c r="AW374" i="1"/>
  <c r="AW361" i="1"/>
  <c r="AW353" i="1"/>
  <c r="AW340" i="1"/>
  <c r="AW332" i="1"/>
  <c r="AW324" i="1"/>
  <c r="AW311" i="1"/>
  <c r="AW303" i="1"/>
  <c r="AW282" i="1"/>
  <c r="AW274" i="1"/>
  <c r="AV239" i="1"/>
  <c r="AV229" i="1"/>
  <c r="AV222" i="1"/>
  <c r="AU190" i="1"/>
  <c r="AV190" i="1"/>
  <c r="AU181" i="1"/>
  <c r="AV181" i="1"/>
  <c r="AW181" i="1"/>
  <c r="AU147" i="1"/>
  <c r="AV147" i="1"/>
  <c r="AU142" i="1"/>
  <c r="AV142" i="1"/>
  <c r="AU137" i="1"/>
  <c r="AV137" i="1"/>
  <c r="AW132" i="1"/>
  <c r="AW127" i="1"/>
  <c r="AU122" i="1"/>
  <c r="AV122" i="1"/>
  <c r="AU106" i="1"/>
  <c r="AV106" i="1"/>
  <c r="AW106" i="1"/>
  <c r="AU95" i="1"/>
  <c r="AV90" i="1"/>
  <c r="AW90" i="1"/>
  <c r="AU74" i="1"/>
  <c r="AV382" i="1"/>
  <c r="AV374" i="1"/>
  <c r="AV361" i="1"/>
  <c r="AV353" i="1"/>
  <c r="AU335" i="1"/>
  <c r="AV332" i="1"/>
  <c r="AV324" i="1"/>
  <c r="AV311" i="1"/>
  <c r="AV303" i="1"/>
  <c r="AU285" i="1"/>
  <c r="AV282" i="1"/>
  <c r="AV274" i="1"/>
  <c r="AV258" i="1"/>
  <c r="AW258" i="1"/>
  <c r="AU255" i="1"/>
  <c r="AV242" i="1"/>
  <c r="AV232" i="1"/>
  <c r="AU215" i="1"/>
  <c r="AV215" i="1"/>
  <c r="AU203" i="1"/>
  <c r="AW199" i="1"/>
  <c r="AU176" i="1"/>
  <c r="AV176" i="1"/>
  <c r="AW176" i="1"/>
  <c r="AW157" i="1"/>
  <c r="AU152" i="1"/>
  <c r="AV152" i="1"/>
  <c r="AU132" i="1"/>
  <c r="AV132" i="1"/>
  <c r="AU127" i="1"/>
  <c r="AV127" i="1"/>
  <c r="AU111" i="1"/>
  <c r="AV111" i="1"/>
  <c r="AW111" i="1"/>
  <c r="AU100" i="1"/>
  <c r="AW84" i="1"/>
  <c r="AW430" i="1"/>
  <c r="AW425" i="1"/>
  <c r="AW420" i="1"/>
  <c r="AW415" i="1"/>
  <c r="AW410" i="1"/>
  <c r="AW405" i="1"/>
  <c r="AW400" i="1"/>
  <c r="AW395" i="1"/>
  <c r="AW387" i="1"/>
  <c r="AW379" i="1"/>
  <c r="AW366" i="1"/>
  <c r="AW358" i="1"/>
  <c r="AW345" i="1"/>
  <c r="AW337" i="1"/>
  <c r="AW329" i="1"/>
  <c r="AW316" i="1"/>
  <c r="AW308" i="1"/>
  <c r="AW295" i="1"/>
  <c r="AW287" i="1"/>
  <c r="AW279" i="1"/>
  <c r="AW266" i="1"/>
  <c r="AW207" i="1"/>
  <c r="AU185" i="1"/>
  <c r="AV185" i="1"/>
  <c r="AU171" i="1"/>
  <c r="AV171" i="1"/>
  <c r="AW171" i="1"/>
  <c r="AU116" i="1"/>
  <c r="AV116" i="1"/>
  <c r="AW116" i="1"/>
  <c r="AU84" i="1"/>
  <c r="AV84" i="1"/>
  <c r="AV430" i="1"/>
  <c r="AV425" i="1"/>
  <c r="AV420" i="1"/>
  <c r="AV415" i="1"/>
  <c r="AV410" i="1"/>
  <c r="AV405" i="1"/>
  <c r="AV400" i="1"/>
  <c r="AV395" i="1"/>
  <c r="AU390" i="1"/>
  <c r="AV387" i="1"/>
  <c r="AV379" i="1"/>
  <c r="AV366" i="1"/>
  <c r="AV358" i="1"/>
  <c r="AV345" i="1"/>
  <c r="AU340" i="1"/>
  <c r="AV337" i="1"/>
  <c r="AV329" i="1"/>
  <c r="AV316" i="1"/>
  <c r="AV308" i="1"/>
  <c r="AV295" i="1"/>
  <c r="AU290" i="1"/>
  <c r="AV287" i="1"/>
  <c r="AV279" i="1"/>
  <c r="AW225" i="1"/>
  <c r="AU211" i="1"/>
  <c r="AW211" i="1"/>
  <c r="AV189" i="1"/>
  <c r="AU180" i="1"/>
  <c r="AV180" i="1"/>
  <c r="AU166" i="1"/>
  <c r="AV166" i="1"/>
  <c r="AW166" i="1"/>
  <c r="AU146" i="1"/>
  <c r="AV146" i="1"/>
  <c r="AW146" i="1"/>
  <c r="AU141" i="1"/>
  <c r="AV141" i="1"/>
  <c r="AW141" i="1"/>
  <c r="AU136" i="1"/>
  <c r="AV136" i="1"/>
  <c r="AW136" i="1"/>
  <c r="AU121" i="1"/>
  <c r="AV121" i="1"/>
  <c r="AW121" i="1"/>
  <c r="AU110" i="1"/>
  <c r="AU89" i="1"/>
  <c r="AW392" i="1"/>
  <c r="AW384" i="1"/>
  <c r="AV225" i="1"/>
  <c r="AW222" i="1"/>
  <c r="AU175" i="1"/>
  <c r="AV175" i="1"/>
  <c r="AU161" i="1"/>
  <c r="AV161" i="1"/>
  <c r="AW161" i="1"/>
  <c r="AU151" i="1"/>
  <c r="AV151" i="1"/>
  <c r="AW151" i="1"/>
  <c r="AU131" i="1"/>
  <c r="AV131" i="1"/>
  <c r="AW131" i="1"/>
  <c r="AU126" i="1"/>
  <c r="AV126" i="1"/>
  <c r="AW126" i="1"/>
  <c r="AU115" i="1"/>
  <c r="AV49" i="1"/>
  <c r="AW49" i="1"/>
  <c r="AW242" i="1"/>
  <c r="AW232" i="1"/>
  <c r="AU170" i="1"/>
  <c r="AV170" i="1"/>
  <c r="AU156" i="1"/>
  <c r="AV156" i="1"/>
  <c r="AW156" i="1"/>
  <c r="AW517" i="1"/>
  <c r="AW512" i="1"/>
  <c r="AW507" i="1"/>
  <c r="AW502" i="1"/>
  <c r="AW497" i="1"/>
  <c r="AW492" i="1"/>
  <c r="AW487" i="1"/>
  <c r="AW482" i="1"/>
  <c r="AW477" i="1"/>
  <c r="AW472" i="1"/>
  <c r="AW467" i="1"/>
  <c r="AW462" i="1"/>
  <c r="AW457" i="1"/>
  <c r="AW452" i="1"/>
  <c r="AW447" i="1"/>
  <c r="AW442" i="1"/>
  <c r="AW437" i="1"/>
  <c r="AW432" i="1"/>
  <c r="AW368" i="1"/>
  <c r="AW355" i="1"/>
  <c r="AW318" i="1"/>
  <c r="AW305" i="1"/>
  <c r="AU245" i="1"/>
  <c r="AU235" i="1"/>
  <c r="AU218" i="1"/>
  <c r="AV218" i="1"/>
  <c r="AW218" i="1"/>
  <c r="AU210" i="1"/>
  <c r="AV210" i="1"/>
  <c r="AW202" i="1"/>
  <c r="AW189" i="1"/>
  <c r="AU165" i="1"/>
  <c r="AV165" i="1"/>
  <c r="AU145" i="1"/>
  <c r="AU140" i="1"/>
  <c r="AU135" i="1"/>
  <c r="AU130" i="1"/>
  <c r="AU125" i="1"/>
  <c r="AU350" i="1"/>
  <c r="AU300" i="1"/>
  <c r="AV248" i="1"/>
  <c r="AW248" i="1"/>
  <c r="AU206" i="1"/>
  <c r="AW206" i="1"/>
  <c r="AU160" i="1"/>
  <c r="AV160" i="1"/>
  <c r="AW394" i="1"/>
  <c r="AW381" i="1"/>
  <c r="AW373" i="1"/>
  <c r="AW352" i="1"/>
  <c r="AW344" i="1"/>
  <c r="AW331" i="1"/>
  <c r="AW323" i="1"/>
  <c r="AW302" i="1"/>
  <c r="AW294" i="1"/>
  <c r="AW281" i="1"/>
  <c r="AW273" i="1"/>
  <c r="AW263" i="1"/>
  <c r="AU260" i="1"/>
  <c r="AW241" i="1"/>
  <c r="AU238" i="1"/>
  <c r="AV238" i="1"/>
  <c r="AW238" i="1"/>
  <c r="AW231" i="1"/>
  <c r="AU228" i="1"/>
  <c r="AV228" i="1"/>
  <c r="AW228" i="1"/>
  <c r="AW224" i="1"/>
  <c r="AV221" i="1"/>
  <c r="AV197" i="1"/>
  <c r="AU193" i="1"/>
  <c r="AU155" i="1"/>
  <c r="AU82" i="1"/>
  <c r="AV82" i="1"/>
  <c r="AV54" i="1"/>
  <c r="AV394" i="1"/>
  <c r="AV381" i="1"/>
  <c r="AV373" i="1"/>
  <c r="AV352" i="1"/>
  <c r="AV344" i="1"/>
  <c r="AV331" i="1"/>
  <c r="AV323" i="1"/>
  <c r="AV302" i="1"/>
  <c r="AV294" i="1"/>
  <c r="AV281" i="1"/>
  <c r="AV273" i="1"/>
  <c r="AW244" i="1"/>
  <c r="AV241" i="1"/>
  <c r="AW234" i="1"/>
  <c r="AV231" i="1"/>
  <c r="AV224" i="1"/>
  <c r="AV217" i="1"/>
  <c r="AV209" i="1"/>
  <c r="AU59" i="1"/>
  <c r="AW386" i="1"/>
  <c r="AW378" i="1"/>
  <c r="AW365" i="1"/>
  <c r="AW357" i="1"/>
  <c r="AW349" i="1"/>
  <c r="AW336" i="1"/>
  <c r="AW328" i="1"/>
  <c r="AW315" i="1"/>
  <c r="AW307" i="1"/>
  <c r="AW299" i="1"/>
  <c r="AW286" i="1"/>
  <c r="AW278" i="1"/>
  <c r="AW265" i="1"/>
  <c r="AW247" i="1"/>
  <c r="AV244" i="1"/>
  <c r="AV234" i="1"/>
  <c r="AU217" i="1"/>
  <c r="AU209" i="1"/>
  <c r="AU205" i="1"/>
  <c r="AV205" i="1"/>
  <c r="AW197" i="1"/>
  <c r="AU188" i="1"/>
  <c r="AU93" i="1"/>
  <c r="AU81" i="1"/>
  <c r="AV365" i="1"/>
  <c r="AU360" i="1"/>
  <c r="AV315" i="1"/>
  <c r="AU310" i="1"/>
  <c r="AV265" i="1"/>
  <c r="AW250" i="1"/>
  <c r="AV237" i="1"/>
  <c r="AV227" i="1"/>
  <c r="AU201" i="1"/>
  <c r="AW201" i="1"/>
  <c r="AV192" i="1"/>
  <c r="AU98" i="1"/>
  <c r="AU87" i="1"/>
  <c r="AV87" i="1"/>
  <c r="AU51" i="1"/>
  <c r="AU39" i="1"/>
  <c r="AW39" i="1"/>
  <c r="AU4" i="1"/>
  <c r="AW4" i="1"/>
  <c r="AU65" i="1"/>
  <c r="AW65" i="1"/>
  <c r="AW62" i="1"/>
  <c r="AV47" i="1"/>
  <c r="AW47" i="1"/>
  <c r="AU47" i="1"/>
  <c r="AU34" i="1"/>
  <c r="AW34" i="1"/>
  <c r="AU29" i="1"/>
  <c r="AW29" i="1"/>
  <c r="AU24" i="1"/>
  <c r="AW24" i="1"/>
  <c r="AU19" i="1"/>
  <c r="AW19" i="1"/>
  <c r="AU14" i="1"/>
  <c r="AW14" i="1"/>
  <c r="AU9" i="1"/>
  <c r="AW9" i="1"/>
  <c r="AV89" i="1"/>
  <c r="AW86" i="1"/>
  <c r="AW83" i="1"/>
  <c r="AU68" i="1"/>
  <c r="AW54" i="1"/>
  <c r="AW179" i="1"/>
  <c r="AW174" i="1"/>
  <c r="AW169" i="1"/>
  <c r="AW164" i="1"/>
  <c r="AW159" i="1"/>
  <c r="AW154" i="1"/>
  <c r="AW149" i="1"/>
  <c r="AW144" i="1"/>
  <c r="AW139" i="1"/>
  <c r="AW124" i="1"/>
  <c r="AW119" i="1"/>
  <c r="AW114" i="1"/>
  <c r="AW109" i="1"/>
  <c r="AW104" i="1"/>
  <c r="AW99" i="1"/>
  <c r="AW94" i="1"/>
  <c r="AV83" i="1"/>
  <c r="AU38" i="1"/>
  <c r="AV184" i="1"/>
  <c r="AV179" i="1"/>
  <c r="AV174" i="1"/>
  <c r="AV169" i="1"/>
  <c r="AV164" i="1"/>
  <c r="AV159" i="1"/>
  <c r="AV154" i="1"/>
  <c r="AV149" i="1"/>
  <c r="AU80" i="1"/>
  <c r="AW80" i="1"/>
  <c r="AU58" i="1"/>
  <c r="AV58" i="1"/>
  <c r="AU3" i="1"/>
  <c r="AV3" i="1"/>
  <c r="AW3" i="1"/>
  <c r="AW77" i="1"/>
  <c r="AU50" i="1"/>
  <c r="AV46" i="1"/>
  <c r="AV42" i="1"/>
  <c r="AW42" i="1"/>
  <c r="AU42" i="1"/>
  <c r="AV33" i="1"/>
  <c r="AW33" i="1"/>
  <c r="AV28" i="1"/>
  <c r="AW28" i="1"/>
  <c r="AV23" i="1"/>
  <c r="AW23" i="1"/>
  <c r="AV18" i="1"/>
  <c r="AW18" i="1"/>
  <c r="AU13" i="1"/>
  <c r="AV13" i="1"/>
  <c r="AW13" i="1"/>
  <c r="AU8" i="1"/>
  <c r="AV8" i="1"/>
  <c r="AW8" i="1"/>
  <c r="AV37" i="1"/>
  <c r="AW37" i="1"/>
  <c r="AU37" i="1"/>
  <c r="AV7" i="1"/>
  <c r="AW7" i="1"/>
  <c r="AU7" i="1"/>
  <c r="AV32" i="1"/>
  <c r="AW32" i="1"/>
  <c r="AU32" i="1"/>
  <c r="AV27" i="1"/>
  <c r="AW27" i="1"/>
  <c r="AU27" i="1"/>
  <c r="AV22" i="1"/>
  <c r="AW22" i="1"/>
  <c r="AU22" i="1"/>
  <c r="AV17" i="1"/>
  <c r="AW17" i="1"/>
  <c r="AU17" i="1"/>
  <c r="AV12" i="1"/>
  <c r="AW12" i="1"/>
  <c r="AU12" i="1"/>
  <c r="AU70" i="1"/>
  <c r="AW70" i="1"/>
  <c r="AW67" i="1"/>
  <c r="AV57" i="1"/>
  <c r="AW57" i="1"/>
  <c r="AU57" i="1"/>
  <c r="AV88" i="1"/>
  <c r="AU73" i="1"/>
  <c r="AU53" i="1"/>
  <c r="AU45" i="1"/>
  <c r="AW36" i="1"/>
  <c r="AW213" i="1"/>
  <c r="AW208" i="1"/>
  <c r="AW203" i="1"/>
  <c r="AW198" i="1"/>
  <c r="AW193" i="1"/>
  <c r="AW188" i="1"/>
  <c r="AW183" i="1"/>
  <c r="AW178" i="1"/>
  <c r="AW173" i="1"/>
  <c r="AW168" i="1"/>
  <c r="AW163" i="1"/>
  <c r="AW158" i="1"/>
  <c r="AW153" i="1"/>
  <c r="AW148" i="1"/>
  <c r="AW143" i="1"/>
  <c r="AW138" i="1"/>
  <c r="AW133" i="1"/>
  <c r="AW128" i="1"/>
  <c r="AW123" i="1"/>
  <c r="AW118" i="1"/>
  <c r="AW113" i="1"/>
  <c r="AW108" i="1"/>
  <c r="AW103" i="1"/>
  <c r="AW98" i="1"/>
  <c r="AW93" i="1"/>
  <c r="AU85" i="1"/>
  <c r="AW85" i="1"/>
  <c r="AV36" i="1"/>
  <c r="AU6" i="1"/>
  <c r="AW6" i="1"/>
  <c r="AV213" i="1"/>
  <c r="AV208" i="1"/>
  <c r="AV203" i="1"/>
  <c r="AV198" i="1"/>
  <c r="AV193" i="1"/>
  <c r="AV188" i="1"/>
  <c r="AV183" i="1"/>
  <c r="AV178" i="1"/>
  <c r="AV173" i="1"/>
  <c r="AV168" i="1"/>
  <c r="AV163" i="1"/>
  <c r="AV158" i="1"/>
  <c r="AV153" i="1"/>
  <c r="AV148" i="1"/>
  <c r="AV143" i="1"/>
  <c r="AV138" i="1"/>
  <c r="AV133" i="1"/>
  <c r="AV128" i="1"/>
  <c r="AV123" i="1"/>
  <c r="AV118" i="1"/>
  <c r="AV113" i="1"/>
  <c r="AV108" i="1"/>
  <c r="AV103" i="1"/>
  <c r="AV98" i="1"/>
  <c r="AV93" i="1"/>
  <c r="AW82" i="1"/>
  <c r="AW69" i="1"/>
  <c r="AW66" i="1"/>
  <c r="AU60" i="1"/>
  <c r="AW56" i="1"/>
  <c r="AU31" i="1"/>
  <c r="AW31" i="1"/>
  <c r="AU26" i="1"/>
  <c r="AW26" i="1"/>
  <c r="AU21" i="1"/>
  <c r="AW21" i="1"/>
  <c r="AU16" i="1"/>
  <c r="AW16" i="1"/>
  <c r="AU11" i="1"/>
  <c r="AW11" i="1"/>
  <c r="AV72" i="1"/>
  <c r="AV69" i="1"/>
  <c r="AV66" i="1"/>
  <c r="AV56" i="1"/>
  <c r="AW44" i="1"/>
  <c r="AU63" i="1"/>
  <c r="AV63" i="1"/>
  <c r="AU40" i="1"/>
  <c r="AV52" i="1"/>
  <c r="AW52" i="1"/>
  <c r="AU52" i="1"/>
  <c r="AV155" i="1"/>
  <c r="AV150" i="1"/>
  <c r="AV145" i="1"/>
  <c r="AV140" i="1"/>
  <c r="AV135" i="1"/>
  <c r="AV130" i="1"/>
  <c r="AV125" i="1"/>
  <c r="AV120" i="1"/>
  <c r="AV115" i="1"/>
  <c r="AV110" i="1"/>
  <c r="AV105" i="1"/>
  <c r="AV100" i="1"/>
  <c r="AV95" i="1"/>
  <c r="AV81" i="1"/>
  <c r="AV59" i="1"/>
  <c r="AU75" i="1"/>
  <c r="AW75" i="1"/>
  <c r="AW72" i="1"/>
  <c r="AV62" i="1"/>
  <c r="AV39" i="1"/>
  <c r="AU90" i="1"/>
  <c r="AU62" i="1"/>
  <c r="AW51" i="1"/>
  <c r="AV4" i="1"/>
  <c r="AW87" i="1"/>
  <c r="AU55" i="1"/>
  <c r="AV34" i="1"/>
  <c r="AV29" i="1"/>
  <c r="AV24" i="1"/>
  <c r="AV19" i="1"/>
  <c r="AV14" i="1"/>
  <c r="AV9" i="1"/>
  <c r="AU2" i="1"/>
  <c r="AV53" i="1"/>
  <c r="AV48" i="1"/>
  <c r="AV43" i="1"/>
  <c r="AV38" i="1"/>
  <c r="AW60" i="1"/>
  <c r="AW55" i="1"/>
  <c r="AW50" i="1"/>
  <c r="AW45" i="1"/>
  <c r="AW40" i="1"/>
  <c r="AW35" i="1"/>
  <c r="AW30" i="1"/>
  <c r="AW25" i="1"/>
  <c r="AW20" i="1"/>
  <c r="AW15" i="1"/>
  <c r="AW10" i="1"/>
  <c r="AW5" i="1"/>
  <c r="AV40" i="1"/>
  <c r="AV35" i="1"/>
  <c r="AV30" i="1"/>
  <c r="AV25" i="1"/>
  <c r="AV20" i="1"/>
  <c r="AV15" i="1"/>
  <c r="AV10" i="1"/>
  <c r="AV5" i="1"/>
  <c r="AW2" i="1"/>
</calcChain>
</file>

<file path=xl/sharedStrings.xml><?xml version="1.0" encoding="utf-8"?>
<sst xmlns="http://schemas.openxmlformats.org/spreadsheetml/2006/main" count="26862" uniqueCount="16817">
  <si>
    <t>n</t>
  </si>
  <si>
    <t>undefined</t>
  </si>
  <si>
    <t>['upper bound', 'time coding', 'time codes', 'receive antennas', 'quite loose', 'novel technique', 'noise ratios', 'multiple transmit', 'many cases', 'high accuracy', 'fading channels', 'broad range', 'analytical guide', 'analytical estimate']</t>
  </si>
  <si>
    <t>Bit-error-rate performance | Fading channels | Pairwise error probability | Space-time codes | Transmitter diversity | Wireless communication</t>
  </si>
  <si>
    <t>Space-time coding is a bandwidth and power efficient method of communication over fading channels that realizes the benefits of multiple transmit and receive antennas. This novel technique has attracted much attention recently. However, currently the only analytical guide to the performance of space-time codes is an upper bound [1] which could be quite loose in many cases. In this paper, an exact pairwise error probability is derived for space-time codes operating over Rayleigh fading channels. Based on this expression, an analytical estimate for bit error probability is computed, taking into account dominant error events. Simulation results indicate that the estimates are of high accuracy in a broad range of signal-to-noise ratios.</t>
  </si>
  <si>
    <t>351-355</t>
  </si>
  <si>
    <t>Journal</t>
  </si>
  <si>
    <t>Journal of Communications and Networks</t>
  </si>
  <si>
    <t>60020547;60020547</t>
  </si>
  <si>
    <t>7006287363;8396631300</t>
  </si>
  <si>
    <t>Uysal, Murat;Georghiades, Costas N.</t>
  </si>
  <si>
    <t>United States</t>
  </si>
  <si>
    <t>College Station</t>
  </si>
  <si>
    <t>Texas A&amp;M University</t>
  </si>
  <si>
    <t>Uysal M.</t>
  </si>
  <si>
    <t>Article</t>
  </si>
  <si>
    <t>ar</t>
  </si>
  <si>
    <t>Error performance analysis of space-time codes over Rayleigh fading channels</t>
  </si>
  <si>
    <t>10.1109/JCN.2000.6596770</t>
  </si>
  <si>
    <t>2-s2.0-0000291692</t>
  </si>
  <si>
    <t>['silkworm moth', 'quantitative measurement', 'primarily focused', 'olfactory biosensor', 'model odorant', 'insect pheromone', 'electroantennogram measurement', 'bombyx mori', 'ammonia gas', 'ammonia concentration', '2 hrs']</t>
  </si>
  <si>
    <t>Ammonia | Bombyx mori | Electroantennogram | Olfactory sensor</t>
  </si>
  <si>
    <t>The investigation of electroantennogram (EAG) using insect antennae has been primarily focused on the measurement of insect pheromone. Insect has highly specialized ol-factory receptors inside their antennae. In this paper, EAG was applied to detect general odorants and the feasibility of this system for the olfactory biosensor was investigated. Electroantennogram measurement was carried out using the antennae of male silkworm moth, Bombyx mori, and ammonia gas as the model odorant. EAG parameters including peak amplitude, decay, and level were analyzed for the quantitative measurement. The peak amplitude increased linearly with the ammonia concentration and the reproducible electrical signals were generated at least for 2 hrs after the antenna was cut off from the silkworm moth.</t>
  </si>
  <si>
    <t>150-152</t>
  </si>
  <si>
    <t>Biotechnology and Bioprocess Engineering</t>
  </si>
  <si>
    <t>60013682;60013682</t>
  </si>
  <si>
    <t>25030438300;34969448600</t>
  </si>
  <si>
    <t>Yun, Eung Sik;Park, Tai Hyun</t>
  </si>
  <si>
    <t>South Korea</t>
  </si>
  <si>
    <t>Seoul</t>
  </si>
  <si>
    <t>Seoul National University</t>
  </si>
  <si>
    <t>Yun E.</t>
  </si>
  <si>
    <t>Quantitative measurement of general odorant using electroantennogram of male silkworm moth, Bombyx mori</t>
  </si>
  <si>
    <t>10.1007/BF02931888</t>
  </si>
  <si>
    <t>2-s2.0-0000470460</t>
  </si>
  <si>
    <t>['uppermost layers', 'unique opportunity', 'technical description', 'take advantage', 'scientific objectives', 'rights reserved', 'regular access', 'penetrating radar', 'paper presents', 'original assembly', 'numerical simulation', 'next decade', 'many unknown', 'major objectives', 'liquid water', 'launch window', 'hydrological history', 'ground ice', 'gpr );', 'geological structures', 'first layers', 'explore simultaneously', 'experiment aims', 'electromagnetic properties', 'dust storms', 'deep interior', 'anticipated layering', '5 km', '4 landers', '3d imaging', '3 electric']</t>
  </si>
  <si>
    <t>With the regular access of landers to the surface at each launch window during the next decade, one of the major objectives of the exploration of Mars will be to unravel the many unknown in the geological and hydrological history of the planet. Among the presently planned missions, the NETLANDER project offers a unique opportunity to explore simultaneously the deep interior of the planet and the first layers of the subsurface in 4 landing sites displaying different geophysical morphologies. To take advantage of this opportunity we have proposed to fly on the 4 landers a ground-penetrating radar (GPR); this experiment aims at characterizing the geological structures in the vicinity of the landers and at detecting possible water reservoirs under the form of ground ice or even, at some depth, of liquid water. The GPR will operate at a frequency of ‚àº 2 MHz and will include an original assembly of 3 electric and 3 magnetic antennas as receivers. This design will enable to determine not only the distance at which the signal has been reflected but also its direction and thus will provide a 3D imaging of the uppermost layers of the subsurface down to a depth of ‚àº 2.5 km. A model of the electromagnetic properties of the anticipated layering of the Martian megaregolith including a ground ice layer was built and used to predict through a 3D electromagnetic numerical simulation the performances of the GPR. After a review of the scientific objectives of the experiment, this paper presents a technical description of the instrument and display some of the results of the numerical simulation. The GPR will provide as a by-product a sounding of the ionosphere at the fixed operating frequency and will also be used to measure the radioelectric background expected from possible electrical discharges in the atmosphere during dust storms. ¬© 2000 Elsevier Science Ltd. All rights reserved.</t>
  </si>
  <si>
    <t>1161-1180</t>
  </si>
  <si>
    <t>Planetary and Space Science</t>
  </si>
  <si>
    <t>60106194;60106194;60106111;60106194;60106194;60008447;60008447;60077590;101862001;101530789;60002930;60106862</t>
  </si>
  <si>
    <t>6701564513;7004346981;55952407900;7006487515;57206170465;6507019079;7004363654;57213467076;7006554716;7004277515;6603706866;7003915889</t>
  </si>
  <si>
    <t>Berthelier, J. J.;Ney, R.;Costard, F.;Hamelin, M.;Meyer, A.;Martinat, B.;Reineix, A.;Hansen, Th;Bano, M.;Kofman, W.;Lefeuvre, F.;Paillou, P.</t>
  </si>
  <si>
    <t>France;France;France;United States;France;France;France;France</t>
  </si>
  <si>
    <t>Pessac;Guyancourt;Orsay;Cambridge;Limoges;Orleans;Strasbourg;Saint Martin d'Heres</t>
  </si>
  <si>
    <t>Observatoire Aquitain des Sciences de l'Univers, OASU;Laboratoire Atmosph√®res, Milieux, Observations Spatiales;G√©osciences Paris Sud (GEOPS);Schlumberger-Doll Research Center;Universite de Limoges;Laboratoire de Physique et de Chimie de l'Environnement et de l'Espace (LPC2E);LST/EOPGS;LPG</t>
  </si>
  <si>
    <t>60106862;60106194;60106111;60077590;60008447;60002930;101862001;101530789</t>
  </si>
  <si>
    <t>Berthelier J.J.</t>
  </si>
  <si>
    <t>The GPR experiment on NETLANDER</t>
  </si>
  <si>
    <t>S003206330000101X</t>
  </si>
  <si>
    <t>10.1016/s0032-0633(00)00101-x</t>
  </si>
  <si>
    <t>2-s2.0-0000579226</t>
  </si>
  <si>
    <t>['various diagnostics', 'special attention', 'scale trivelpicce', 'rf power', 'radio frequency', 'radial inhomogeneity', 'quantities like', 'positive magnetic', 'plasma resistance', 'plasma edge', 'plasma coupling', 'plasma column', 'measured profiles', 'may thus', 'mainly transferred', 'launching antenna', 'helicon discharge', 'helicon devices', 'helical antennas', 'finite size', 'field direction', 'explained satisfactorily', 'experimental findings', 'excited near', 'discharge parameters', 'considerable fraction', 'calculations show', 'axial profiles', 'axial asymmetry', 'absorbed via']</t>
  </si>
  <si>
    <t>A high-density helicon discharge (ne‚â§ 1020m-3) produced through a new m = 1 helical antenna is investigated. Various diagnostics are applied to measure the discharge parameters and the radio frequency (rf) quantities like the plasma resistance and the rf field distribution. Special attention is paid to the axial asymmetry of the discharge, which is characteristic for helicon devices with helical antennas. The axial profiles of the rf wave fields, as well as the energy deposition profiles, reveal that the rf power is mainly transferred and absorbed via the m = + 1 helicon mode traveling in the positive magnetic-field direction. The experimental findings are compared with numerical results obtained from a fully electromagnetic model, which takes into account (he rf current distribution of the launching antenna, as well as the finite size of the plasma column. The antenna-plasma coupling, as well as the total rf power deposited in the plasma, can be explained satisfactorily if the measured profiles are taken in the computations. In particular, the axial asymmetry of the helicon discharge can be understood in terms of the radial inhomogeneity of the plasma column. Furthermore, the calculations show that the small-scale Trivelpicce-Gould waves may be excited near the plasma edge. These waves would carry a considerable fraction of the absorbed rf power and may thus be important for the rf power coupling. ¬© 2000 American Institute of Physics.</t>
  </si>
  <si>
    <t>4308-4319</t>
  </si>
  <si>
    <t>1070664X</t>
  </si>
  <si>
    <t>Physics of Plasmas</t>
  </si>
  <si>
    <t>60005322;60005322</t>
  </si>
  <si>
    <t>6508355246;7402838533</t>
  </si>
  <si>
    <t>Enk, Th;Kr√§mer, M.</t>
  </si>
  <si>
    <t>Germany</t>
  </si>
  <si>
    <t>Bochum</t>
  </si>
  <si>
    <t>Ruhr-Universitat Bochum</t>
  </si>
  <si>
    <t>Enk T.</t>
  </si>
  <si>
    <t>Radio frequency power deposition in a high-density helicon discharge with helical antenna coupling</t>
  </si>
  <si>
    <t>10.1063/1.1288399</t>
  </si>
  <si>
    <t>2-s2.0-0000680751</t>
  </si>
  <si>
    <t>Natural Sciences and Engineering Research Council of Canada</t>
  </si>
  <si>
    <t>NSERC</t>
  </si>
  <si>
    <t>['z )-', 'viridis ssp', 'tremnloides michx', 'spruce beetle', 'sitka alder', 'semiochemical parsimony', 'say ).', 'ponderosae hopkins', 'pine engraver', 'numerous non', 'methyl salicylate', 'largest number', 'large number', 'known semiochemicals', 'kirby ),', 'ips pini', 'host selection', 'high degree', 'five species', 'fir beetle', 'fewest number', 'compounds identified', 'chromatographic comparisons', 'captured volatiles', 'british columbia', 'black cottonwood', 'betulaceae ).', 'betulaceae ),', 'benzyl alcohol', 'based recognition', 'bark volatiles', 'bark beetles', 'authentic chemicals', 'antennal responses', 'angiosperm trees', 'active compounds', '25 antennally']</t>
  </si>
  <si>
    <t>Acer macrophyllum | Alnus rubra | Alnus viridis | Angiosperm volatiles | Betula papyrifera | D. pseudotsngae | D. rutfipennis | Dendroctonus ponderosae | Dispersal | Dryocoetes confusus | Foraging | Ips pint | Nonhost | P. tremuloides | Populus trichocarpa | Scolytidae</t>
  </si>
  <si>
    <t>Using Porapak Q traps, we collected the bark volatiles of six angiosperm trees native to British Columbia: black cottonwood, Populus trichocarpa Torr. &amp; A. Gray (Salicaceae), trembling aspen, P. tremnloides Michx. (Salicaceae), paper birch, Betula papyrifera Marsh. (Betulaceae), bigleaf maple, Acer macrophyllum Pursh (Aceraceae), red alder, Abnus rubra Bong. (Betulaceae), and Sitka alder, A. viridis ssp. sinuata (Regel) A. Love &amp; D. Love (Betulaceae). Utilising coupled gas chromatographic-electroantennographic detection analysis, the captured volatiles were assayed for antennal responses in five species of coniferophagous bark beetles (Coleoptera: Scolytidae), sympatric with most or all of the angiosperm trees: the Douglas-fir beetle, Dendroctonus pseudotsugae Hopkins, the mountain pine beetle, D. ponderosae Hopkins, the spruce beetle, D. rufipennis (Kirby), the western balsam bark beetle, Dryocoetes confusus Swaine, and the pine engraver, Ips pini (Say). The identities of 25 antennally-active compounds were determined by coupled gas chromatographic-mass spectroscopic analysis, and co-chromatographic comparisons with authentic chemicals. The compounds identified were: hexanal, (E)-2-hexenal, (Z)-S-hexen-1-ol, 1-hexanol, heptanal, Œ±-pinene, frontalin, benzaldehyde, Œ≤-pinene, 2-hydroxycyclohexanone, 3-carene, limonene, Œ≤-phellandrene, benzyl alcohol, (E)-ocimene, salicylaldehyde, conophthorin, guaiacol, nonanal, methyl salicylate, 4-allylanisole, decanal, thymol methyl ether, (E)-nerolidol, and dendrolasin. A number of these compounds are known semiochemicals that are active in the behaviour of other organisms, including bark beetles, suggesting a high degree of semiochemical parsimony. Antennally-active compounds ranged from seven in A. viridis to 17 in P. trichocarpa. The fewest number of compounds (9) were detected by I. pini and the largest number (24) were detected by D. pseudotsugae. Six compounds excited the antennae of all five species of bark beetles. The large number of antennally-active compounds detected in common by numerous bark beetles and present in common in numerous non-host trees supports the hypothesis of olfaction-based recognition and avoidance of nonhost angiosperm trees during the process of host selection by coniferophagous bark beetles.</t>
  </si>
  <si>
    <t>103-113</t>
  </si>
  <si>
    <t>Chemoecology</t>
  </si>
  <si>
    <t>60018491;60018491;60018491;60018491</t>
  </si>
  <si>
    <t>7202396119;7006335669;7007168968;7006972918</t>
  </si>
  <si>
    <t>Huber, Dezene P.W.;Gries, Regine;Borden, John H.;Pierce, Harold D.</t>
  </si>
  <si>
    <t>Canada</t>
  </si>
  <si>
    <t>Burnaby</t>
  </si>
  <si>
    <t>Simon Fraser University</t>
  </si>
  <si>
    <t>Huber D.P.W.</t>
  </si>
  <si>
    <t>A survey of antennal responses by five species of coniferophagous bark beetles (Coleoptera: Scolytidae) to bark volatiles of six species of angiosperm trees</t>
  </si>
  <si>
    <t>10.1007/PL00001811</t>
  </si>
  <si>
    <t>2-s2.0-0000681181</t>
  </si>
  <si>
    <t>['‚ äô', '‚ àº25', '‚ àº100', '‚ àº', 'thermal emission', 'surrounding material', 'supernova remnants', 'strongest sources', 'strong co', 'still enshrouded', 'stellar ages', 'stars may', 'star population', 'spectrum sources', 'source sizes', 'reasonable errors', 'radio peak', 'probably related', 'present 6', 'nonthermal emission', 'ngc 4039', 'magnitude larger', 'lived burst', 'limiting luminosity', 'large number', 'large enough', 'inner disks', 'global properties', 'flux densities', 'currently observed', 'clearing away', 'birth cloud', '3 yr', '260 pc', '106 yr']</t>
  </si>
  <si>
    <t>Galaxies: individual (NGC 4038, NGC 4039) | Galaxies: interactions | Galaxies: star clusters | Galaxies: starburst | Galaxies: stellar content</t>
  </si>
  <si>
    <t>We present 6 and 4 cm radio images of the inner disks of the nearby merger pair NGC 4038 and NGC 4039 at resolutions between ‚àº1‚Ä≥ and 2‚Ä≥.6, or ‚àº100 and 260 pc. We detect numerous compact radio sources embedded in more diffuse radio emission; the compact radio sources produce ‚àº12% and ‚àº25% of the 6 and 4 cm radio emission in the system, respectively. The strongest radio continuum emission occurs between the galaxies, at an optically unremarkable location near but not coincident with an extremely red cluster detected by Whitmore &amp; Schweizer. The radio peak is at a location of intense star formation (as detected in the mid-IR) and of dense molecular gas. We identify 115 individual compact 6 cm radio sources and 63 individual 4 cm sources in the system, to a limiting luminosity of ‚àº2 √ó 1018 W Hz-1, or ‚àº4 times the luminosity of Cas A; 90% of the 6 cm sources and 67% of the 4 cm sources are unresolved in these observations. Of the strongest sources, for which the flux densities are large enough to measure spectral indices with reasonable errors, one-third have nominally flat radio spectra, indicating that they are dominated by thermal radio emission from H n regions, and two-thirds have nominally steep spectra dominated by nonthermal emission from supernova remnants. For the compact sources dominated by thermal emission, we derive typical masses of 104 to 105 M‚äô in massive young stars. Using reasonable assumptions about source sizes, we estimate associated ionized gas masses of 103 to 104 M‚äô. A comparison with the ‚àº(2-5) √ó 103 M‚äô typical optical clusters detected recently by Whitmore et al. suggests that the thermal radio sources detected here may be composed of tens of these typical young star clusters or else that they are more like the individual massive 105-106 M‚äô Whitmore et al. clusters. The strongest thermal radio source is associated with none of the Whitmore et al. clusters but is coincident with strong CO and 15 Œºm emission, implying that massive star clusters are still enshrouded by dust in this region. The second strongest thermal source is near several optical clusters, suggesting that these clusters are just now emerging from their birth cloud and are clearing away the surrounding material. Estimates of stellar ages and sound speeds indicate that we do not see star formation propagating in this system; rather, the star formation sequence is probably related to more global properties of the interaction. From the steep-spectrum sources, we derive a total system supernova rate of 0.2-0.3 yr-1, about an order of magnitude larger than that expected from the currently observed O star population. This suggests that a large number of O stars may have formed in the system in a short-lived burst, less than 106 yr in duration and about 3-4 Myr ago.</t>
  </si>
  <si>
    <t>670-696</t>
  </si>
  <si>
    <t>Astronomical Journal</t>
  </si>
  <si>
    <t>60006337;60021907</t>
  </si>
  <si>
    <t>7005676787;7003366473</t>
  </si>
  <si>
    <t>Neff, Susan G.;Ulvestad, James S.</t>
  </si>
  <si>
    <t>United States;United States</t>
  </si>
  <si>
    <t>Socorro;Greenbelt</t>
  </si>
  <si>
    <t>National Radio Astronomy Observatory Socorro;NASA Goddard Space Flight Center</t>
  </si>
  <si>
    <t>60021907;60006337</t>
  </si>
  <si>
    <t>Neff S.G.</t>
  </si>
  <si>
    <t>VLA observations of the nearby merger NGC 4038/4039: H II regions and supernova remnants in the "antennae"</t>
  </si>
  <si>
    <t>10.1086/301503</t>
  </si>
  <si>
    <t>2-s2.0-0000726827</t>
  </si>
  <si>
    <t>['temporal widths', 'statistical variation', 'slower rates', 'ring interactions', 'rhodopseudomonas acidophila', 'red end', 'probe pulses', 'lower temperatures', 'low temperatures', 'inhomogenous broadening', 'good agreement', 'experimental spectrum', 'exciton theory', 'exciton hamiltonian', 'energy transfer', 'dipole operator', 'ciem method', 'cd spectra', 'b850 ring', 'b800 ring', 'b800 band', 'assuming inter', '800 fs', '450 fs', '300 fs']</t>
  </si>
  <si>
    <t>Excitation energy transfer | Exciton theory | LH2 antenna | Light harvesting</t>
  </si>
  <si>
    <t>A newly developed CIEM method that uses a combination of semi-empirical or ab-initio configuration interaction methods and exciton theory to predict electronic energies, eigenstates, absorption and CD spectra of aggregated chromophoric systems with environmental interactions included is extended and used for estimation of excitation energy transfer rates. Excitonic energy levels of the two ring systems the B800 and the B850 of the light harvesting antenna LH2 of Rhodopseudomonas acidophila and the corresponding absorption spectrum were calculated by assuming inter-ring interactions to be zero. Excitation energy transfer rates were calculated by using the Fermi Golden rule with the dipole - dipole operator, the excitonic basis sets created by the CIEM method of the non-interacting ring systems and a statistical variation of the elements of the exciton Hamiltonian to account for the inhomogenous broadening of the experimental spectrum. Energy transfer rates of from 300 fs to 450 fs within the B800 ring, from 450 fs to 800 fs from the B800 ring to the B850 ring, that are in good agreement with the experimentally observed rates, were obtained. The model predicts wavelength dependent energy transfer rates within the B800 band, with slower rates in the red end of the absorption. Energy transfer between two excitonic systems imply that observed rates depend on the spectral/temporal widths of the excitation and probe pulses. The model also predicts decreasing rates for low temperatures, as homogenous line widths become narrower at lower temperatures.</t>
  </si>
  <si>
    <t>657-665</t>
  </si>
  <si>
    <t>Journal of the Chinese Chemical Society</t>
  </si>
  <si>
    <t>60032398;60032398</t>
  </si>
  <si>
    <t>6603776029;56994119500</t>
  </si>
  <si>
    <t>Linnanto, Juha M.;Korppi-Tommola, Jouko E.I.</t>
  </si>
  <si>
    <t>Finland</t>
  </si>
  <si>
    <t>Jyvaskyla</t>
  </si>
  <si>
    <t>University of Jyv√§skyl√§</t>
  </si>
  <si>
    <t>Linnanto J.</t>
  </si>
  <si>
    <t>Excitation energy-transfer in the LH2 antenna of photosynthetic purple bacteria via excitonic B800 and B850 states</t>
  </si>
  <si>
    <t>10.1002/jccs.200000089</t>
  </si>
  <si>
    <t>2-s2.0-0000782124</t>
  </si>
  <si>
    <t>['œª1 compared', 'wave structures', 'volcanological society', 'spherical symmetry', 'space sciences', 'sgepss );', 'seismological society', 'principal limit', 'planetary sciences', 'near 0', 'met data', 'may achieve', 'japanese society', 'height interval', 'good correspondence', 'geodetic society', 'geo experiments', 'general case', 'direct evidence', 'different rays', 'conventional methods', 'briefly described', 'angular resolution', 'altitude distribution', '95 km', '3 milliradians', '2 km', '004 milliradian']</t>
  </si>
  <si>
    <t>The radio holographic principle is briefly described and tested by using radio occultation data of the GPS/MET and MIR/GEO experiments. Sub-Fresnel spatial resolution ‚àº12 m/pixel was achieved using focused synthetic aperture radio holographic approach, and direct evidence of multibeam propagation effects in the atmosphere was obtained. The achieved instrumental accuracy in angular distance measurements was near 0.004 milliradian/pixel, and observed angular distance between different rays was equal to 0.3 milliradians. The angular resolution of the radio holographic method depends on the wavelength as Œª1 compared to Œª1/2 in conventional methods. In general case the principal limit of the vertical resolution may be determined using focused synthetic aperture antenna theory and may achieve a value ‚àº20-40 m under assumptions of spherical symmetry and quiet atmospheric conditions. Wave structures were discovered in the altitude distribution of the gradient electron density at a height interval of 60-95 km with spatial period 1-2 km and vertical resolution 300-500 m. Good correspondence was found between the temperature profiles revealed by radio holographic analysis and those obtained by traditional retrieval using UCAR GPS/MET data. Copy right¬© The Society of Geomagnetism and Earth, Planetary and Space Sciences (SGEPSS); The Seismological Society of Japan; The Volcanological Society of Japan; The Geodetic Society of Japan; The Japanese Society for Planetary Sciences.</t>
  </si>
  <si>
    <t>893-899</t>
  </si>
  <si>
    <t>Earth, Planets and Space</t>
  </si>
  <si>
    <t>60092258;60029225;60030245;60029225;60029225;60029225;60029225;60029225</t>
  </si>
  <si>
    <t>7402350309;55056634100;57205984068;6506414611;6504771485;6701365527;7202211675;7006038202</t>
  </si>
  <si>
    <t>Igarashi, K.;Pavelyev, A.;Hocke, K.;Pavelyev, D.;Kucherjavenkov, I. A.;Matyugov, S.;Zakharov, A.;Yakovlev, O.</t>
  </si>
  <si>
    <t>Japan;Germany;Russian Federation</t>
  </si>
  <si>
    <t>Koganei;Potsdam;Moscow</t>
  </si>
  <si>
    <t>Ministry of Posts and Telecommunications, Japan;Deutsches GeoForschungsZentrum (GFZ);Kotelnikov Institute of Radioengineering and Electronics (IRE) of Russian Academy of Sciences</t>
  </si>
  <si>
    <t>60092258;60030245;60029225</t>
  </si>
  <si>
    <t>Igarashi K.</t>
  </si>
  <si>
    <t>Radio holographic principle for observing natural processes in the atmosphere and retrieving meteorological parameters from radio occultation data</t>
  </si>
  <si>
    <t>10.1186/BF03352302</t>
  </si>
  <si>
    <t>2-s2.0-0000785849</t>
  </si>
  <si>
    <t>['plasma bulk', 'measured spectra', 'get information', 'fusion technol', 'fusion reactions', 'frequency range', 'frequency magnetohydrodynamic', 'fast particles', 'external antennas', 'diagnostic use', 'damping separately', 'ae measurements']</t>
  </si>
  <si>
    <t>Wave-particle interaction phenomena in the Alfv√©n Eigenmode (AE) frequency range are investigated at the Joint European Torus [P. H. Rebut and B. E. Keen, Fusion Technol. 11, 13 (1987)] using active and passive diagnostic methods. Fast particles are generated by neutral beam injection, ion cyclotron resonance heating, and fusion reactions. External antennas are used to excite stable AEs and measure fast particle drive and damping separately. Comparisons with numerical calculations lead to an identification of the different damping mechanisms. The use of the active AE diagnostic system to generate control signals based on the proximity to marginal stability limits for AE and low-frequency magnetohydrodynamic (MHD) modes is explored. Signatures of the different nonlinear regimes of fast particle driven AE instabilities predicted by theory are found in the measured spectra. The diagnostic use of AE measurements to get information both on the plasma bulk and the fast particle distribution is assessed. ¬© 2000 American Institute of Physics.</t>
  </si>
  <si>
    <t>1816-1824</t>
  </si>
  <si>
    <t>5 II</t>
  </si>
  <si>
    <t>60022195;60025104-60004956;60013372;60025104;60025104-60018020-60026175;60002014;60025104;60025104;60022195</t>
  </si>
  <si>
    <t>7005195752;7004928598;6701479951;7006674222;6701751400;7005475317;7003449576;7006945161;7005080042</t>
  </si>
  <si>
    <t>Fasoli, A.;Borba, D.;Breizman, B.;Gormezano, C.;Heeter, R. F.;Juan, A.;Mantsinen, M.;Sharapov, S.;Testa, D.</t>
  </si>
  <si>
    <t>United States;United Kingdom;United States;United States;United States;Portugal;Sweden</t>
  </si>
  <si>
    <t>Livermore;;Cambridge;Princeton;Austin;Lisbon;Stockholm</t>
  </si>
  <si>
    <t>Lawrence Livermore National Laboratory;EFDA-JET;Massachusetts Institute of Technology;Princeton Plasma Physics Laboratory;The University of Texas at Austin;Instituto Superior T√©cnico;The Royal Institute of Technology (KTH)</t>
  </si>
  <si>
    <t>60026175;60025104;60022195;60018020;60013372;60004956;60002014</t>
  </si>
  <si>
    <t>Fasoli A.</t>
  </si>
  <si>
    <t>Fast particles-wave interaction in the Alfv√©n frequency range on the Joint European Torus tokamak</t>
  </si>
  <si>
    <t>10.1063/1.874003</t>
  </si>
  <si>
    <t>2-s2.0-0000785953</t>
  </si>
  <si>
    <t>['tuned within', 'theoretical results', 'resonant frequency', 'radiation properties', 'power enhancement', 'photonic crystal', 'maximum directivity', 'layer three', 'hybrid combination', 'dielectric layer', 'band gap']</t>
  </si>
  <si>
    <t>We investigate the radiation properties of an antenna that was formed by a hybrid combination of a monopole radiation source and a cavity built around a dielectric layer-by-layer three-dimensional photonic crystal. We measured a maximum directivity of 310, and a power enhancement of 180 at the resonant frequency of the cavity. We observed that the antenna has a narrow bandwidth determined by the cavity, where the resonant frequency can be tuned within the band gap of the photonic crystal. The measured radiation patterns agree well with our theoretical results. ¬© 2000 American Institute of Physics.</t>
  </si>
  <si>
    <t>603-605</t>
  </si>
  <si>
    <t>Journal of Applied Physics</t>
  </si>
  <si>
    <t>60014808;60014808;60014808;60008023;60008023;60008023;60008023</t>
  </si>
  <si>
    <t>6603954305;7003507995;7005956635;57203053753;7006137179;7003341982;7403581673</t>
  </si>
  <si>
    <t>Temelkuran, B.;Bayindir, Mehmet;Ozbay, E.;Biswas, R.;Sigalas, M. M.;Tuttle, G.;Ho, K. M.</t>
  </si>
  <si>
    <t>Turkey;United States</t>
  </si>
  <si>
    <t>Ankara;Ames</t>
  </si>
  <si>
    <t>Bilkent √úniversitesi;Ames Laboratory</t>
  </si>
  <si>
    <t>60014808;60008023</t>
  </si>
  <si>
    <t>Temelkuran B.</t>
  </si>
  <si>
    <t>Photonic crystal-based resonant antenna with a very high directivity</t>
  </si>
  <si>
    <t>10.1063/1.371905</t>
  </si>
  <si>
    <t>2-s2.0-0001088627</t>
  </si>
  <si>
    <t>['symbol time', 'signals received', 'novel application', 'mobile unit', 'l partitions', 'diversity gains', 'diversity benefits', 'create 1', 'base station', 'antenna arrays', 'antenna array', 'allowing receivers']</t>
  </si>
  <si>
    <t>Directionality | Scanning beam pattern | Smart antenna | Time diversity | Transmit diversity</t>
  </si>
  <si>
    <t>In this paper, we present a novel application for antenna arrays in wireless communication systems. Here, antenna arrays at the base station are used to create 1) directionality which supports spatial multiplexing and 2) a scanning beam pattern, allowing receivers at the mobile unit to subdivide the symbol time into L partitions, each w ith independent fades. Combining the signals received in different symbol time partitions (at the mobile unit) results in diversity gains. In this way, diversity benefits (due to an antenna array) are achieved at the mobile unit with the smart antenna array located at the base station (rather than in the mobile itself), a significant cost saving for wireless communication systems.</t>
  </si>
  <si>
    <t>325-330</t>
  </si>
  <si>
    <t>60009226;60009226;100586642</t>
  </si>
  <si>
    <t>7004189729;7004531373;7101856530</t>
  </si>
  <si>
    <t>Zekavat, Seyed Alireza;Nassar, Carl R.;Shattil, Steve</t>
  </si>
  <si>
    <t>Fort Collins;Boulder</t>
  </si>
  <si>
    <t>Colorado State University;Idris Communications</t>
  </si>
  <si>
    <t>60009226;100586642</t>
  </si>
  <si>
    <t>Zekavat S.</t>
  </si>
  <si>
    <t>Smart antenna spatial sweeping for combined directionality and transmit diversity</t>
  </si>
  <si>
    <t>10.1109/JCN.2000.6596766</t>
  </si>
  <si>
    <t>2-s2.0-0001109643</t>
  </si>
  <si>
    <t>['using gps', 'tracking algorithms', 'quality clock', 'problems associated', 'postprocessing applications', 'paper describes', 'navigation filter', 'modest reduction', 'including geosynchronous', 'high orbits', 'enabling technology', 'analysis shows', 'acquisition threshold']</t>
  </si>
  <si>
    <t>GPS is an enabling technology for autonomous spacecraft navigation, including mission concepts involving formation flying in highly eccentric orbits. However, to date most spaceborne GPS applications have been limited to low earth orbits or postprocessing applications. This paper describes the problems associated with using GPS in the high earth orbit (HEO) environment and presents a GPS receiver design optimized for these applications. The design builds upon the PiVoT receiver developed by Goddard Space Flight Center by incorporating the GPS Enhanced Orbit Determination (GEODE) navigation filter, a high-quality clock, and enhancements to basic receiver acquisition and tracking algorithms. Predicted navigation performance for several representative missions, including geosynchronous and geosynchronous transfer orbits, is presented. The analysis shows that a modest reduction in the acquisition threshold of the receiver enables reliable navigation performance even in very high orbits with unfavorable antenna placement restrictions.</t>
  </si>
  <si>
    <t>190-204</t>
  </si>
  <si>
    <t>Navigation, Journal of the Institute of Navigation</t>
  </si>
  <si>
    <t>Fall 2000</t>
  </si>
  <si>
    <t>60000221;60000221;60009254-60006337;60019634</t>
  </si>
  <si>
    <t>7102945750;7003948630;7102258993;7202417356</t>
  </si>
  <si>
    <t>Moreau, Michael C.;Axelrad, Penina;Garrison, James L.;Long, Anne</t>
  </si>
  <si>
    <t>United States;United States;United States;United States</t>
  </si>
  <si>
    <t>Falls Church;West Lafayette;Greenbelt;Boulder</t>
  </si>
  <si>
    <t>Computer Sciences Corporation - USA;Purdue University;NASA Goddard Space Flight Center;University of Colorado Boulder</t>
  </si>
  <si>
    <t>60019634;60009254;60006337;60000221</t>
  </si>
  <si>
    <t>Moreau M.C.</t>
  </si>
  <si>
    <t>GPS receiver architecture and expected performance for autonomous navigation in high earth orbits</t>
  </si>
  <si>
    <t>10.1002/j.2161-4296.2000.tb00213.x</t>
  </si>
  <si>
    <t>2-s2.0-0001228296</t>
  </si>
  <si>
    <t>['van hameren', 'sphel approximation', 'sarge algorithm', 'qcd amplitudes', 'incoming momenta', 'computing times']</t>
  </si>
  <si>
    <t>An extension of the SARGE algorithm of van Hameren, Kleiss and Draggiotis is introduced, which includes the incoming momenta in the kinematical pole structure of the density with which the momenta are generated. The algorithm is compared with RAMBO in the integration of QCD amplitudes in the SPHEL approximation, and the computing times are extrapolated to those for the calculation with exact matrix elements.</t>
  </si>
  <si>
    <t>611-621</t>
  </si>
  <si>
    <t>European Physical Journal C</t>
  </si>
  <si>
    <t>60016529;60016529</t>
  </si>
  <si>
    <t>56179838500;7004653679</t>
  </si>
  <si>
    <t>Van Hameren, A.;Kleiss, R.</t>
  </si>
  <si>
    <t>Netherlands</t>
  </si>
  <si>
    <t>Nijmegen</t>
  </si>
  <si>
    <t>Radboud University Nijmegen</t>
  </si>
  <si>
    <t>Van Hameren A.</t>
  </si>
  <si>
    <t>Generating QCD antennas</t>
  </si>
  <si>
    <t>10.1007/s100520000508</t>
  </si>
  <si>
    <t>2-s2.0-0001256019</t>
  </si>
  <si>
    <t>['¬© 2000', 'wave propagation', 'variational approach', 'unidirectional excitation', 'time self', 'theoretical modeling', 'temporal resolution', 'study diffraction', 'scattering technique', 'observed phenomena', 'nonstationary self', 'nonlinear regime', 'nonlinear evolution', 'linear effects', 'line antennas', 'high spatial', 'group velocities', 'focusing effects', 'effective tool', 'dimensional spin', 'dimensional beams', 'diffraction processes', 'advanced space']</t>
  </si>
  <si>
    <t>An advanced space- and time-resolved Brillouin light-scattering technique is used to study diffraction of two-dimensional beams and pulses of dipolar spin waves excited by strip-line antennas in tangentially magnetized garnet films. The technique is an effective tool for investigation of two-dimensional spin-wave propagation with high spatial and temporal resolution. Linear effects, such as the unidirectional excitation of magnetostatic surface waves and the propagation of backward volume magnetostatic waves (BVMSW) in two preferential directions due to the noncollinearity of their phase and group velocities, are investigated in detail. In the nonlinear regime, stationary and nonstationary self-focusing effects are studied. It is shown that nonlinear evolution of a stationary BVMSW beam, having a finite transverse aperture, leads to self-focusing of the beam at one spatial point. Evolution of a finite-duration (nonstationary) BVMSW pulse leads to space-time self-focusing and formation of a strongly localized two-dimensional wave packet (spin-wave bullet). Theoretical modeling of the self-focusing and diffraction processes by using a variational approach and direct numerical integration of the two-dimensional nonlinear Schr√∂dinger equation provides a good qualitative description of the observed phenomena. ¬© 2000 The American Physical Society.</t>
  </si>
  <si>
    <t>11576-11587</t>
  </si>
  <si>
    <t>1550235X</t>
  </si>
  <si>
    <t>Physical Review B - Condensed Matter and Materials Physics</t>
  </si>
  <si>
    <t>60009941;60009941;60009941;60009941;60008950;60023137;60023137;60011873</t>
  </si>
  <si>
    <t>6602306316;57201583106;7005628557;7005736796;36038963000;55995899900;7005316101;7005346692</t>
  </si>
  <si>
    <t>B√ºttner, O.;Bauer, M.;Demokritov, S. O.;Hillebrands, B.;Kivshar, Yuri S.;Grimalsky, V.;Rapoport, Yu;Slavin, A. N.</t>
  </si>
  <si>
    <t>Ukraine;United States;Germany;Australia</t>
  </si>
  <si>
    <t>Kiev;Rochester;Kaiserslautern;Canberra</t>
  </si>
  <si>
    <t>Taras Shevchenko National University of Kyiv;Oakland University;Technische Universit√§t Kaiserslautern;The Australian National University</t>
  </si>
  <si>
    <t>60023137;60011873;60009941;60008950</t>
  </si>
  <si>
    <t>B√ºttner O.</t>
  </si>
  <si>
    <t>Linear and nonlinear diffraction of dipolar spin waves in yttrium iron garnet films observed by space- and time-resolved Brillouin light scattering</t>
  </si>
  <si>
    <t>10.1103/PhysRevB.61.11576</t>
  </si>
  <si>
    <t>2-s2.0-0001349808</t>
  </si>
  <si>
    <t>['united states', 'spiral bands', 'southern plains', 'multiple vortices', 'intercept team', 'inflection point', 'hook echo', 'future experiments', 'field experiment', 'dust devil', 'developing tornadoes', 'datasets collected', 'data collected', 'collect data', 'azimuthal direction', 'apparent rear', 'also noted', 'also described', '3 may']</t>
  </si>
  <si>
    <t>In the spring of 1999 a field experiment was conducted in the Southern Plains of the United States, during which a mobile, millimeter-wavelength pulsed Doppler radar from the University of Massachusetts, Amherst, was used by a storm-intercept team from the University of Oklahoma to collect data in tornadoes and developing tornadoes. With a 0.18¬∞ beam antenna, resolution as high as 5-10 m in the azimuthal direction was attained in a tornado on 3 May. Data collected in three supercell tornadoes are described. Features such as eyes, spiral bands, and multiple vortices/wavelike asymmetries along the edge of the eyewall are discussed. Winds approaching 80 m s-1 were resolved without folding using the polarization diversity pulse pair technique. Two tornadoes formed at an inflection point in reflectivity where the hook echo and apparent rear-flank downdraft intersected. Finescale transverse bands of reflectivity were evident in one hook echo. Data in a dust devil are also described. Numerous other datasets collected in mesocyclones are also noted. A plan for future data analysis is suggested and a plan for future experiments and upgrades to the radar are proposed.</t>
  </si>
  <si>
    <t>2939-2951</t>
  </si>
  <si>
    <t>Bulletin of the American Meteorological Society</t>
  </si>
  <si>
    <t>60030931;60014313</t>
  </si>
  <si>
    <t>7007047895;7003945447</t>
  </si>
  <si>
    <t>Bluestein, Howard B.;Pazmany, Andrew L.</t>
  </si>
  <si>
    <t>Norman;Amherst MA</t>
  </si>
  <si>
    <t>University of Oklahoma;University of Massachusetts Amherst</t>
  </si>
  <si>
    <t>Bluestein H.</t>
  </si>
  <si>
    <t>Observations of Tornadoes and Other Convective Phenomena with a Mobile, 3-mm Wavelength, Doppler Radar: The Spring 1999 Field Experiment</t>
  </si>
  <si>
    <t>10.1175/1520-0477(2000)081&lt;2939:OOTAOC&gt;2.3.CO;2</t>
  </si>
  <si>
    <t>2-s2.0-0001365557</t>
  </si>
  <si>
    <t>['whole set', 'using co', 'technology development', 'technological area', 'systemic nature', 'starting point', 'patent classes', 'output sense', 'original class', 'one another', 'new classes', 'methodological contribution', 'communication technology', 'close scrutiny', 'cannot ascertain']</t>
  </si>
  <si>
    <t>Inter-industry relations | Interdependence | Knowledge spillovers and overlaps | Patents</t>
  </si>
  <si>
    <t>The objective of the paper is to develop a method through which we can identify the actors (industrial, institutional and individual) who are active in technology development in the same or similar knowledge fields. The paper is, thus, aimed to make a methodological contribution to the literature, which has emerged on the systemic nature of innovation. The method involves broadening out from a starting point in a specific patent class, which corresponds as closely as possibly to the technological area of interest, to a set of related patent classes by using co-classifications and citations. After close scrutiny of both patent classes and patents, the actors in the new classes, as well as in the original class, are then identified. We try out the method on radio wave antennas for communication technology in Sweden. We find a range of firms and other actors in a whole set of industries, which bear little relation to one another in an input-output sense. Although we cannot ascertain the extent of linkages or relations between these actors, our hypothesis is that they constitute a cluster around radio wave antenna technology in Sweden. ¬© 2000 OPA (Ovuwas Publishers Associalion) N.V.</t>
  </si>
  <si>
    <t>331-352</t>
  </si>
  <si>
    <t>Economics of Innovation and New Technology</t>
  </si>
  <si>
    <t>60000990;60000990</t>
  </si>
  <si>
    <t>18037036400;7102230418</t>
  </si>
  <si>
    <t>Holmen, Magnus;Jacobsson, Staffan</t>
  </si>
  <si>
    <t>Sweden</t>
  </si>
  <si>
    <t>Gothenburg</t>
  </si>
  <si>
    <t>Chalmers University of Technology</t>
  </si>
  <si>
    <t>Holmen M.</t>
  </si>
  <si>
    <t>A Method for Identifying Actors in a Knowledge Based Cluster</t>
  </si>
  <si>
    <t>10.1080/10438590000000013</t>
  </si>
  <si>
    <t>2-s2.0-0001378381</t>
  </si>
  <si>
    <t>European Commission</t>
  </si>
  <si>
    <t>ERBFMRX-CT96-0049</t>
  </si>
  <si>
    <t>EC</t>
  </si>
  <si>
    <t>['wide variety', 'vision tasks', 'unified manner', 'rights reserved', 'resulting scheme', 'proposed method', 'paper presents', 'outlying features', 'line two', 'large numbers', 'feature matching', 'experimental results', 'different viewpoints', 'differ considerably', 'coplanar points', 'candidate matches']</t>
  </si>
  <si>
    <t>Correspondence problem | Geometric invariance | Planar surfaces | Plane homography | Wide baseline stereo matching</t>
  </si>
  <si>
    <t>Feature matching is a prerequisite to a wide variety of vision tasks. This paper presents a method that addresses the problem of matching two views of coplanar points and lines in a unified manner. The views to be matched are assumed to have been acquired from disparate, i.e. very different viewpoints. By employing a randomized search strategy combined with the two-line two-point projective invariant, the proposed method is able to derive small sets of possibly matching points and lines. These candidate matches are then verified by recovering the associated plane homography, which is further used to predict more matches. The resulting scheme is capable of successfully matching features extracted from views that differ considerably, even in the presence of large numbers of outlying features. Experimental results from the application of the method to indoor and aerial images indicate its effectiveness and robustness. ¬© 2000 Elsevier Science B.V. All rights reserved.</t>
  </si>
  <si>
    <t>673-683</t>
  </si>
  <si>
    <t>Image and Vision Computing</t>
  </si>
  <si>
    <t>60035865-60001524;60035865-60001524;60035865-60001524</t>
  </si>
  <si>
    <t>6602319888;14048443900;7006354477</t>
  </si>
  <si>
    <t>Lourakis, M. I.A.;Halkidis, S. T.;Orphanoudakis, S. C.</t>
  </si>
  <si>
    <t>Greece;Greece</t>
  </si>
  <si>
    <t>;Rethymnon</t>
  </si>
  <si>
    <t>Institute of Computer Science Crete;University of Crete</t>
  </si>
  <si>
    <t>60035865;60001524</t>
  </si>
  <si>
    <t>Lourakis M.I.A.</t>
  </si>
  <si>
    <t>Matching disparate views of planar surfaces using projective invariants</t>
  </si>
  <si>
    <t>S0262885699000712</t>
  </si>
  <si>
    <t>10.1016/s0262-8856(99)00071-2</t>
  </si>
  <si>
    <t>2-s2.0-0001420868</t>
  </si>
  <si>
    <t>['well known', 'wave patterns', 'uniform density', 'tg modes', 'simple theory', 'set ez', 'results show', 'radial profile', 'radial boundary', 'problem theorists', 'nonuniform density', 'new algorithm', 'mode spectrum', 'kz spectrum', 'included finite', 'helicon waves', 'helicon discharges', 'h theory', 'greatly modify', 'greatly modified', 'greatly affected', 'ez predict', 'explained using', 'exact solutions', 'energy deposition', 'electron mass']</t>
  </si>
  <si>
    <t>It is well known that the simple theory of helicon waves, in which the electron mass me is neglected, is valid only if Ez also vanishes, a condition which is not satisfied in experiment. Exact solutions of cold plasma theory with finite me and Ez predict the existence of additional highly damped Trivelpiece-Gould (TG) modes (H-TG theory), which can greatly modify the nature of helicon discharges. However, most experiments have been explained using only the simple theory for which the helicon waves are undamped. In that case, antenna-plasma-coupling calculations predict infinite resonances. To avoid this problem theorists have set Ez=0 and included finite me effects (the TE-H theory). By comparing the TE-H theory with exact (i.e., closed form) solutions for uniform density, the role of TG modes has been clarified. To do so for nonuniform density, a new algorithm is developed to treat the case of high magnetic fields, when the wave equation becomes singular. The results show that, though the wave patterns are not greatly affected by TG modes except at low magnetic fields or near the radial boundary, the kz spectrum and radial profile of the energy deposition are greatly modified. In particular, the peaks in the TE-H-mode spectrum, which lead to predictions of erroneously high antenna loading, are suppressed and broadened by the TG modes which also produce high edge absorption. Both the TE-H and exact theories give maximum antenna loading for 1/2me(œâ/k)2‚âà10-100eV, in contrast to several hundred electron volts predicted by the simple theory. ¬© 2000 American Institute of Physics.</t>
  </si>
  <si>
    <t>3042-3050</t>
  </si>
  <si>
    <t>Arnush, Donald</t>
  </si>
  <si>
    <t>Los Angeles</t>
  </si>
  <si>
    <t>University of California, Los Angeles</t>
  </si>
  <si>
    <t>Arnush D.</t>
  </si>
  <si>
    <t>The role of trivelpiece-gould waves in antenna coupling to helicon waves</t>
  </si>
  <si>
    <t>10.1063/1.874157</t>
  </si>
  <si>
    <t>2-s2.0-0001681814</t>
  </si>
  <si>
    <t>['room temperature', 'readily available', 'randomly polarized', 'points towards', 'one chlorophyll', 'low temperature', 'localized mainly', 'fluorescence emission', 'excitation energy', 'emitting state', 'emission spectroscopy', '5 chromophores']</t>
  </si>
  <si>
    <t>Individual antenna complexes from different photosynthetic units have been investigated by single molecule spectroscopy. In such energy transfer systems the polarization of the fluorescence emission gives valuable information about the nature of the emitting state, which is not readily available with other methods like fluorescence excitation or emission spectroscopy. The peripheral antenna light harvesting complex from purple bacterium Rhodopseudomonas Acidophila shows predominantly linear polarized fluorescence emission at low temperature, whereas at room temperature the fluorescence is randomly polarized. This is attributed to the fact, that at low temperature in the fluorescence emitting state the excitation energy is localized mainly on 4-5 chromophores. Analysis of the fluorescence emission of single peripheral antenna complexes of green plants indicate that for trimers of this species more than one Chlorophyll is responsible for the final fluorescence emission, which points towards a weak intermonomer coupling in the complex.</t>
  </si>
  <si>
    <t>67-72</t>
  </si>
  <si>
    <t>Single Molecules</t>
  </si>
  <si>
    <t>60015815;60015815;60015815;60015815</t>
  </si>
  <si>
    <t>56200070000;6507283815;6603745032;7003408400</t>
  </si>
  <si>
    <t>Tietz, Carsten;Gerken, Uwe;Jelezko, Fedor;Wrachtrup, J√∂rg</t>
  </si>
  <si>
    <t>Stuttgart</t>
  </si>
  <si>
    <t>Universit√§t Stuttgart</t>
  </si>
  <si>
    <t>Tietz C.</t>
  </si>
  <si>
    <t>Polarization Measurements on Single Pigment-Protein Complexes</t>
  </si>
  <si>
    <t>10.1002/(sici)1438-5171(200004)1:1&lt;67::aid-simo67&gt;3.0.co;2-4</t>
  </si>
  <si>
    <t>2-s2.0-0002558182</t>
  </si>
  <si>
    <t>['wavebeam diagnostics', 'two methods', 'transmission lines', 'successfully applied', 'reference wavebeam', 'mode converters', 'millimeter range', 'microwaves investigation', 'methods described', 'known characteristics', 'general principles', 'cross sections', 'antenna elements']</t>
  </si>
  <si>
    <t>Two methods for phase front reconstruction of paraxial linear polarized wavebeams are presented. Both of them are based on wavebeam field intensity measurements. The first method requires a reference wavebeam with known characteristics. The second one allows phase reconstruction using only wavebeam intensity measurements in a few cross sections. The methods described are successfully applied in the millimeter range for wavebeam diagnostics in mode converters, transmission lines and antenna elements. Since the methods are based on general principles they may be used not only for microwaves investigation.</t>
  </si>
  <si>
    <t>83-90</t>
  </si>
  <si>
    <t>International Journal of Infrared and Millimeter Waves</t>
  </si>
  <si>
    <t>60011774;60011774</t>
  </si>
  <si>
    <t>7005104041;7101859021</t>
  </si>
  <si>
    <t>Chirkov, A. V.;Denisov, G. G.</t>
  </si>
  <si>
    <t>Russian Federation</t>
  </si>
  <si>
    <t>Nizhny Novgorod</t>
  </si>
  <si>
    <t>Institute of Applied Physics of the Russian Academy of Sciences</t>
  </si>
  <si>
    <t>Chirkov A.V.</t>
  </si>
  <si>
    <t>Methods of wavebeam phase front reconstruction using intensity measurements</t>
  </si>
  <si>
    <t>10.1023/A:1006647005366</t>
  </si>
  <si>
    <t>2-s2.0-0002734443</t>
  </si>
  <si>
    <t>['successfully translated', 'related technologies', 'real applications', 'gsm 900', 'clear example']</t>
  </si>
  <si>
    <t>The development of fractal and other related technologies has been successfully translated into real applications. The antennas for GSM 900 and GSM 1800 cellular system base stations are a clear example of the potential of such technologies to contribute to a major service integration in current and future wireless telecommunication networks.</t>
  </si>
  <si>
    <t>Microwave Journal</t>
  </si>
  <si>
    <t>Fractus, S. A.</t>
  </si>
  <si>
    <t>Fractus S.</t>
  </si>
  <si>
    <t>New fractal antennas for compact and versatile telecommunication services</t>
  </si>
  <si>
    <t>2-s2.0-0002787264</t>
  </si>
  <si>
    <t>['range extension', 'paper provides', 'multipath mitigation', 'ist programs', 'ist funding', 'european commission', 'capacity enhancement', 'also introduced', 'also considered']</t>
  </si>
  <si>
    <t>Antenna arrays | Field trials | Smart antennas</t>
  </si>
  <si>
    <t>The European Commission, through RACE, ACTS and now the IST programs, has funded numerous consortium based research projects addressing capacity enhancement by means of Smart or Adaptive Antenna Technology. In addition to capacity enhancement, these projects have also considered the additional operational benefits, such as multipath mitigation and range extension, that this technology can offer to wireless network deployments. This paper provides an overview of the key results obtained from the test-beds and field trials conducted under the RACE and ACTS TSUNAMI projects as well as ACTS AWACS project. Further, new research activities, which embody Smart Antenna Technology, now supported under IST funding are also introduced.</t>
  </si>
  <si>
    <t>317-323</t>
  </si>
  <si>
    <t>;;;;;;;;</t>
  </si>
  <si>
    <t>7102568206;7102001714;6701860355;7201430054;6602709134;7004302468;7007161122;6602262047;55737822900</t>
  </si>
  <si>
    <t>Beach, Mark A.;McGeehan, Joe P.;Simmonds, Chris M.;Howard, Paul;Darwood, Peter;Tsoulos, George V.;Nix, Andrew R.;Hafezi, Pejman;Sun, Yong</t>
  </si>
  <si>
    <t>Beach M.A.</t>
  </si>
  <si>
    <t>European smart antenna test-beds</t>
  </si>
  <si>
    <t>10.1109/jcn.2000.6596765</t>
  </si>
  <si>
    <t>2-s2.0-0002940957</t>
  </si>
  <si>
    <t>['spectral range', 'sensibility level', 'results show', 'numerical analysis', '200 db']</t>
  </si>
  <si>
    <t>We designed a mechanical isolation system for an icosahedral resonant gravitational wave detector we plan to construct in Brazil. We have used the NASTRAN finite element software to perform the numerical analysis. Our results show that the designed system could allow a damping factor better than -200 dB in the spectral range of interest, which is adequate to the sensibility level we want for the antenna. ¬© 2000 American Institute of Physics.</t>
  </si>
  <si>
    <t>2552-2559</t>
  </si>
  <si>
    <t>Review of Scientific Instruments</t>
  </si>
  <si>
    <t>60008088;60012729;60012729</t>
  </si>
  <si>
    <t>6602971868;7102892501;7003898360</t>
  </si>
  <si>
    <t>Velloso, W. F.;Melo, J. L.;Aguiar, O. D.</t>
  </si>
  <si>
    <t>Brazil;Brazil</t>
  </si>
  <si>
    <t>Sao Jose dos Campos;Sao Paulo</t>
  </si>
  <si>
    <t>Instituto Nacional de Pesquisas Espaciais;Universidade de S√£o Paulo</t>
  </si>
  <si>
    <t>60012729;60008088</t>
  </si>
  <si>
    <t>Velloso W.</t>
  </si>
  <si>
    <t>Vibration isolation support system for a truncated icosahedral gravitational wave antenna</t>
  </si>
  <si>
    <t>10.1063/1.1150647</t>
  </si>
  <si>
    <t>2-s2.0-0003644910</t>
  </si>
  <si>
    <t>['volcanological society', 'time kinematic', 'space sciences', 'simulator truck', 'silent quakes', 'sgepss );', 'seismological society', 'planetary sciences', 'large near', 'joint experiment', 'japanese society', 'invaluable information', 'integrating twice', 'however due', 'gps seismometer', 'gps antenna', 'good agreement', 'geodetic society', 'field displacements', 'earthquake shake', 'earth planetary', 'displacements directly', 'displacement information', 'bandwidth limitations', '20 hz']</t>
  </si>
  <si>
    <t>The large near-field displacements before and during an earthquake are invaluable information for earthquake source study and for the detection of slow/silent quakes or pre-seismic crustal deformation events. However due to bandwidth limitations and saturation current seismometers cannot measure many of these displacements directly. In a joint experiment between the University of New South Wales (UNSW) and the Meteorological Research Institute (MRI), two Trimble MS750 GPS receivers were used in the Real-Time Kinematic (RTK) mode with a fast sampling rate of up to 20 Hz to test the feasibility of a "GPS seismometer" in measuring displacements directly. The GPS antenna, an accelerometer, and a velocimeter were installed on the roof of an earthquake shake-simulator truck. The simulated seismic waveforms resolved from the RTK time series are in very good agreement with the results from the accelerometer and the velocimeter, after integrating twice and once respectively. Moreover, more displacement information are revealed in the GPS RTK results although they are noisier. Copy right¬© The Society of Geomagnetism and Earth Planetary and Space Sciences (SGEPSS); The Seismological Society of Japan; The Volcanological Society of Japan; The Geodetic Society of Japan; The Japanese Society for Planetary Sciences.</t>
  </si>
  <si>
    <t>881-884</t>
  </si>
  <si>
    <t>60028333;60028333;60028333;60007994;60007994;60007994;119882234;60105255;101656385</t>
  </si>
  <si>
    <t>23392861200;7405946544;56247563100;7403118356;6603725890;36160679800;8575153000;8575153100;8556487900</t>
  </si>
  <si>
    <t>Ge, Linlin;Han, Shaowei;Rizos, Chris;Ishikawa, Yuzo;Hoshiba, Mitsuyuki;Yoshida, Yasuhiro;Izawa, Mitsuma;Hashimoto, Narihiro;Himori, Shigeru</t>
  </si>
  <si>
    <t>Japan;Australia;Japan;Japan;Japan</t>
  </si>
  <si>
    <t>Osaka;Sydney;Tokyo;;Tokyo</t>
  </si>
  <si>
    <t>Hitachi Zosen Corporation;UNSW Sydney;Japan Meteorological Agency;Trimble Japan;Katsujima Co. Ltd.</t>
  </si>
  <si>
    <t>60105255;60028333;60007994;119882234;101656385</t>
  </si>
  <si>
    <t>Ge L.</t>
  </si>
  <si>
    <t>GPS seismometers with up to 20 Hz sampling rate</t>
  </si>
  <si>
    <t>10.1186/BF03352300</t>
  </si>
  <si>
    <t>2-s2.0-0003699852</t>
  </si>
  <si>
    <t>['si substrates', 'mounted inside', 'ion energy', 'ion bombardment', 'high frequency', 'hf power', 'hf coil', 'effectively ionized', 'deposition rate', 'dense plasma', 'contamination due', 'compact nonmass', '600 v', '56 mhz', '500 nm', '400 œºa', '300 w', '30 nm', '100 ev', '10 mm']</t>
  </si>
  <si>
    <t>A novel metal ion source has been developed for a compact nonmass-separated ion beam deposition apparatus. To produce a dense plasma, a high frequency (hf) antenna coil made of Cu was mounted inside the metallic ionization chamber and a hf power of 300 W (13.56 MHz) was applied to this coil. A Cr rod target 10 mm in diameter was fitted at the center of the hf coil and a dc bias voltage of -600 V was applied to it. The temperature of a tip of the Cr rod target increased locally by means of ion bombardment; the Cr target material vaporized vigorously by sublimation and effectively ionized in the high density plasma. A pure Cr ion current of 400 ŒºA was obtained at an energy of 100 eV without mass separation. Circular Cr thin films of 10 mm in diameter and 500 nm in thickness were deposited on Si substrates at a deposition rate of 30 nm/min at an ion energy of 100 eV. No contamination due to a sputtering of Cu antenna coil was detected by X-ray fluorescence analysis. ¬© 2000 American Institute of Physics.</t>
  </si>
  <si>
    <t>1128-1130</t>
  </si>
  <si>
    <t>2 II</t>
  </si>
  <si>
    <t>Yamashita, Mutsuo</t>
  </si>
  <si>
    <t>Japan</t>
  </si>
  <si>
    <t>Neyagawa</t>
  </si>
  <si>
    <t>Osaka Electro-Communication University</t>
  </si>
  <si>
    <t>Yamashita M.</t>
  </si>
  <si>
    <t>Ion bombardment-type high frequency metal ion source for compact ion beam deposition apparatus</t>
  </si>
  <si>
    <t>10.1063/1.1150405</t>
  </si>
  <si>
    <t>2-s2.0-0004242149</t>
  </si>
  <si>
    <t>['results include', 'los angeles', 'kinetic regime', 'inertial regimes', 'inertial regime', 'fluid ions', 'also reported', '1991 )]', '100 skin']</t>
  </si>
  <si>
    <t>Shear Alfv√©n waves are studied in the kinetic and inertial regimes. The waves are launched from an antenna which is on the order of the electron collisionless skin-depth, Œ¥= c/œâpc, in size. The experiment is performed in the LArge Plasma Device, LAPD [W. Gekelman et al., Rev. Sci. Instrum. 62, 2875 (1991)] at the University of California, Los Angeles, using a new antenna design that modulates parallel plasma electron current. The plasma is 100 skin-depths in diameter and 3.6 Alfv√©n wavelengths long. The results include the calculation of the wave currents based on measurements of the wave magnetic field. Differences in the perpendicular phase velocity of the wave in the kinetic regime as compared to the inertial regime are also reported. Results generally compare favorably with predictions of a theory which includes collisional damping and kinetic electron dynamics with fluid ions. ¬© 2000 American Institute of Physics.</t>
  </si>
  <si>
    <t>3934-3946</t>
  </si>
  <si>
    <t>60027550;60027550;60027550</t>
  </si>
  <si>
    <t>6507782387;6701748977;7005855506</t>
  </si>
  <si>
    <t>Leneman, D.;Gekelman, W.;Maggs, J.</t>
  </si>
  <si>
    <t>Leneman D.</t>
  </si>
  <si>
    <t>Shear Alfv√©n wave radiation from a source with small transverse scale length</t>
  </si>
  <si>
    <t>10.1063/1.1290595</t>
  </si>
  <si>
    <t>2-s2.0-0004757283</t>
  </si>
  <si>
    <t>['whose amplitude', 'volcanological society', 'vertical components', 'vertical component', 'space sciences', 'solutions obtained', 'small correlations', 'situ measurements', 'simple model', 'sgepss );', 'seismological society', 'result indicates', 'pressure changes', 'planetary sciences', 'observed variations', 'mainly around', 'level variation', 'kansai district', 'japanese society', 'ground water', 'geological survey', 'geodetic society', 'geodetic results', 'estimated using', 'elastic deformation', 'daily positions', '20 mm', '10 mm']</t>
  </si>
  <si>
    <t>A regional continuous Global Positioning System (GPS) array, consisting of uniform antenna type, has been established by the Geological Survey of Japan (GSJ) mainly around the Kansai district. Geodetic results for 2.5 years data are as follows. In comparison with the solutions obtained from the Geographical Survey Institute (GSI) continuous GPS array which employs different type of antenna from the GSJ's array, it was found that the agreements between the daily positions were about 10 mm in horizontal and 15 to 20 mm in vertical components. This result indicates that the influence of the antenna type difference is at this level. The GSJ's GPS stations around the Kansai district were found to have a common annual variation in the vertical component, whose amplitude was different from site to site. There were small correlations with in situ measurements of ground water-level variation, except for the two stations whose annual variations of the GPS vertical component were the largest. The vertical displacements due to elastic deformation by groundwater-pressure changes in the aquifers were estimated using a simple model, but they were too small to account for the observed variations. ¬© The Society of Geomagnetism and Earth, Planetary and Space Sciences (SGEPSS); The Seismological Society of Japan; The Volcanological Society of Japan; The Geodetic Society of Japan; The Japanese Society for Planetary Sciences.</t>
  </si>
  <si>
    <t>663-668</t>
  </si>
  <si>
    <t>60026857;60026857;60026857;60026857</t>
  </si>
  <si>
    <t>7005294235;7103343239;57206930400;6602807139</t>
  </si>
  <si>
    <t>Ohtani, Ryu;Koizumi, Naoji;Matsumoto, Norio;Tsukuda, Eikichi</t>
  </si>
  <si>
    <t>Tsukuba</t>
  </si>
  <si>
    <t>Geological Survey of Japan</t>
  </si>
  <si>
    <t>Ohtani R.</t>
  </si>
  <si>
    <t>Preliminary results from permanent GPS array by the Geological Survey of Japan in conjunction with groundwater-level observations</t>
  </si>
  <si>
    <t>10.1186/BF03352260</t>
  </si>
  <si>
    <t>2-s2.0-0005163651</t>
  </si>
  <si>
    <t>['two seasons', 'surveys used', 'slice images', 'roman town', 'penetrating radar', 'facilitate interpretation', 'efficient manner']</t>
  </si>
  <si>
    <t>Ground-penetrating radar | Roman | Time slice | Wroxeter Hinterland Project</t>
  </si>
  <si>
    <t>Two seasons of ground-penetrating radar were undertaken at selected locations within the Roman town of Wroxeter. Both surveys used a GSSI system incorporating a 300 MHz antenna. A strategy has been developed to collect large data sets in an efficient manner. The results have been processed and displayed as time-slice images to facilitate interpretation of complex data collected over part of this Roman urban landscape. Copyright. ¬© 2000 John Wiley and Sons, Ltd.</t>
  </si>
  <si>
    <t>101-105</t>
  </si>
  <si>
    <t>Archaeological Prospection</t>
  </si>
  <si>
    <t>112756941;60029251</t>
  </si>
  <si>
    <t>7403348514;7401859106</t>
  </si>
  <si>
    <t>Nishimura, Yasushi;Goodman, Dean</t>
  </si>
  <si>
    <t>United States;Japan</t>
  </si>
  <si>
    <t>Coral Gables;Nara</t>
  </si>
  <si>
    <t>University of Miami;Nara National Cultural Properties Research Institute</t>
  </si>
  <si>
    <t>60029251;112756941</t>
  </si>
  <si>
    <t>Nishimura Y.</t>
  </si>
  <si>
    <t>Ground-penetrating radar survey at Wroxeter</t>
  </si>
  <si>
    <t>10.1002/1099-0763(200006)7:2&lt;101::AID-ARP146&gt;3.0.CO;2-N</t>
  </si>
  <si>
    <t>2-s2.0-0005573422</t>
  </si>
  <si>
    <t>['simple calculation', 'replace metal', 'presented confirming', 'guiding medium', 'experimental results', 'certain applications', 'also shown']</t>
  </si>
  <si>
    <t>In certain applications, the surface wave driven plasma column can replace metal as the guiding medium in radio frequency antennas. Such plasma antennas offer the possibility of low radar detectability and negligible mutual coupling when de-energized. Experimental results are presented confirming that the two most important physical issues, namely antenna efficiency and noise, are not compromised by the use of a plasma. It is also shown that the relatively high efficiency of the surface wave driven plasma column can be predicted by a simple calculation. ¬© 2000 American Institute of Physics.</t>
  </si>
  <si>
    <t>2198-2202</t>
  </si>
  <si>
    <t>60008950;60008950;60008950-60003480;60008950;60008950-124779720;60008950-60029470;60008950;60008950;60008950</t>
  </si>
  <si>
    <t>22991143800;7407315969;7401810205;6603239670;7003971149;6602589627;6701830900;7402229721;7005693945</t>
  </si>
  <si>
    <t>Borg, G. G.;Harris, J. H.;Martin, N. M.;Thorncraft, D.;Milliken, R.;Miljak, D. G.;Kwan, B.;Ng, T.;Kircher, J.</t>
  </si>
  <si>
    <t>Australia;Australia;Australia;Australia</t>
  </si>
  <si>
    <t>Melbourne;Canberra;Edinburgh;</t>
  </si>
  <si>
    <t>Commonwealth Scientific and Industrial Research Organization;The Australian National University;Defence Science and Technology Group;CANTEC Australasia Pty. Ltd.</t>
  </si>
  <si>
    <t>60029470;60008950;60003480;124779720</t>
  </si>
  <si>
    <t>Borg G.G.</t>
  </si>
  <si>
    <t>Plasmas as antennas: Theory, experiment and applications</t>
  </si>
  <si>
    <t>10.1063/1.874041</t>
  </si>
  <si>
    <t>2-s2.0-0005818492</t>
  </si>
  <si>
    <t>['within voids', 'two built', 'turbine generator', 'stator windings', 'recognizing abnormal', 'partial discharge', 'machine outage', 'direct cause', 'detection system', 'detecting microwaves']</t>
  </si>
  <si>
    <t>GHz-band spatial phase difference | On-line partial discharge detection | Partial discharge test | Steam turbine generator</t>
  </si>
  <si>
    <t>Partial discharge (PD) within voids in solid insulating systems is a symptom and/or a direct cause of a deterioration of stator windings of a turbine generator. The bandwidth of the electromagnetic waves emitted from PD is very broad and ranges to the gigahertz. We developed a new system based on the spatial phase difference method for detecting microwaves (GHz) emitted from PD. In this paper we applied this system to two off-line turbine generators in the overhaul and an on-line turbine generator which has two built-in antennas. On-line PD detection of the turbine generator is very useful for recognizing abnormal and/or deteriorated stator winding insulation without a machine outage. It was found that the detection system was able to detect microwaves emitted from PD in an operating turbine generator. ¬© 2000 Scripta Technica.</t>
  </si>
  <si>
    <t>38-43</t>
  </si>
  <si>
    <t>Electrical Engineering in Japan (English translation of Denki Gakkai Ronbunshi)</t>
  </si>
  <si>
    <t>60024751;60024322;60024322;60032227;60032227;60032227</t>
  </si>
  <si>
    <t>7101783429;36916954400;6603085508;7102051802;7201531494;57199879667</t>
  </si>
  <si>
    <t>Kawada, Masatake;Kawasaki, Zen Ichiro;Matsu-Ura, Kenji;Kuroki, Satoru;Osawa, Teruya;Tanaka, Hiroki</t>
  </si>
  <si>
    <t>Japan;Japan;Japan</t>
  </si>
  <si>
    <t>Osaka;Nagoya;Suita</t>
  </si>
  <si>
    <t>Kansai Electric Power Co., Inc.;Nagoya Institute of Technology;Osaka University</t>
  </si>
  <si>
    <t>60032227;60024751;60024322</t>
  </si>
  <si>
    <t>Kawada M.</t>
  </si>
  <si>
    <t>On-line partial discharge detection of turbine generator using gigahertz-band spatial phase difference method</t>
  </si>
  <si>
    <t>10.1002/(SICI)1520-6416(200006)131:4&lt;38::AID-EEJ5&gt;3.0.CO;2-J</t>
  </si>
  <si>
    <t>2-s2.0-0005935156</t>
  </si>
  <si>
    <t>Eunice Kennedy Shriver National Institute of Child Health and Human Development</t>
  </si>
  <si>
    <t>T32HD007477</t>
  </si>
  <si>
    <t>NICHD</t>
  </si>
  <si>
    <t>['specifying activity', 'specific cofactors', 'proximodistal patterning', 'others expression', 'novel locations', 'neither gene', 'limb fields', 'less therefore', 'less gene', 'less acts', 'leg transformations', 'homothorax alone', 'genetically separable', 'either distal', 'ectopic expression', 'ectopic antennae', 'drosophila limbs', 'certain distal', 'biochemical properties', 'antennal expression']</t>
  </si>
  <si>
    <t>Antenna | Antennapedia | Distal-less | Homeotic transformation | Homothorax | Leg | Limb | Spalt</t>
  </si>
  <si>
    <t>The Distal-less gene is known for its role in proximodistal patterning of Drosophila limbs. However, Distal-less has a second critical function during Drosophila limb development, that of distinguishing the antenna from the leg. The antenna-specifying activity of Distal-less is genetically separable from the proximodistal patterning function in that certain Distal-less allelic combinations exhibit antenna-to-leg transformations without proximodistal truncations. Here, we show that Distal-less acts in parallel with homothorax, a previously identified antennal selector gene, to induce antennal differentiation. While mutations in either Distal-less or homothorax cause antenna-to-leg transformations, neither gene is required for the others expression, and both genes are required for antennal expression of spalt. Coexpression of Distal-less and homothorax activates ectopic spalt expression and can induce the formation of ectopic antennae at novel locations in the body, including the head, the legs, the wings and the genital disc derivatives. Ectopic expression of homothorax alone is insufficient to induce antennal differentiation from most limb fields, including that of the wing. Distal-less therefore is required for more than induction of a proximodistal axis upon which homothorax superimposes antennal identity. Based on their genetic and biochemical properties, we propose that Homothorax and Extradenticle may serve as antenna-specific cofactors for Distal-less.</t>
  </si>
  <si>
    <t>209-216</t>
  </si>
  <si>
    <t>Development</t>
  </si>
  <si>
    <t>60032179;60032179;60032179</t>
  </si>
  <si>
    <t>6506679726;7402881237;6701497241</t>
  </si>
  <si>
    <t>Si Dong, P. D.;Chu, Jessie;Panganiban, Grace</t>
  </si>
  <si>
    <t>Madison</t>
  </si>
  <si>
    <t>University of Wisconsin-Madison</t>
  </si>
  <si>
    <t>Si Dong P.</t>
  </si>
  <si>
    <t>Coexpression of the homeobox genes Distal-less and homothorax determines Drosophila antennal identity</t>
  </si>
  <si>
    <t>2-s2.0-0006289401</t>
  </si>
  <si>
    <t>['theoretical description', 'standard frenkel', 'recent achievements', 'protein matrix', 'photosynthetic antennae', 'necessary extensions', 'matrix theory', 'experimental spectra', 'exciton transfer', 'exciton spectrum', 'energetic disorder']</t>
  </si>
  <si>
    <t>Recent achievements in the theoretical description of exciton transfer in photosynthetic antennae are reviewed. Emphasis is put on the role of the protein matrix in the process of excitation energy dissipation. The computations are based on the standard Frenkel-exciton model including some necessary extensions. To carry out the simulations of experimental spectra the density-matrix theory is utilized. A numerical Monte Carlo treatment is applied to account for structural and energetic disorder. The approach is used to interpret various measurements on photosynthetic antenna systems. In particular, it is demonstrated how the exciton spectrum can be used as a probe for the protein spectral density.</t>
  </si>
  <si>
    <t>451-456</t>
  </si>
  <si>
    <t>Applied Physics B: Lasers and Optics</t>
  </si>
  <si>
    <t>60000762;60000762-60031581</t>
  </si>
  <si>
    <t>7102604218;6701521842</t>
  </si>
  <si>
    <t>May, V.;Renger, Th</t>
  </si>
  <si>
    <t>United States;Germany</t>
  </si>
  <si>
    <t>Pasadena;Berlin</t>
  </si>
  <si>
    <t>California Institute of Technology;Humboldt-Universit√§t zu Berlin</t>
  </si>
  <si>
    <t>60031581;60000762</t>
  </si>
  <si>
    <t>May V.</t>
  </si>
  <si>
    <t>Theory of sub-picosecond exciton motion in photosynthetic antenna systems</t>
  </si>
  <si>
    <t>10.1007/s003400000349</t>
  </si>
  <si>
    <t>2-s2.0-0007727439</t>
  </si>
  <si>
    <t>['two ways', 'two antennas', 'tethered system', 'tether becomes', 'setimoon ).', 'paper proposes', 'orbit around', 'link antenna', 'gradually deploying', 'far side', 'crater saha', 'cable connecting', 'astronaut work']</t>
  </si>
  <si>
    <t>In order to keep about a third of the Moon far side free from radio frequency interference (RFI) of all kinds (including RFI produced by artificial satellites orbiting the Moon) this paper proposes a dedicated space mission to the far side of the Moon (SETIMOON). This is intended to set up and operate a SETI antenna inside the Saha far side crater. One important feature of SETIMOON is that no astronaut work is requested. In fact, the setting up of two antennas (one on the near side Moon plain Mare Smythii and one inside Saha), is achieved by virtue of a tethered system, in either of two ways: 1-gradually deploying the tether in orbit around the Moon until the two antennas land softly and the tether itself is also the cable connecting the two antennas; or 2-letting the Earth-link antenna in Mare Smythii land first, and then shooting from there the folded radiotelescope tied up with a tether to the crater Saha. Again the tether becomes the cable connecting the two antennas. ¬© 2000 COSPAR. Published by Elsevier Science Ltd.</t>
  </si>
  <si>
    <t>359-370</t>
  </si>
  <si>
    <t>Advances in Space Research</t>
  </si>
  <si>
    <t>Maccone, Claudio</t>
  </si>
  <si>
    <t>Italy</t>
  </si>
  <si>
    <t>Turin</t>
  </si>
  <si>
    <t>G. Colombo Center for Astrodynamics -</t>
  </si>
  <si>
    <t>Maccone C.</t>
  </si>
  <si>
    <t>Laydown of a tether from earth visible location to far side for lunar SETI</t>
  </si>
  <si>
    <t>S0273117799004524</t>
  </si>
  <si>
    <t>10.1016/S0273-1177(99)00452-4</t>
  </si>
  <si>
    <t>2-s2.0-0008109864</t>
  </si>
  <si>
    <t>['virtual labs', 'video clips', 'intuitive learning', 'guided use', 'growing capabilities', 'exciting opportunity', 'engineering education', 'corporate training', 'conceptual understanding', 'caeme center', 'boosting technology', 'based education', 'article provides', 'antenna theory', 'abstract concepts']</t>
  </si>
  <si>
    <t>Antenna theory and design | Interactive module | Multimedia | Simulation software | Virtual laboratory</t>
  </si>
  <si>
    <t>The growing capabilities of computers and multimedia technology provide an exciting opportunity for boosting technology-based education in schools, universities, and corporate training. Multimedia modules provide the advantage of visualization of highly mathematical subjects and abstract concepts, intuitive learning and conceptual understanding, and the ability to participate in "what-if" scenarios. Graphics, animation, video clips, virtual labs, and guided use of simulation software introduce students to a challenging new world with all the advantages of learn-by-doing possibilities. The CAEME Center at the University of Utah was established to focus on the development of highly interactive multimedia lessons in science and engineering education. This article provides an overview of the Center's products and describes a new multimedia lesson on antenna theory and design. ¬© 2000 John Wiley &amp; Sons, Inc.</t>
  </si>
  <si>
    <t>Computer Applications in Engineering Education</t>
  </si>
  <si>
    <t>60025488;60025488;60025488</t>
  </si>
  <si>
    <t>7004363474;34769915200;8580442800</t>
  </si>
  <si>
    <t>Sanz, Susanna;Iskander, Magdy F.;Yu, Lan</t>
  </si>
  <si>
    <t>Salt Lake City</t>
  </si>
  <si>
    <t>The University of Utah</t>
  </si>
  <si>
    <t>Sanz S.</t>
  </si>
  <si>
    <t>Development of an Interactive Multimedia Module on Antenna Theory and Design</t>
  </si>
  <si>
    <t>10.1002/(sici)1099-0542(2000)8:1&lt;11::aid-cae2&gt;3.0.co;2-w</t>
  </si>
  <si>
    <t>2-s2.0-0008642646</t>
  </si>
  <si>
    <t>Stiftelsen f√∂r Milj√∂strategisk Forskning</t>
  </si>
  <si>
    <t>MISTRA 95065</t>
  </si>
  <si>
    <t>BBSRC</t>
  </si>
  <si>
    <t>['walking adults', 'two compounds', 'spot ladybirds', 'significantly attracted', 'olfactory cells', 'increasing proportions', 'high specificity', 'frequently found', 'electrophysiological responses', 'coccinella septempunctata', 'close proximity', 'adult seven']</t>
  </si>
  <si>
    <t>(-)-Œ≤-caryo-phyllene | (E)-Œ≤- farnesene | Aphid alarm pheromone | Behavior | Coccinella septempunctata | Coccinellidae | Coleoptera | Dose-response | Electrophysiology | Olfactometer | Seven-spot ladybird | Single neuron recording</t>
  </si>
  <si>
    <t>Electrophysiological responses of adult seven-spot ladybirds, Coccinella septempunctata, to (E)-Œ≤-farnesene, an aphid alarm pheromone, and (-)-Œ≤- caryophyllene, a plant-derived alarm pheromone inhibitor, were investigated by recording from single olfactory cells (neurons) on the antenna, Cells having high specificity for each of the two compounds were identified. Furthermore, these two cell types were frequently found in close proximity, with a larger amplitude consistently recorded for the cell responding specifically to (E)-Œ≤-farnesene. Preliminary behavioral studies in a two-way olfactometer showed that walking adults were significantly attracted to (E)- Œ≤-farnesene; this activity was inhibited with increasing proportions of (-)- Œ≤-caryophyllene. The possible ecological significance of colocation or pairing of olfactory cells for semiochemicals with different behavioral roles is discussed.</t>
  </si>
  <si>
    <t>1765-1771</t>
  </si>
  <si>
    <t>Journal of Chemical Ecology</t>
  </si>
  <si>
    <t>60027152;;60027152;;;</t>
  </si>
  <si>
    <t>6506424690;7004290310;57210686392;7101754379;7003829798;7103167157</t>
  </si>
  <si>
    <t>Abassi, S. A.L.;Birkett, M. A.;Pettersson, J.;Pickett, J. A.;Wadhams, L. J.;Woodcock, C. M.</t>
  </si>
  <si>
    <t>Uppsala</t>
  </si>
  <si>
    <t>Sveriges lantbruksuniversitet</t>
  </si>
  <si>
    <t>Abassi S.</t>
  </si>
  <si>
    <t>Response of the seven-spot ladybird to an aphid alarm pheromone and an alarm pheromone inhibitor is mediated by paired olfactory cells</t>
  </si>
  <si>
    <t>10.1023/A:1005555300476</t>
  </si>
  <si>
    <t>2-s2.0-0008934997</t>
  </si>
  <si>
    <t>['vortices consist', 'vortices collide', 'two antennas', 'poloidal fields', 'parameter regime', 'opposite toroidal', 'nonlinear interactions', 'magnetic vortices', 'magnetic self', 'free fields', 'electron magnetohydrodynamics', 'electron magnetohydrodynamic']</t>
  </si>
  <si>
    <t>Magnetic vortices in the parameter regime of electron magnetohydrodynamics are studied in a large laboratory plasma. The vortices consist of magnetic field perturbations, which propagate in the whistler mode along a uniform dc magnetic field. The magnetic self-helicity of the spheromak-like field perturbations depends on the direction of propagation. Vortices with opposite toroidal or poloidal fields are launched from two antennas and propagated through each other. The vortices collide and propagate through one another without an exchange of momentum, energy, and helicity. The absence of nonlinear interactions is explained by the force-free fields of electron magnetohydrodynamic (EMHD) vortices. ¬© 2000 American Institute of Physics.</t>
  </si>
  <si>
    <t>519-528</t>
  </si>
  <si>
    <t>7005745994;7004643397;6603219086</t>
  </si>
  <si>
    <t>Urrutia, J. M.;Stenzel, R. L.;Griskey, M. C.</t>
  </si>
  <si>
    <t>Urrutia J.</t>
  </si>
  <si>
    <t>Laboratory studies of magnetic vortices. III. Collisions of electron magnetohydrodynamic vortices</t>
  </si>
  <si>
    <t>10.1063/1.873837</t>
  </si>
  <si>
    <t>2-s2.0-0009231684</t>
  </si>
  <si>
    <t>['unique series', 'terminated poly', 'structural details', 'stepwise process', 'several amine', 'results obtained', 'related properties', 'really hampers', 'physical properties', 'one hand', 'nanoscale catalysis', 'molecular antennae', 'micelle mimics', 'materials available', 'material science', 'large quantities', 'hyperbranched polymers', 'dendritic macromolecules', 'defined number', 'chemical sensors', 'central core']</t>
  </si>
  <si>
    <t>Dendrimers | Functional materials | Poly(propylene)imine</t>
  </si>
  <si>
    <t>Dendritic macromolecules are hyperbranched polymers that emanate from a central core, have a defined number of generations and functional end groups, and are synthesized in a stepwise process by a repetitive reaction sequence. This hyperbranched topology results in a unique series of physical and chemical properties exhibited by these molecules which, in turn, could be exploited in a number of diverse possible applications, such as nanoscale catalysis, micelle mimics, immuno-diagnostic and NMR imaging agents, chemical sensors, molecular antennae, just to name a few. Nonetheless, if on one hand the synthesis procedure allows for control over parameters such as size, shape and reactivity (and hence, on final properties), on the other hand it really hampers the production of large quantities of these materials. Accordingly, their cost is still quite high and, therefore, the materials available for characterization is still rather limited. Since, however, their full application potentials (particularly in material science and engineering) will not be realized before the understanding of their physical properties is considerably more advanced, in this work we report the results obtained on structural details and related properties of several amine- and nitrile-terminated poly(propylene)imine dendrimer generations by computer simulation studies and discuss them in the light of (scarce) available experimental data.</t>
  </si>
  <si>
    <t>167-189</t>
  </si>
  <si>
    <t>Molecular Simulation</t>
  </si>
  <si>
    <t>60018363;60018363;60018363</t>
  </si>
  <si>
    <t>6504052875;7006837597;7004615459</t>
  </si>
  <si>
    <t>Blasizza, Erica;Fermeglia, Maurizio;Pricl, Sabrina</t>
  </si>
  <si>
    <t>Trieste</t>
  </si>
  <si>
    <t>Universit√† degli Studi di Trieste</t>
  </si>
  <si>
    <t>Blasizza E.</t>
  </si>
  <si>
    <t>Dendrimers as functional materials. A molecular simulation study of poly(propylene) imine starburst molecules</t>
  </si>
  <si>
    <t>10.1080/08927020008024194</t>
  </si>
  <si>
    <t>2-s2.0-0009549037</t>
  </si>
  <si>
    <t>['residential setting', 'process leading', 'power frequency', 'potential mechanisms', 'occupational exposure', 'niehs documents', 'niehs ).', 'magnetic fields', 'information available', 'human exposure', 'growing dependence', 'final reports', 'evaluation includes', 'emf hypersensitivity', 'electromagnetic exposure', 'documents deal', 'data interpretation', 'concerns expressed', '60 hz', '2 ghz']</t>
  </si>
  <si>
    <t>Breast cancer | Calcium flux | Extremely low frequency electromagnetic fields | Leukemia | Melatonin | Radio frequency radiation</t>
  </si>
  <si>
    <t>Our dependence on electricity and our growing dependence on wireless telecommunication technology is causing this planet to be inundated with electromagnetic energy ranging in frequency from less than 60 Hz to greater than 2 GHz. Concerns expressed by the public, who live near power lines, cell phone antennas, or television and radio broadcast towers, have prompted two major reviews: one by the US National Research Council (NRC) and the other by the US National Institute of Environmental Health Science (NIEHS). Both of these documents deal with the biological and health effects primarily in a residential setting of extremely low frequency (ELF) or power frequency (50 and 60 Hz) fields. This paper critically evaluates the NRC and NIEHS documents. This evaluation includes both the content and the process leading to the final reports. It summarizes the information available on human exposure to electric and magnetic fields and identifies key biological markers and potential mechanisms that have been linked to electromagnetic exposure. It examines the conclusions of both documents in terms of the slightly broader realm associated with occupational exposure, non-power frequency fields, EMF hypersensitivity, and response of species other than humans. It presents some of the scientific controversy surrounding the question "Are low frequency electric and magnetic fields harmful?" and examines the concepts of bias and consistency in data interpretation. This paper also attempts to place the discussions about technologically generated fields (technofields) into a much broader perspective, a perspective that includes naturally occurring geofields and biofields.</t>
  </si>
  <si>
    <t>173-253</t>
  </si>
  <si>
    <t>Environmental Reviews</t>
  </si>
  <si>
    <t>Havas, Magda</t>
  </si>
  <si>
    <t>Peterborough</t>
  </si>
  <si>
    <t>Trent University</t>
  </si>
  <si>
    <t>Havas M.</t>
  </si>
  <si>
    <t>Biological effects of non-ionizing electromagnetic energy: A critical review of the reports by the US National Research Council and the US National Institute of Environmental Health Sciences as they relate to the broad realm of EMF bioeffects</t>
  </si>
  <si>
    <t>10.1139/a00-004</t>
  </si>
  <si>
    <t>2-s2.0-0009581914</t>
  </si>
  <si>
    <t>['space plasmas', 'space holes', 'propagation speed', 'propagating vortices', 'phase space', 'electron phase', 'electric fields', 'density cavity']</t>
  </si>
  <si>
    <t>Measuring plasma wave properties with spatially separated antennae observes wavelength, propagation speed, and direction as well as frequency. This approach has been pivotal to progress in understanding three phenomena in space plasmas. The first is lower hybrid solitary waves, which are waves with cylindrical symmetry propagating inside a density cavity. The second is electron phase-space holes, which are propagating vortices in phase space. The third is called broadband ELF (extra low frequency) electric fields and is an important but poorly understood wave process essential to transverse ion acceleration. ¬© 2000 American Institute of Physics.</t>
  </si>
  <si>
    <t>2135-2141</t>
  </si>
  <si>
    <t>60007776;60007776;60007776</t>
  </si>
  <si>
    <t>7003753843;55727160100;36754215400</t>
  </si>
  <si>
    <t>Kintner, P. M.;Schuck, P. W.;Franz, J. R.</t>
  </si>
  <si>
    <t>Ithaca</t>
  </si>
  <si>
    <t>Cornell University</t>
  </si>
  <si>
    <t>Kintner P.M.</t>
  </si>
  <si>
    <t>Spaced measurements and progress in understanding space plasma waves</t>
  </si>
  <si>
    <t>10.1063/1.874033</t>
  </si>
  <si>
    <t>2-s2.0-0010489730</t>
  </si>
  <si>
    <t>['radio frequency', 'plasma generation', 'greatly enhanced', 'boron nitride', 'antenna lifetime', 'additional shielding']</t>
  </si>
  <si>
    <t>At Lawrence Berkeley National Laboratory different antenna protection schemes have been investigated for the radio frequency-driven multicusp ion source. It was found that the antenna lifetime can be greatly enhanced by an additional shielding, which consists of porcelain, quartz or boron nitride. Different antenna configurations and their influence on the plasma generation will be discussed. Antenna life time greater than 500 hours continuous wave operation has been demonstrated in hydrogen plasma using a novel quartz antenna design.</t>
  </si>
  <si>
    <t>1134-1136</t>
  </si>
  <si>
    <t>60007174;60007174;60007174;60007174;60007174;60007174;60007174;60007174</t>
  </si>
  <si>
    <t>6603946931;6505853176;7102835747;7401435319;7401860698;7003531570;7005484528;57206717146</t>
  </si>
  <si>
    <t>Reijonen, J.;Eardley, M.;Gough, R.;Keller, R.;Leung, K.;Thomae, R.;Pickard, D.;Williams, M. D.</t>
  </si>
  <si>
    <t>Berkeley</t>
  </si>
  <si>
    <t>Lawrence Berkeley National Laboratory</t>
  </si>
  <si>
    <t>Reijonen J.</t>
  </si>
  <si>
    <t>Improvement of the lifetime of radio frequency antenna for plasma generation</t>
  </si>
  <si>
    <t>10.1063/1.1150407</t>
  </si>
  <si>
    <t>2-s2.0-0010766766</t>
  </si>
  <si>
    <t>['two single', 'turn coils', 'total temperature', 'simultaneously observed', 'reversed configuration', 'plasma energy', 'mostly due', 'magnetic field', 'ion heating', 'experimental verification', 'directly observed']</t>
  </si>
  <si>
    <t>An effective heating method and experimental verification for a field-reversed configuration (FRC) plasma by applying the low-frequency magnetic pulse is presented. The low-frequency magnetic field is applied by an antenna that consists of two single-turn coils, and the frequency of the magnetic field is lower than the ion cyclotron frequency at the separatrix. An increase of the plasma energy and a fluctuation of the internal magnetic field are simultaneously observed. The comparison of the total temperature and the ion temperature shows that the increase of the plasma energy is mostly due to the ion heating. The fluctuation is directly observed by the internal magnetic probe arrays. The analysis of the phase velocity along the equilibrium magnetic field implies that the Alfv√©n wave is excited and propagates. ¬© 2000 American Institute of Physics.</t>
  </si>
  <si>
    <t>2755-2758</t>
  </si>
  <si>
    <t>60024322;60024322;60024322;60024322;60024322</t>
  </si>
  <si>
    <t>57220674539;36093428100;7102045891;57201520286;35432334100</t>
  </si>
  <si>
    <t>Yamanaka, Koji;Yoshimura, Satoru;Kitano, Katsuhisa;Okada, Shigefumi;Goto, Seiichi</t>
  </si>
  <si>
    <t>Suita</t>
  </si>
  <si>
    <t>Osaka University</t>
  </si>
  <si>
    <t>Yamanaka K.</t>
  </si>
  <si>
    <t>Heating experiment of field-reversed configuration plasma by low-frequency magnetic pulse</t>
  </si>
  <si>
    <t>10.1063/1.874173</t>
  </si>
  <si>
    <t>2-s2.0-0011586295</t>
  </si>
  <si>
    <t>['type fluxes', 'tokamak experiments', 'theoretical model', 'temperature equations', 'strong enough', 'result stems', 'quadratic coupling', 'pressure forces', 'potential perturbations', 'perturbations leads', 'parallel thermal', 'nonlinear theory', 'linear theory', 'layer plasmas', 'increased transport', 'fluxes lead', 'externally driven', 'ambipolarity constraint']</t>
  </si>
  <si>
    <t>A theoretical model of convection in collisional tokamak edge and scrape-off-layer plasmas is described. In the linear theory, any mechanism for poloidal and toroidal symmetry breaking of the equilibrium will drive EXB flows; this result stems from the parallel thermal and pressure forces in Ohm's law. In the nonlinear theory, the quadratic coupling of the perturbations leads to quasilinear-type fluxes in the vorticity, density, and temperature equations. If the convection is strong enough, these fluxes lead to an ambipolarity constraint on the equilibrium electric field and to increased transport of particles and energy. The theory shows qualitative agreement with some tokamak experiments in which potential perturbations are externally driven by radio frequency antennas. ¬© 2000 American Institute of Physics.</t>
  </si>
  <si>
    <t>3301-3308</t>
  </si>
  <si>
    <t>60026358;60026358</t>
  </si>
  <si>
    <t>7004011751;7004139188</t>
  </si>
  <si>
    <t>D'Ippolito, D. A.;Myra, J. R.</t>
  </si>
  <si>
    <t>Boulder</t>
  </si>
  <si>
    <t>Lodestar Research Corporation</t>
  </si>
  <si>
    <t>D'Ippolito D.</t>
  </si>
  <si>
    <t>Edge convection driven by externally applied potentials</t>
  </si>
  <si>
    <t>10.1063/1.874195</t>
  </si>
  <si>
    <t>2-s2.0-0012128064</t>
  </si>
  <si>
    <t>['various nonhosts', 'terminating aggregation', 'species inhibited', 'species aerated', 'six present', 'sexes paired', 'seven compounds', 'relative ratios', 'q extracts', 'precise dynamics', 'ponderosae suggests', 'ponderosae appears', 'pine engraver', 'pheromone production', 'phenylethanol produced', 'main factor', 'lodgepole pine', 'latifolia engelmann', 'ipsdienol production', 'ips pini', 'gas chromatographic', 'freshly emerged', 'four present', 'electroantennographic detection', 'captured volatiles', 'brevicomin produced', 'behavioural activity', 'aggregation pheromones']</t>
  </si>
  <si>
    <t>Aggregation | Antiaggregation | Coleoptera | Dendroctonus ponderosae | Ips pini | Scolytidae | Synomones</t>
  </si>
  <si>
    <t>The mountain pine beetle, Dendroctonus ponderosae Hopkins, and the pine engraver, Ips pini (Say), often co-exist in lodgepole pine, Pinus contorta var. latifolia Engelmann. Intra- and interspecific semiochemical communication occurs in both species and their complete semiochemical repertoire and precise dynamics of pheromone production have not been elucidated. Porapak-Q extracts of captured volatiles from beetles of each species aerated at different attack phases (freshly emerged, pioneer sex alone in the log and both sexes paired in new galleries), followed by gas chromatographic-electroantennographic detection (GC-EAD) and GC-mass spectroscopic analyses identified 17 compounds (seven compounds common to both species, six present in D. ponderosae and four present in I. pini) that excited the antennae of either or both species. Seven compounds for D. ponderosae and nine for I. pini had not been assessed for behavioural activity. In field trapping experiments, 2-phenylethanol produced by both species inhibited the response of D. ponderosae to its aggregation pheromones. exo- and endo-Brevicomin produced by D. ponderosae significantly decreased the response of I. pini to its aggregation pheromone ipsdienol. Nonanal, a ubiquitous compound found in the volatiles of lodgepole pine, various nonhosts and in both beetle species deterred the response of I. pini to ipsdienol. The occurrence of cis-verbenol, trans-verbenol and verbenone in emergent I. pini, and verbenone and 2-phenylethanol in emergent D. ponderosae suggests that these compounds may inhibit aggregation and induce dispersal following emergence. Termination of aggregation in D. ponderosae appears to depend on the production of frontalin in combination with changes in the relative ratios of verbenone, exo-brevicomin, trans-verbenol and 2-phenylethanol. In I. pini, the cessation of ipsdienol production by males is probably the main factor in terminating aggregation.</t>
  </si>
  <si>
    <t>153-168</t>
  </si>
  <si>
    <t>8047556000;7006335669;7007168968;7006972918</t>
  </si>
  <si>
    <t>Pureswaran, Deepa S.;Gries, Regine;Borden, John H.;Pierce, Harold D.</t>
  </si>
  <si>
    <t>Pureswaran D.</t>
  </si>
  <si>
    <t>Dynamics of pheromone production and communication in the mountain pine beetle, Dendroctonus ponderosae Hopkins, and the pine engraver, Ips pini (Say) (Coleoptera: Scolytidae)</t>
  </si>
  <si>
    <t>10.1007/PL00001818</t>
  </si>
  <si>
    <t>2-s2.0-0012723101</t>
  </si>
  <si>
    <t>Funda√ß√£o de Amparo √† Pesquisa do Estado de S√£o Paulo</t>
  </si>
  <si>
    <t>98/94282-g</t>
  </si>
  <si>
    <t>FAPESP</t>
  </si>
  <si>
    <t>['wide field', 'west baseline', 'time resolution', 'time evolution', 'spatial resolution', 'solar flares', 'second phase', 'radio blackouts', 'particle acceleration', 'geomagnetic storms', 'frequency range', 'first phase', 'diameter antennas', 'cme ),', 'better understanding', 'better sensitivity', 'active regions', '1700 mhz', '1420 mhz', '100 ms']</t>
  </si>
  <si>
    <t>A radio heliograph operating in the frequency range of 1200-1700 MHz is planned by INPE, Brazil, for investigations of time evolution of active regions, which will lead to better understanding of the physics of the flares energy release and particle acceleration, in order to suggest better criteria for the prediction of solar flares, Coronal Mass Ejections (CME), and solar terrestrial relations, such as geomagnetic storms and radio blackouts. In the first phase, the Brazilian Decimetric Array (BDA) will be a T shaped array 256 m by 144 m, consisting of 26 parabolic dish antennas of 4 m diameter. This array will produce full disk images of the sun with a spatial resolution of 3 by 5 arc minutes at 1420 MHz with a time resolution of 100 ms and sensitivity of ‚àº 10 Jy. In the second phase, in addition to the compact T array there will be 6 more 7 m diameter antennas on an East-West baseline of 2560 m to obtain higher spatial resolution and better sensitivity. Thus, finally this radioheliograph will have wide field of view and couple of arcsec spatial resolution and high time resolution (100 ms). ¬© 2000 COSPAR. Published by Elsevier Science Ltd.</t>
  </si>
  <si>
    <t>1809-1812</t>
  </si>
  <si>
    <t>60012729;60012729-60007654;60033356;60012729;60031855;60012729;60012729;60012729;60012729</t>
  </si>
  <si>
    <t>7003555403;57206454635;6602507346;7004021938;7003365109;7103077878;7102610603;7005295578;6602604931</t>
  </si>
  <si>
    <t>Sawant, H. S.;Subramanian, K. R.;L√ºdke, E.;Sobral, J. H.A.;Swarup, G.;Fernandes, F. C.R.;Rosa, R. R.;Gonzalez, W. D.;Cecatto, J. R.</t>
  </si>
  <si>
    <t>Brazil;India;Brazil;India</t>
  </si>
  <si>
    <t>Santa Maria;Mumbai;Sao Jose dos Campos;Bengaluru</t>
  </si>
  <si>
    <t>Universidade Federal de Santa Maria;Tata Institute of Fundamental Research, Mumbai;Instituto Nacional de Pesquisas Espaciais;Indian Institute of Astrophysics</t>
  </si>
  <si>
    <t>60033356;60031855;60012729;60007654</t>
  </si>
  <si>
    <t>Sawant H.</t>
  </si>
  <si>
    <t>Brazilian decimetric array</t>
  </si>
  <si>
    <t>S0273117799005918</t>
  </si>
  <si>
    <t>10.1016/S0273-1177(99)00591-8</t>
  </si>
  <si>
    <t>2-s2.0-0012917256</t>
  </si>
  <si>
    <t>['well distinguished', 'two subfamilies', 'toothed plate', 'synonymic taxa', 'single spine', 'segmented antenna', 'proposed herein', 'olkhon island', 'list includes', 'lake baikal', 'following features', 'family chirocephalidae', 'et sp', 'east asia', 'distribution map', 'apical part', 'adjacent areas', '7 genera', '5 families']</t>
  </si>
  <si>
    <t>Anostracan crustaceans | Galaziella baikalensis | Lake Baikal | New genus and species | Zoogeography</t>
  </si>
  <si>
    <t>Galaziella baikalensis gen. et sp. nov. is described from Olkhon Island, Lake Baikal, Russia. The genus is assigned to the family Chirocephalidae Daday, 1910, on the basis of the following features: the male has two-segmented antenna, its basal segment bearing two leaf-shaped antennal appendages, all thoracopods with two distinctly divided pre-epipodites, and genital segments containing two clearly defined seminal vesicles. Galaziella is well distinguished from other genera of the family by the apical part of the penes, armed with "two spiniform processes" at each apex, instead of a single spine or toothed plate. Such male genital processes have not yet been found in Chirocephalidae, so that the diagnosis of the family is revised and two subfamilies are proposed herein. Up to the present, 10 species belonging to 7 genera, including Galaziella baikalensis, and 5 families of Anostraca - Artemiidae, Branchinectidae, Branchipodidae, Chirocephalidae, and Thamnocephalidae - have been found in East Asia and its adjacent areas, including the Russian Far East, Mongolia, China, Korea, and Japan. The list includes all synonymic taxa. A distribution map and a key to the East Asian species of the family Chirocephalidae are provided.</t>
  </si>
  <si>
    <t>Limnology</t>
  </si>
  <si>
    <t>60103875-101585640;60103875</t>
  </si>
  <si>
    <t>7103265007;6505530679</t>
  </si>
  <si>
    <t>Naganawa, Hidetoshi;Orgiljanova, Tatiana I.</t>
  </si>
  <si>
    <t>Russian Federation;Japan</t>
  </si>
  <si>
    <t>Irkutsk;Gifu-shi, Gifu</t>
  </si>
  <si>
    <t>Institute of the Earth‚Äôs Crust SB RAS;Daifukucho 5-13-442</t>
  </si>
  <si>
    <t>60103875;101585640</t>
  </si>
  <si>
    <t>Naganawa H.</t>
  </si>
  <si>
    <t>Galaziella baikalensis, a new genus and species of chirocephalid (Crustacea: Branchiopoda: Anostraca) from Russia and the zoogeography of East Asian Anostraca</t>
  </si>
  <si>
    <t>10.1007/s102010070008</t>
  </si>
  <si>
    <t>2-s2.0-0013241587</t>
  </si>
  <si>
    <t>['radio frequency', 'fusion technol', 'first results', 'decel system', 'continuous wave', 'aperture accel', '874 mhz', '5 kw', '1999 )].']</t>
  </si>
  <si>
    <t>A radio frequency-driven multicusp ion source has been fabricated and tested as a part of the development of a diagnostic neutral beam for the Hanbit magnetic mirror device [S. M. Hwang et al., Trans. Fusion Technol. 35, 99 (1999)]. Hydrogen plasma produced by a three-and-one-half turn antenna and rf power system with 2.5 kW, continuous wave (cw) 1.874 MHz was extracted through a single-aperture accel-decel system. The first results of the ion beam extraction experiments are described in this article. ¬© 2000 American Institute of Physics.</t>
  </si>
  <si>
    <t>1148-1150</t>
  </si>
  <si>
    <t>60068696;60068696;60068696;60013682</t>
  </si>
  <si>
    <t>8135005900;7401970932;7404625749;7404085805</t>
  </si>
  <si>
    <t>Yang, H. L.;Yoo, S. J.;Hwang, S. M.;Chung, K. H.</t>
  </si>
  <si>
    <t>South Korea;South Korea</t>
  </si>
  <si>
    <t>Yusong;Seoul</t>
  </si>
  <si>
    <t>Korea Basic Science Institute;Seoul National University</t>
  </si>
  <si>
    <t>60068696;60013682</t>
  </si>
  <si>
    <t>Yang H.L.</t>
  </si>
  <si>
    <t>Investigation of a radio frequency-driven multicusp ion source of the diagnostic neutral beam for the Hanbit device at Korea Basic Science Institute</t>
  </si>
  <si>
    <t>10.1063/1.1150411</t>
  </si>
  <si>
    <t>2-s2.0-0013497448</t>
  </si>
  <si>
    <t>['temporal variations', 'statistical r', 'schumann resonance', 'negev desert', 'hurst exponent', 'frequency range', 'analysis shows']</t>
  </si>
  <si>
    <t>We present the results of statistical R/S analysis of natural electromagnetic noise in the frequency range of Schumann resonance. The Hurst exponent was derived for the records of two horizontal magnetic antennas performed at the Negev desert, Israel. Analysis shows that ELF radio noise is an anti-persistent random process. Temporal variations of the R/S ratio contain diurnal and slower variations probably indicating changes in the global lightning rate.</t>
  </si>
  <si>
    <t>3185-3188</t>
  </si>
  <si>
    <t>Geophysical Research Letters</t>
  </si>
  <si>
    <t>60068535;60005681;60011774</t>
  </si>
  <si>
    <t>6701500234;7403076976;6603025236</t>
  </si>
  <si>
    <t>Nickolaenko, Alexander P.;Price, Colin;Iudin, Dmitry D.</t>
  </si>
  <si>
    <t>Ukraine;Russian Federation;Israel</t>
  </si>
  <si>
    <t>Kharkiv;Nizhny Novgorod;Tel Aviv-Yafo</t>
  </si>
  <si>
    <t>O. Ya. Usikov Institute for Radiophysics and Electronics of the National Academy of Sciences of Ukraine;Institute of Applied Physics of the Russian Academy of Sciences;Tel Aviv University</t>
  </si>
  <si>
    <t>60068535;60011774;60005681</t>
  </si>
  <si>
    <t>Nickolaenko A.P.</t>
  </si>
  <si>
    <t>Hurst exponent derived for natural terrestrial radio noise in Schumann resonance band</t>
  </si>
  <si>
    <t>10.1029/1999GL000015</t>
  </si>
  <si>
    <t>2-s2.0-0033625935</t>
  </si>
  <si>
    <t>['ultrashort terahertz', 'thz pulse', 'thz field', 'thz beam', 'temporal profile', 'substantial influence', 'pulses emitted', 'pulse reshaping', 'propagation properties', 'near field', 'large area', 'ionization experiments', 'intrinsically connected', 'gaussian beam', 'field contributions', 'far field', 'emitter surface', 'detailed investigation', 'contains information', 'carrier dynamics', 'antenna substrate']</t>
  </si>
  <si>
    <t>We present a detailed investigation of the propagation properties of beams of ultrashort terahertz (THz) pulses emitted from large-aperture (LA) antennas. The large area of the emitter is demonstrated to have substantial influence on the temporal pulse profile in both the near field and the far field. We perform a numerical analysis based on scalar and vectorial broadband diffraction theory and are able to distinguish between near-field and far-field contributions to the total THz signal. We find that the THz beam from a LA antenna propagates like a Gaussian beam and that the temporal profile of the THz pulse, measured in the near field, contains information about the temporal and spatial field distribution on the emitter surface, which is intrinsically connected to the carrier dynamics of the antenna substrate. As a result of pulse reshaping, focusing of the THz beam leads to a reduced relative pulse momentum, with implications in THz field-ionization experiments. ¬© 2000 Optical Society of America.</t>
  </si>
  <si>
    <t>74-83</t>
  </si>
  <si>
    <t>Journal of the Optical Society of America A: Optics and Image Science, and Vision</t>
  </si>
  <si>
    <t>60025641;60025641;60025641;60025641</t>
  </si>
  <si>
    <t>6701449799;57193018829;56187722600;6603136726</t>
  </si>
  <si>
    <t>G√ºrtler, Andreas;Winnewisser, Carsten;Helm, Hanspeter;Jepsen, Peter Uhd</t>
  </si>
  <si>
    <t>Freiburg im Breisgau</t>
  </si>
  <si>
    <t>Universit√§t Freiburg im Breisgau</t>
  </si>
  <si>
    <t>G√ºrtler A.</t>
  </si>
  <si>
    <t>Terahertz pulse propagation in the near field and the far field</t>
  </si>
  <si>
    <t>10.1364/JOSAA.17.000074</t>
  </si>
  <si>
    <t>2-s2.0-0033631129</t>
  </si>
  <si>
    <t>['walled trichoidea', 'triatoma infestans', 'three types', 'study differences', 'significant differences', 'showed similarity', 'rhodnius prolixus', 'light microscopy', 'four species', 'complete separation', 'chemoreceptor sensilla', 'antennal segments', 'antennal chemoreceptors', 'also used', '12 variables']</t>
  </si>
  <si>
    <t>Chemoreceptors | Rhodnius neglectus | Rhodnius prolixus | Sensilla | Triatoma infestans | Triatoma sordida | Triatominae</t>
  </si>
  <si>
    <t>The aim of the work was to investigate the pattern of chemoreceptor sensilla in adults and fifth stage nymphs of Rhodnius prolixus, R. neglectus, Triatoma infestans and T. sordida in order to study differences and similarities between genera and species. Three types of sensilla were analyzed by light microscopy: thin-walled trichoidea, thick-walled trichoidea and basiconica. The number of sensilla of each three types were counted. The length of the antennal segments were also used as a variable for the analysis. The statistical analysis showed that the number of these antennal chemoreceptors had significant differences between species and between adults and nymphs of each species. Discriminant analysis separates incompletely the fifth stage nymphs of the four species and showed similarity between them. Discriminant analysis performed with 12 variables of the antennae, allowed a complete separation of the adults of the four species.</t>
  </si>
  <si>
    <t>67-74</t>
  </si>
  <si>
    <t>Memorias do Instituto Oswaldo Cruz</t>
  </si>
  <si>
    <t>January/February 2000</t>
  </si>
  <si>
    <t>60023838;60023838</t>
  </si>
  <si>
    <t>6508189020;7004646034</t>
  </si>
  <si>
    <t>Gracco, M.;Catal√°, S.</t>
  </si>
  <si>
    <t>Argentina</t>
  </si>
  <si>
    <t>Anillaco</t>
  </si>
  <si>
    <t>Centro Regional de Investigaciones Cient√≠ficas y Transferencia Tecnol√≥gica de La Rioja</t>
  </si>
  <si>
    <t>Gracco M.</t>
  </si>
  <si>
    <t>Inter-specific and Developmental Differences on the Array of Antennal Chemoreceptors in Four Species of Triatominae (Hemiptera: Reduviidae)</t>
  </si>
  <si>
    <t>10.1590/S0074-02762000000100010</t>
  </si>
  <si>
    <t>2-s2.0-0033632026</t>
  </si>
  <si>
    <t>['year variations', 'us elsewhere', 'term survey', 'statistically significant', 'photodiode array', 'pda detector', 'patulin standard', 'patulin levels', 'patulin contents', 'mobile phase', 'francis group', 'four hundred', 'concentrates exceeding', 'averaged 63', '50 œºg', '31 œºg']</t>
  </si>
  <si>
    <t>Apple juice | Mycotoxin | Patulin</t>
  </si>
  <si>
    <t>A liquid chromatographi c method described by us elsewhere was evaluated for a long-term survey of patulin in apple juice concentrates. Patulin was separated on a reversed phase C18 LC column with water-acetonitrile (99:1) as the mobile phase and quantitated with a photodiode array (PDA) detector. Relatively low amounts of patulin (&lt; 5 Œºg/l for single strength juice at 11.2¬∞ 8Bx) were detected in apple juice concentrates and confirmed by PDA detector, comparing the corresponding UV spectra with that of patulin standard. Four hundred and eighty two apple juice concentrates produced through 1996-99 were analysed for their patulin contents. Year-to-year variations in patulin levels of apple juice concentrates were found out to be statistically significant. Patulin contamination levels of apple juice concentrates tended to decrease through the years and averaged 63, 43, 19 and 31 Œºg/l in 1996, 1997, 1998 and 1999, respectively. Percentages of concentrates exceeding the maximum permitted concentration of 50 Œºg/ l were 52%, 34%, 8% and 8% for 1996, 1997, 1998 and 1999, respectively. ¬© 2000 Taylor and Francis Group, LLC.</t>
  </si>
  <si>
    <t>933-936</t>
  </si>
  <si>
    <t>0265203X</t>
  </si>
  <si>
    <t>Food Additives and Contaminants</t>
  </si>
  <si>
    <t>60020484;60020484</t>
  </si>
  <si>
    <t>6603840688;7201494438</t>
  </si>
  <si>
    <t>G√∂kmen, Vural;Acar, Jale</t>
  </si>
  <si>
    <t>Turkey</t>
  </si>
  <si>
    <t>Ankara</t>
  </si>
  <si>
    <t>Hacettepe √úniversitesi</t>
  </si>
  <si>
    <t>G√∂kmen V.</t>
  </si>
  <si>
    <t>Long-term survey of patulin in apple juice concentrates produced in Turkey</t>
  </si>
  <si>
    <t>10.1080/026520300750038117</t>
  </si>
  <si>
    <t>2-s2.0-0033637666</t>
  </si>
  <si>
    <t>['transverse diameters', 'transverse diameter', 'total gland', 'temperatures higher', 'temperatures achieved', 'superoinferior diameter', 'prostate utilizing', 'perfusion defects', 'perfusion defect', 'pelvic phased', 'noninvasive method', 'mri provides', 'mri images', 'mean anteroposterior', 'mean 61', 'flow studies', 'evaluated 5', 'either side', 'array coil', 'ap direction', '9 mm', '45 minutes', '4 mm', '2 mm', '1 cc']</t>
  </si>
  <si>
    <t>Background and Purpose: The likelihood of success of thermoablation of prostatic hyperplasia depends on delivering an optimal thermal dose, but data on the temperatures achieved with these methods are few. We sought to develop a noninvasive method for monitoring intraprostatic heat distribution. Patients and Methods: Thirteen patients ranging from 50 to 76 (mean 61.3 ¬± 8.1) years were enrolled in this study, all of whom had evidence of obstruction by uroflowmetry and pressure-flow studies. The mean total volume of the gland was 40.3 ¬± 13.1 cc, while the mean adenoma volume was 20.4 ¬± 10.1 cc, as estimated by preoperative transrectal ultrasonography. All the patients were treated with the Urologix Targis device for at least 45 minutes. Continuous temperature mapping was performed during the therapy using spatially dispersed thermosensors at 16 prostatic sites. The patients were evaluated 5 to 12 days postoperatively with MRI of the prostate utilizing a pelvic phased-array coil at 1.5 T. Results: Postprocedure MRI demonstrated a mean perfusion defect of 28.1 ¬± 2.1% and 63.6 ¬± 34% of the total gland and transition zone volumes, respectively. The mean anteroposterior (AP) and transverse diameters of the perfusion defects, as measured on the MRI images, were 29.2 ¬± 5.2 mm and 32.7 ¬± 5.9 mm, respectively. The maximum mean peak temperatures were 66.8 ¬± 13¬∞C and were recorded at 4 mm from the urethra. No temperatures higher than 45¬∞C were recorded beyond 15 mm on either side of the urethra in the AP direction and beyond 16 mm on either side of the urethra in the transverse diameter. This perfusion defect was persistent for 27.7 ¬± 5.2 mm in the superoinferior diameter, which is equivalent to the length of the antenna (28 mm). Conclusion: Perfusion defect diameters as measured by postprocedure MRI accurately represent the prostatic tissues exposed to temperatures of ‚â•45¬∞C for 45 minutes or more. So, MRI provides an accurate, noninvasive method for screening the effective heat pattern generated in the prostate during transurethral microwave thermotherapy.</t>
  </si>
  <si>
    <t>761-766</t>
  </si>
  <si>
    <t>Journal of Endourology</t>
  </si>
  <si>
    <t>60006405;60026952;60006405;60006405</t>
  </si>
  <si>
    <t>7004340467;7201845255;6603876304;7102988321</t>
  </si>
  <si>
    <t>Osman, Y. M.;Larson, T. R.;El-Diasty, T.;Ghoneim, M. A.</t>
  </si>
  <si>
    <t>United States;Egypt</t>
  </si>
  <si>
    <t>Scottsdale;Mansoura</t>
  </si>
  <si>
    <t>Mayo Clinic Scottsdale-Phoenix, Arizona;Mansoura University, Urology and Nephrology Center</t>
  </si>
  <si>
    <t>60026952;60006405</t>
  </si>
  <si>
    <t>Osman Y.</t>
  </si>
  <si>
    <t>Correlation between central zone perfusion defects on gadolinium-enhanced MRI and intraprostatic temperatures during transurethral microwave thermotherapy</t>
  </si>
  <si>
    <t>10.1089/end.2000.14.761</t>
  </si>
  <si>
    <t>2-s2.0-0033638259</t>
  </si>
  <si>
    <t>National Institute on Deafness and Other Communication Disorders</t>
  </si>
  <si>
    <t>R01DC002376</t>
  </si>
  <si>
    <t>NIDCD</t>
  </si>
  <si>
    <t>['termination point', 'target lpis', 'synapse directly', 'small cluster', 'revealed convergence', 'prolonged inhibition', 'probably indirect', 'photic stimulation', 'olfactory lobe', 'neurons adjacent', 'multimodal inhibitory', 'lpi activity', 'level visual', 'level cells', 'lateral protocerebrum', 'inhibitory sequences', 'inhibitory pathway', 'impulse bursts', 'hydrodynamic stimulation', 'excitatory pathway', 'excitatory modulation', 'ellipsoid body', 'contextual identification', 'antennular stimulation', 'accessory lobe']</t>
  </si>
  <si>
    <t>Intracellular electrophysiological studies of lateral protocerebral interneurons (LPIs) in the crayfish Procambarus clarkii have revealed convergence of multimodal sensory information onto these higher-level cells of the crustacean central olfactory pathway. Antennular stimulation by odors or electrical shocks generates excitatory-inhibitory sequences in some LPIs as does electrical or hydrodynamic stimulation of the antennae. Photic stimulation of the ipsilateral compound eye generates excitatory responses in LPIs, usually in the form of trains of impulse bursts that are timed to the peaks of the spontaneous oscillatory activity that characterizes these neurons. Focal electrical stimulation of the olfactory lobe, the termination point of antennular afferent input, or the accessory lobe, where higher-level visual and tactile inputs converge, also generates brief excitation and a delayed, prolonged inhibition in LPIs. Both phases of this activity are thought to be transmitted to the lateral protocerebrum via deutocerebral projection neurons, which have extensive dendritic arborizations in the olfactory lobe and the accessory lobe. The excitatory pathway is thought to synapse directly with target LPIs, whereas the inhibitory pathway is probably indirect and mediated through GABAergic interneurons within the lateral protocerebrum. There is evidence that both presynaptic and postsynaptic inhibition suppress activity in LPIs. Preliminary observations suggest that a small cluster of neurons adjacent to the hemi-ellipsoid body are inhibitory to LPI activity. Multimodal inhibitory and excitatory modulation of LPI activity may play a part in the contextual identification of odors in the crayfish olfactory system.</t>
  </si>
  <si>
    <t>3043-3055</t>
  </si>
  <si>
    <t>Journal of Neurophysiology</t>
  </si>
  <si>
    <t>Mellon, De Forest</t>
  </si>
  <si>
    <t>Charlottesville</t>
  </si>
  <si>
    <t>University of Virginia</t>
  </si>
  <si>
    <t>Mellon D.F.</t>
  </si>
  <si>
    <t>Convergence of multimodal sensory input onto higher-level neurons of the crayfish olfactory pathway</t>
  </si>
  <si>
    <t>10.1152/jn.2000.84.6.3043</t>
  </si>
  <si>
    <t>2-s2.0-0033638649</t>
  </si>
  <si>
    <t>['new series', 'linear polarization', '2500 mhz']</t>
  </si>
  <si>
    <t>A new series of compact directional panel antennas for wireless local area network (WLAN) applications over the 2.4 GHz industrial, scientific and medical (ISM) band is introduced. The antennas offer wideband coverage from 2300 to 2500 MHz and superior gain flatness vs frequency. The antennas feature vertical or linear polarization that may be adjusted with an optional model MPAB mount.</t>
  </si>
  <si>
    <t xml:space="preserve">Anon, </t>
  </si>
  <si>
    <t>Anon</t>
  </si>
  <si>
    <t>WLAN directional panel antennas with superior gain and small size</t>
  </si>
  <si>
    <t>2-s2.0-0033639974</t>
  </si>
  <si>
    <t>['three kinds', 'three approximations', 'taken rigorously', 'suggestions regarding', 'magnetic wall', 'induced currents', 'impedance computations', 'field distributions', 'fictitious walls', 'end effect', 'electric wall', 'different walls', 'artificially added']</t>
  </si>
  <si>
    <t>In order to evaluate the induced currents on the surface of a cylindrical monopole antenna located over a perfectly electric conducting ground plane using cylindrical harmonics, three kinds of fictitious walls, namely, an electric wall, a magnetic wall, and a combination of both, are artificially added above the monopole. The end effect, the thickness, and the source of the monopole can be taken rigorously into account in the computations. However, introducing fictitious walls definitely changes the field distributions for the different walls. In this paper, the comparison between the calculated field distributions for three approximations and solutions of the method of moment is conducted. The effects of these fictitious walls on the convergence of the impedance computations and the electric field distributions around the monopole are discussed. Some suggestions regarding how to choose the fictitious walls are given.</t>
  </si>
  <si>
    <t>International Journal of Numerical Modelling: Electronic Networks, Devices and Fields</t>
  </si>
  <si>
    <t>Chen, Zhi Ning</t>
  </si>
  <si>
    <t>Singapore</t>
  </si>
  <si>
    <t>Singapore City</t>
  </si>
  <si>
    <t>National University of Singapore</t>
  </si>
  <si>
    <t>Chen Z.N.</t>
  </si>
  <si>
    <t>Note on fictitious walls in eigenmode analysis of monopole antenna</t>
  </si>
  <si>
    <t>10.1002/(SICI)1099-1204(200001/02)13:1&lt;11::AID-JNM369&gt;3.0.CO;2-I</t>
  </si>
  <si>
    <t>2-s2.0-0033640064</t>
  </si>
  <si>
    <t>['typical requirements', 'similar accuracies', 'several approaches', 'performance compared', 'numerical properties', 'important task', 'either based', 'computational efficiency', 'approach using']</t>
  </si>
  <si>
    <t>The analysis and design of small- and medium-sized aperture antenna arrays is an important task in the development of many microwave systems, and is computationally heavy due to the typical requirements for efficiency and accuracy. Several approaches have already been proposed in the literature, but they have not been compared so far in terms of their computational efficiency. In this paper, we compare different methods, either based on rectangular waveguide modes to expand the field over the aperture, or based on Gegenbauer's polynomials for singular fields representation. Their numerical properties are studied, and their performance compared. It is concluded that similar accuracies are achieved, whilst the approach using the spectral-domain rectangular waveguide mode formulation is the more robust, and should be considered for the development of general purpose software packages.</t>
  </si>
  <si>
    <t>21-35</t>
  </si>
  <si>
    <t>100332803;100332803;100332803</t>
  </si>
  <si>
    <t>7005171615;7005895932;6603553410</t>
  </si>
  <si>
    <t>Mongiardo, M.;Tarricone, L.;Tomassoni, C.</t>
  </si>
  <si>
    <t>Perugia</t>
  </si>
  <si>
    <t>Istituto di Elettronica</t>
  </si>
  <si>
    <t>Mongiardo M.</t>
  </si>
  <si>
    <t>Comparison of numerical methods for the full-wave analysis of flange mounted rectangular apertures</t>
  </si>
  <si>
    <t>10.1002/(SICI)1099-1204(200001/02)13:1&lt;21::AID-JNM370&gt;3.0.CO;2-6</t>
  </si>
  <si>
    <t>2-s2.0-0033640272</t>
  </si>
  <si>
    <t>['temperature superconducting', 'superconducting filters', 'superconducting antennas', 'superconducting antenna', 'skirt property', 'relative gain', 'power capability', 'one type', 'microwave region', 'large gain', 'insertion loss', 'hts antenna', 'gain antennas', 'fourresonator cross', 'enhancement effect', 'elliptic filter', 'directive high', 'dielectric window', 'crosscoupled filter', 'coupled filter', 'cooling system', 'commercial use', 'chebyshev filter', 'approximately 0', 'also examined', 'almost equal', '3 db']</t>
  </si>
  <si>
    <t>Elliptic filter | HTS | Superconducting antenna | Superconducting filter</t>
  </si>
  <si>
    <t>High-temperature superconducting (HTS) films have low surface resistance in the microwave region. This indicates that HTS passive microwave devices, for example, filters and antennas, are promising for commercial use. For superconducting filters, low insertion loss, sharp skirt property and high attenuation value out of band are important, and for superconducting antennas, electrically small antennas and super-directive high-gain antennas are useful. It is known that the elliptic filter has a sharp skirt property compared with that of a Chebyshev filter. We examined a crosscoupled filter which is one type of elliptic filter. The insertion loss of the filter was approximately 0. 3 dB. The skirt property of the fourresonator cross-coupled filter was almost equal to that of an eightresonator hairpin filter. We also examined a cryocooler cooling system for superconducting antenna and measured the relative gain, directivity and power capability of an HTS antenna. The gain of the HTS patch antenna was approximately 10 dB larger than that of a normal conducting antenna. The large gain of the HTS antenna was caused by the low surface impedance and enhancement effect of the dielectric window of the cooling system.</t>
  </si>
  <si>
    <t>E83-C</t>
  </si>
  <si>
    <t>IEICE Transactions on Electronics</t>
  </si>
  <si>
    <t>60016074;60016074;60016074</t>
  </si>
  <si>
    <t>7203068282;6603336963;7103034680</t>
  </si>
  <si>
    <t>Ohshima, Shigetoshi;Ehata, Katsufumi;Tomiyama, Takafumi</t>
  </si>
  <si>
    <t>Yamagata</t>
  </si>
  <si>
    <t>Yamagata University</t>
  </si>
  <si>
    <t>Ohshima S.</t>
  </si>
  <si>
    <t>High-temperature superconducting microwave passive devices, filter and antenna</t>
  </si>
  <si>
    <t>2-s2.0-0033640663</t>
  </si>
  <si>
    <t>['system behavior', 'new point', 'modeling method', 'input impedance', 'general example', 'full model', 'first time', 'finally using', 'dominant rules', 'derived rules', 'complicated systems']</t>
  </si>
  <si>
    <t>Engineering electromagnetics | Fuzzy applications | Fuzzy modeling | Monopole antenna | Spatial membership function</t>
  </si>
  <si>
    <t>The abilities of fuzzy inference methods in modeling of complicated systems are implemented to electromagnetics for the first time. The very popular and well known monopole antenna is chosen as a general example and a fast, simple and accurate fuzzy model for its input impedance is made by introducing a new point of view to impedance basic parameters. It is established that a surprisingly little number of input data points is sufficient to make a full model and also the system behavior (dominant rules) are saved as simple membership functions. The validity of the derived rules is confirmed through applying them to the case of thin-angled monopole antenna and comparing the results with the measured. Finally using the spatial membership function context, input impedance of thick-angled monopole antenna is predicted and a novel view point to conventional electromagnetic parameters is discussed to generalize the modeling method.</t>
  </si>
  <si>
    <t>85-95</t>
  </si>
  <si>
    <t>60032315;60032315</t>
  </si>
  <si>
    <t>6508375502;7005314999</t>
  </si>
  <si>
    <t>Tayarani, Majid;Kami, Yoshio</t>
  </si>
  <si>
    <t>Chofu</t>
  </si>
  <si>
    <t>The University of Electro-Communications</t>
  </si>
  <si>
    <t>Tayarani M.</t>
  </si>
  <si>
    <t>Fuzzy inference in engineering electromagnetics: An application to conventional and angled monopole-antenna</t>
  </si>
  <si>
    <t>2-s2.0-0033640698</t>
  </si>
  <si>
    <t>["zone ',", 'witnessed stanford', 'unbiased low', 'tractor model', 'tracking error', 'time identification', 'steering valve', 'sole position', 'similar size', 'research ).', 'previous research', 'precision form', 'one used', 'line identification', 'implement lowered', 'high accuracy', 'experimental results', 'enthusiastically received', 'desired trajectory', 'cpdpgs offers', 'cpdgps could', 'cpdgps ).', 'control point', 'attitude sensor', 'arbitrary curves', '6 cm', '4 cm']</t>
  </si>
  <si>
    <t>Attitude measurement | Automatic tractor control | Carrier-Phase Differential GPS | Global positioning system | Guidance system | System identification</t>
  </si>
  <si>
    <t>Previous research at Stanford University involving automatic aircraft landings using a high-precision form of differential GPS known as Carrier-Phase Differential GPS (CPDGPS) led to the development of a CPDGPS-based sensor system for automatic tractor control. With high accuracy and no drift in attitude (roll, pitch, and yaw) and/or position, CPDPGS offers a cost-effective sensor option for automatic guidance systems. Stanford researchers first experimentally demonstrated automatic steering of a medium-sized Deere 7800 tractor in the spring of 1996. Subsequent research included tractor control along spirals, arcs, and arbitrary curves, control on steeply sloped terrain, on-line identification of the steering valve's 'dead-zone', and real-time identification/improvement of the tractor model. Typical controller accuracies under full engine load with implement lowered were near 0 cm mean and 4-6 cm S.D. in the tracking error of the control point on the tractor from the desired trajectory (as measured by CPDGPS). Unbiased low-noise attitude measurements were vital because the control point is not collocated with the GPS position antenna: an attitude measurement noise of only 1¬∞(1 œÉ) is shown to introduce additional position uncertainty of up to 4 cm at the control point above the original GPS measurement (for a tractor of similar size to the one used in this research). In other words, accurate position information alone is not enough for a viable sensor system. These experimental results, enthusiastically received by farmers who have witnessed Stanford's 'GPS tractor', show that CPDGPS could be the sole position and attitude sensor for a viable commercial tractor guidance system. (C) 2000 Elsevier Science B.V.</t>
  </si>
  <si>
    <t>53-66</t>
  </si>
  <si>
    <t>Computers and Electronics in Agriculture</t>
  </si>
  <si>
    <t>Bell, Thomas</t>
  </si>
  <si>
    <t>IntegriNautics</t>
  </si>
  <si>
    <t>Bell T.</t>
  </si>
  <si>
    <t>Automatic tractor guidance using carrier-phase differential GPS</t>
  </si>
  <si>
    <t>S0168169999000551</t>
  </si>
  <si>
    <t>10.1016/S0168-1699(99)00055-1</t>
  </si>
  <si>
    <t>2-s2.0-0033640759</t>
  </si>
  <si>
    <t>['twofold increase', 'significant increase', 'remov e', 'optical interconnects', 'optical domain', 'number capacity', 'minimum number', 'formers using', 'beam former', 'beam capacity', 'achieved due']</t>
  </si>
  <si>
    <t>Beamforming | Bragg gratings | Frequency converters | Phased arrays | WDM</t>
  </si>
  <si>
    <t>A technique is presented to remov e the beat noise limitation in multi beam beam-formers using a simple all-optical microwave frequency down conversion technique prior to performing the true-time delay equalization in the optical domain. The frequency conversion concept enables a significant increase in beam-number capacity to be achieved due to the elimination of beat noise limits, and also effectively removes the power penalty due to chromatic dispersion limitations of the chirped grating units in the beam former. The Bragg grating requirements for the frequency converting beam forming network are analyzed and show that tanh-profile apodized gratings can meet the isolation, reflectivity, and narrow bandwidth requirements. For an X-band phased array, more than a twofold increase in beam capacity is shown through the use of the frequency conversion technique with the grating-based beam former, and the resulting beam former has the minimum number of optical interconnects with true-time delay operation. ¬© 2000 Taylor &amp; Francis.</t>
  </si>
  <si>
    <t>155-165</t>
  </si>
  <si>
    <t>Fiber and Integrated Optics</t>
  </si>
  <si>
    <t>60025709;60025709</t>
  </si>
  <si>
    <t>7004211082;56034273300</t>
  </si>
  <si>
    <t>Alameh, Kamal E.;Minasian, Robert A.</t>
  </si>
  <si>
    <t>Australia</t>
  </si>
  <si>
    <t>Sydney</t>
  </si>
  <si>
    <t>The University of Sydney</t>
  </si>
  <si>
    <t>Alameh K.E.</t>
  </si>
  <si>
    <t>Frequency downconverting fiber grating-based beamformers for high-capacity phased arrays</t>
  </si>
  <si>
    <t>10.1080/014680300244422</t>
  </si>
  <si>
    <t>2-s2.0-0033645148</t>
  </si>
  <si>
    <t>['values obtained', 'two frequencies', 'topex side', 'topex cycle', 'term stability', 'simultaneous sensors', 'simultaneous observations', 'separate instrument', 'remnant drift', 'particular instance', 'paper proposes', 'one altimeter', 'ocean surface', 'normalized backscatter', 'mean relationship', 'instrument shutdown', 'initial investigations', 'identically constructed', 'frequency methods', 'frequency altimetry', 'even coreferencing', 'cycle averages', 'calibrate non', 'algorithms rely', 'algorithms exist']</t>
  </si>
  <si>
    <t>The normalized backscatter, œÉ0, observed by an altimeter at its K(u) band is used to infer wind speed above the ocean surface, and for the dual-frequency TOPEX altimeter, algorithms exist to calculate wind stress and rainfall from simultaneous observations at its two frequencies (K(u) band and C band). However, the creation and application of such algorithms rely on the long-term stability of an altimeter, or even coreferencing the values obtained by one altimeter to those of another. This paper proposes a method of monitoring an altimeter's backscatter values using the constancy of the correlation between the values at its two different frequencies. Although the amplitude of the scattering by the ocean surface may vary by more than an order of magnitude, the coherency of its behavior at different spatial scales enables it to be used as a constant reference surface for dual-frequency altimetry. Using the observed close correlation between œÉ(c)0 and œÉ(Ku)0 for each TOPEX cycle, the drift in œÉ0 calibration may be assessed through the shifts in the mean relationship. Application to the first 150 cycles of data from TOPEX side A shows good general agreement with the already applied corrections (derived from cycle averages of œÉ0); however, these corrections have overcompensated slightly leaving a remnant drift of 0.03 dB yr-1. In a particular instance, the response of the altimeter can be seen to take a day to recover from an instrument shutdown. Initial investigations for TOPEX side B (which apart from the antenna is an identically constructed but separate instrument) confirm that dual-frequency methods can be used to cross-calibrate non-simultaneous sensors.</t>
  </si>
  <si>
    <t>1252-1258</t>
  </si>
  <si>
    <t>Journal of Atmospheric and Oceanic Technology</t>
  </si>
  <si>
    <t>Quartly, G. D.</t>
  </si>
  <si>
    <t>United Kingdom</t>
  </si>
  <si>
    <t>Southampton</t>
  </si>
  <si>
    <t>National Oceanography Centre Southampton</t>
  </si>
  <si>
    <t>Quartly G.</t>
  </si>
  <si>
    <t>Monitoring and cross-calibration of altimeter œÉ&lt;sup&gt;0&lt;/sup&gt; through dual-frequency backscatter measurements</t>
  </si>
  <si>
    <t>10.1175/1520-0426(2000)017&lt;1252:MACCOA&gt;2.0.CO;2</t>
  </si>
  <si>
    <t>2-s2.0-0033646722</t>
  </si>
  <si>
    <t>National Academy of Sciences</t>
  </si>
  <si>
    <t>['thinnest film', 'thin films', 'substrate interface', 'resolution x', 'ray diffractometery', 'progressively degraded', 'paraelectric films', 'microstructural properties', 'incorporating low', 'film crystallinity', 'crystalline quality', 'bsto offer', 'attractive means']</t>
  </si>
  <si>
    <t>Ferroelectric | Microstructure | Paraelectric | Phase shifter | Thin film</t>
  </si>
  <si>
    <t>The microstructural properties of (Ba0.5Sr0.5)TiO3 (BSTO) thin films (300, 700, and 1400 nm thick) deposited on LaAlO3 (LAO) substrates were characterized using high-resolution x-ray diffractometery. Film crystallinity was the parameter that most directly influenced tunability, and we observed that a) the crystalline quality was highest in the thinnest film and progressively degraded with increasing film thickness; and b) strain at the film/substrate interface was completely relieved via dislocation formation. Paraelectric films such as BSTO offer an attractive means of incorporating low-cost phase shifter circuitry into beam-steerable reflectarray antennas. ¬© 2000 OPA (Overseas Publishers Association) N.V. Published by license under the Gordon and Breach Science Publishers imprint.</t>
  </si>
  <si>
    <t>139-149</t>
  </si>
  <si>
    <t>Integrated Ferroelectrics</t>
  </si>
  <si>
    <t>60026717;60026717;60026717;60026717;60026717;60020304;60020304</t>
  </si>
  <si>
    <t>35496872800;7004597671;7003870589;7103318101;7401654495;57196526879;7201897190</t>
  </si>
  <si>
    <t>Mueller, Carl H.;Van Keuls, Fredrick W.;Romanofsky, Robert R.;Miranda, Felix A.;Warner, Joseph D.;Canedy, Chadwick L.;Ramesh, Rammamoorthy</t>
  </si>
  <si>
    <t>Cleveland;College Park</t>
  </si>
  <si>
    <t>NASA Glenn Research Center;University of Maryland, College Park</t>
  </si>
  <si>
    <t>60026717;60020304</t>
  </si>
  <si>
    <t>Mueller C.H.</t>
  </si>
  <si>
    <t>Characterization of (Ba&lt;inf&gt;0.5&lt;/inf&gt;Sr&lt;inf&gt;0.5&lt;/inf&gt;)TiO&lt;inf&gt;3&lt;/inf&gt; thin films for Ku-band phase shifters</t>
  </si>
  <si>
    <t>10.1080/10584580008222227</t>
  </si>
  <si>
    <t>2-s2.0-0033650616</t>
  </si>
  <si>
    <t>['ufbgs ).', 'recently carried', 'microwave photonics']</t>
  </si>
  <si>
    <t>Some of the work that has been recently carried out jointly by the Optical Communications Group of the Universidad Politecnica de Valencia and the Optical Fibre Group of the Universidad de Valancia on the applications of fiber Bragg gratings to microwave photonics is described. The paper investigates separately some applications of linearly chirped fiber Bragg gratings (LCFBGs) and uniform fiber Bragg gratings (UFBGs). ¬© 2000 Taylor &amp; Francis.</t>
  </si>
  <si>
    <t>483-494</t>
  </si>
  <si>
    <t>60011476;60011476;60011476;60002644;60002644</t>
  </si>
  <si>
    <t>7102722103;57197372570;7006293956;7402505705;55914166000</t>
  </si>
  <si>
    <t>Capmany, Jose;Pastor, Daniel;Ortega, Beatriz;Cruz, Jose Luis;Andres, Miguel V.</t>
  </si>
  <si>
    <t>Spain;Spain</t>
  </si>
  <si>
    <t>Valencia;Valencia</t>
  </si>
  <si>
    <t>Universitat Polit√®cnica de Val√®ncia;Universitat de Val√®ncia</t>
  </si>
  <si>
    <t>60011476;60002644</t>
  </si>
  <si>
    <t>Capmany J.</t>
  </si>
  <si>
    <t>Applications of fiber bragg gratings to microwave photonics (Invited paper)</t>
  </si>
  <si>
    <t>10.1080/014680300300001770</t>
  </si>
  <si>
    <t>2-s2.0-0033651989</t>
  </si>
  <si>
    <t>['sideband characterization', 'results indicate', 'microwave double', 'gratings suitable', 'grating specifications', 'forming architectures', 'delay beamformers', 'cascaded gratings', 'beamforming applications']</t>
  </si>
  <si>
    <t>Antenna | Beamformer | Chirped grating | Dispersion | Phased array | True time-delay</t>
  </si>
  <si>
    <t>The use of linearly chirped fiber Bragg gratings as dispersive delay line elements in optical true time-delay beamformers is investigated. Two different dispersive prism beam- forming architectures are considered as is their impact on the grating specifications. Microwave double-sideband and single-sideband characterization is carried out on gratings suitable for both architectures with an emphasis on the group delay ripple of single and cascaded gratings. Results indicate that commercially available gratings are suitable for beamforming applications. ¬© 2000 Taylor &amp; Francis.</t>
  </si>
  <si>
    <t>469-482</t>
  </si>
  <si>
    <t>60027271;60027271</t>
  </si>
  <si>
    <t>6507361511;7202324699</t>
  </si>
  <si>
    <t>Medberry, John;Matthews, Paul J.</t>
  </si>
  <si>
    <t>Washington, D.C.</t>
  </si>
  <si>
    <t>Naval Research Laboratory</t>
  </si>
  <si>
    <t>Medberry J.</t>
  </si>
  <si>
    <t>Investigations of linearly chirped fiber bragg gratings for time-steered array antennas</t>
  </si>
  <si>
    <t>10.1080/014680300300001761</t>
  </si>
  <si>
    <t>2-s2.0-0033652034</t>
  </si>
  <si>
    <t>['two n', 'supramolecular structure', 'soret band', 'significant broadening', 'porphyrin substituent', 'methylimidazole substituents', 'meoh solution', 'imidazole instead', 'hydrogen bonds', 'characteristic splitting', '6th ligation']</t>
  </si>
  <si>
    <t>In order to construct artificial functional mimics of photosynthetic antenna complexes, two N-methylimidazole substituents were introduced at the facing meso positions of porphyrin and metalated by Mg2+ ion. In contrast to the specific dimer formation of pentacoordinating Zn atom, Mg metal center accepted the 6th ligation by imidazole and extended the slipped cofacial coordination to higher organized structures. FT Ion spray mass spectrum detected porphyrin oligomers up to a pentamer when the sample was prepared from a MeOH solution, and a heptamer from a CHCl3-MeOH (1/1) solution. When imidazole instead of N-methylimidazole was employed as the porphyrin substituent, Zn2+ dimer, they further connected each other by hydrogen bonds to extend the supramolecular structure with a characteristic splitting and significant broadening of the Soret band.</t>
  </si>
  <si>
    <t>51-56</t>
  </si>
  <si>
    <t>1058725X</t>
  </si>
  <si>
    <t>Molecular Crystals and Liquid Crystals Science and Technology Section A: Molecular Crystals and Liquid Crystals</t>
  </si>
  <si>
    <t>60025017-60015682;60025017</t>
  </si>
  <si>
    <t>7006696579;7202615703</t>
  </si>
  <si>
    <t>Kobuke, Yoshiaki;Nagata, Naoto</t>
  </si>
  <si>
    <t>Japan;Japan</t>
  </si>
  <si>
    <t>Ikoma;Kawaguchi</t>
  </si>
  <si>
    <t>Nara Institute of Science and Technology;Japan Science and Technology Agency</t>
  </si>
  <si>
    <t>60025017;60015682</t>
  </si>
  <si>
    <t>Kobuke Y.</t>
  </si>
  <si>
    <t>Supramolecular porphyrin assemblies for photosynthetic antenna mimics</t>
  </si>
  <si>
    <t>10.1080/10587250008038243</t>
  </si>
  <si>
    <t>2-s2.0-0033652156</t>
  </si>
  <si>
    <t>['track direction', 'systematic deviation', 'subsatellite point', 'square deviation', 'spatial sensitivity', 'scan position', 'scan characteristics', 'optimal convolution', 'one closest', 'maximum deviations', 'large deviations', 'km movement', 'integration time', 'integration ).', 'instantaneous field', 'ifov equals', 'ifov ).', 'good reproduction', 'given amsu', 'gilbert technique', 'error characteristics', 'effective field', 'derived using', 'convolved amsu', 'considerable broadening', 'center pixel', 'board noaa', 'b pixels', 'b data', 'average 1', 'antenna pattern', 'analytical expressions', 'adjacent amsu', '89 ghz', '7 k', '5 km', '4 k', '15 overpass', '1 km', '1 k']</t>
  </si>
  <si>
    <t>In order to find an optimal convolution of the Advanced Microwave Sounding Unit (AMSU) -B to AMSU-A resolution the scan characteristics of AMSU-A and AMSU-B on board NOAA-15 are examined. A set of coefficients for this degradation is derived using the Backus-Gilbert technique. A 7 x 7 set of adjacent AMSU-B pixels is used where the center pixel is the one closest to a given AMSU-A observation. The error characteristics of the convolution are investigated and except for the two outermost footprints a good reproduction of the spatial sensitivity of the AMSU-A by the convolved AMSU-B is obtained. For a NOAA-15 overpass over inhomogeneous terrain AMSU-A data at 89 GHz were compared to convolved AMSU-B data at the same frequency. The root-mean-square deviation between the so-convolved AMSU-B data and the AMSU-A data was on average 1.7 K, including a systematic deviation of -1 K of AMSU-B to AMSU-A. In comparison, simple, equally weighted averages of AMSU-B data produce rms errors in the order of 4 K and large deviations in regions where gradients in the brightness temperatures occur. To apply the Backus-Gilbert technique the AMSU's effective field of view (EFOV) as a function of the scan position was determined. For the continuously scanning AMSU-B the integration time of 18 ms per observation in conjunction with the sensors rotation leads to a considerable broadening of the antenna pattern in cross-track direction and thus to an increase of the EFOV as compared to the instantaneous field of view (IFOV). This does not occur for the stepwise scanning AMSU-A where the IFOV equals the EFOV (neglecting the second-order effects induced by the ~ 1-km movement of the subsatellite point during AMSU-A integration). Analytical expressions to calculate the AMSU-A and AMSU-B footprint sizes as functions of their respective scan positions were derived. These expressions exhibit rms deviations to the actual footprint size of 0.5 km with maximum deviations of less than 1 km.</t>
  </si>
  <si>
    <t>1215-1225</t>
  </si>
  <si>
    <t>Bennartz, R.</t>
  </si>
  <si>
    <t>Berlin</t>
  </si>
  <si>
    <t>Freie Universit√§t Berlin</t>
  </si>
  <si>
    <t>Bennartz R.</t>
  </si>
  <si>
    <t>Optimal convolution of AMSU-B to AMSU-A</t>
  </si>
  <si>
    <t>10.1175/1520-0426(2000)017&lt;1215:OCOABT&gt;2.0.CO;2</t>
  </si>
  <si>
    <t>2-s2.0-0033652436</t>
  </si>
  <si>
    <t>['wide 1', 'various amounts', 'thick bst', 'standard 3', 'room temperature', 'radiating elements', 'phase shift', 'overall cost', 'mgo composite', 'mgo additive', 'measured tunability', 'materials may', 'loss tangent', 'limited bandwidth', 'issues affecting', 'impedance mismatch', 'electromagnetic model', 'dielectric losses', 'device performance', 'copper line', 'conductor losses', 'bias criteria', 'better suited', 'array applications', 'antenna system', '250 khz', '2 v', '10 ghz']</t>
  </si>
  <si>
    <t>Barium compounds | Ferroelectric | Figure of merit | Microwave | Phase shifters | Voltage tunable RF devices</t>
  </si>
  <si>
    <t>Today's phased-array antennas use hundreds of radiating elements that use relatively high-loss phase shifters that operate over a limited bandwidth. The number of elements and the phase shifter losses affect the overall cost of the antenna system. Ferroelectric RF phase shifters have the potential to meet the low-loss, low-cost requirements driving many phased-array applications. Some of the issues affecting the development of ferroelectric phase shifters include ferroelectric tunability, dielectric losses, conductor losses, and impedance mismatch. We used the measured tunability (250 kHz, room temperature), dielectric constant, and loss tangent (10 GHz, room temperature) of Ba1-xSrxTiO3 (0.4 &lt; x &lt; 0.6) with various amounts of MgO additive, 0 to 60 wt.%, to estimate the device performance of microstrip phase shifters. The electromagnetic model of the microstrip (which uses a standard 3-mil-wide 1-oz. copper line, 3-mil-thick BST/MgO composite and the bias criteria of 2 V/Œºm) has produced performance benchmarks for a number of composites providing 360¬∞ of phase shift. While the accuracy of the electromagnetic model used to evaluate these materials has limitations, the results do provide some insight as to which materials may be better suited for 10-GHz phase shift devices. ¬© 2000 OPA (Overseas Publishers Association) N.V. Published by license under the Gordon and Breach Science Publishers imprint.</t>
  </si>
  <si>
    <t>151-160</t>
  </si>
  <si>
    <t>60033252;60033252;60033252;60033252;60033252</t>
  </si>
  <si>
    <t>6701731107;7103062472;25638308900;6507527425;6602941284</t>
  </si>
  <si>
    <t>Tidrow, S. C.;Adler, E.;Anthony, T.;Wiebach, W.;Synowczynski, J.</t>
  </si>
  <si>
    <t>Adelphi</t>
  </si>
  <si>
    <t>U.S. Army Research Laboratory</t>
  </si>
  <si>
    <t>Tidrow S.</t>
  </si>
  <si>
    <t>Evaluating voltage-tunable materials for RF phase shifter technology</t>
  </si>
  <si>
    <t>10.1080/10584580008222228</t>
  </si>
  <si>
    <t>2-s2.0-0033659033</t>
  </si>
  <si>
    <t>['phased array', 'paper presents', 'new type', 'loss due', 'interferometer built', 'improved ferroelectrics', 'ferroelectric lens', 'brief review', 'antenna pattern', 'also included', '2 db', '12 ghz', '10 ghz']</t>
  </si>
  <si>
    <t>Bulk phase shifting | Ferroelectric materials/devices | Lens antennas | Low-cost phased array | Phase shifters | Phased array antennas</t>
  </si>
  <si>
    <t>The ferroelectric lens is a new type of phased array antenna. It uniquely incorporates bulk phase shifting using bulk ferroelectric ceramics to reduce the cost of the phased array. This paper presents the latest X band (8-12 GHz) results with improved ferroelectrics; the loss due to these ferroelectrics is less than 2 dB for obtaining 360¬∞ differential phase shift at 10 GHz. The antenna pattern of an interferometer built with ferroelectrics and demonstrating electronic scanning at 10 GHz is presented. A brief review of the ferroelectric lens concept is also included. ¬© 2000 OPA (Overseas Publishers Association) N.V. Published by license under the Gordon and Breach Science Publishers imprint.</t>
  </si>
  <si>
    <t>127-138</t>
  </si>
  <si>
    <t>7402367504;7402238489</t>
  </si>
  <si>
    <t>Rao, Jaganmohan B.L.;Patel, Dharmesh P.</t>
  </si>
  <si>
    <t>Rao J.</t>
  </si>
  <si>
    <t>Ferroelectric lens phased array antenna: An update</t>
  </si>
  <si>
    <t>10.1080/10584580008222226</t>
  </si>
  <si>
    <t>2-s2.0-0033659408</t>
  </si>
  <si>
    <t>['t2 /(*)', 'spiral scans', 'single breathhold', 'noise ratios', 'b0 inhomogeneity', '2000 wiley']</t>
  </si>
  <si>
    <t>B  inhomogeneity 0 | Cardiac imaging | High-field | Phased array surface coils | Signal-to-noise ratio</t>
  </si>
  <si>
    <t>Using a two-element phased array receiver coil, single breathhold, ECG gated cardiac images of signal-to-noise ratios up to 130 and contrast-to-noise ratios exceeding 35 between myocardium and blood were recorded at 3 T. At several locations within the myocardium, T2/(*) and B0 inhomogeneity were determined. Because of shorter T2/(*) times and larger B0 inhomogeneities attributable to enhanced susceptibility effects, real-time cardiac imaging, the use of spiral scans, and echo planar imaging are expected to be considerably more difficult at 3 T. (C) 2000 Wiley-Liss, Inc.</t>
  </si>
  <si>
    <t>978-982</t>
  </si>
  <si>
    <t>Magnetic Resonance in Medicine</t>
  </si>
  <si>
    <t>60010962;60010962;60010962;60010962</t>
  </si>
  <si>
    <t>8666816700;36146211500;6506952390;7003491459</t>
  </si>
  <si>
    <t>Noeske, Ralph;Seifert, Frank;Rhein, Karl Heinz;Rinneberg, Herbert</t>
  </si>
  <si>
    <t>Braunschweig</t>
  </si>
  <si>
    <t>Physikalisch-Technische Bundesanstalt</t>
  </si>
  <si>
    <t>Noeske R.</t>
  </si>
  <si>
    <t>Human cardiac imaging at 3 T using phased array coils</t>
  </si>
  <si>
    <t>10.1002/1522-2594(200012)44:6&lt;978::AID-MRM22&gt;3.0.CO;2-9</t>
  </si>
  <si>
    <t>2-s2.0-0033659567</t>
  </si>
  <si>
    <t>['simulation results', 'optimized system', 'null depths', 'fully integrated', 'dev eloped', 'critical factors', 'analytic expressions']</t>
  </si>
  <si>
    <t>Adaptive nulling | Broadband microwave beamforming | Conformal arrays | Phased array antennas | Photonic microwave signal processing</t>
  </si>
  <si>
    <t>This paper presents several photonic architectures for independently steering multiple broadband nulls for linear and conformal phased array antennas. Analytic expressions that quantify bandwidth requirements are dev eloped and both experimental and simulation results which demonstrate the antenna system performance are presented. In a fully integrated, optimized system, null depths in excess of 50 dB across a multi gigahertz bandwidth are anticipated and the critical factors that influence this performance are examined. ¬© 2000 Taylor &amp; Francis.</t>
  </si>
  <si>
    <t>137-154</t>
  </si>
  <si>
    <t>60013959;60012265;60092996;60019228</t>
  </si>
  <si>
    <t>6701758561;6602606693;6602634295;57212372912</t>
  </si>
  <si>
    <t>Zmuda, Henry;Toughlian, Edward N.;Payson, Paul M.;Jones, Mark A.</t>
  </si>
  <si>
    <t>Fort Collins;Dayton;Gainesville;Springfield</t>
  </si>
  <si>
    <t>Mission Research Corporation;Air Force Research Laboratory;University of Florida;ENSCO, Inc.</t>
  </si>
  <si>
    <t>60092996;60019228;60013959;60012265</t>
  </si>
  <si>
    <t>Zmuda H.</t>
  </si>
  <si>
    <t>Photonic architectures for broadband adaptive nulling with linear and conformal phased array antennas</t>
  </si>
  <si>
    <t>10.1080/014680300244413</t>
  </si>
  <si>
    <t>2-s2.0-0033661302</t>
  </si>
  <si>
    <t>['time context', 'single fastener', 'related mortality', 'premature loss', 'positioned antenna', 'nylon collars', 'nylon collar', 'npdf ),', 'neoprene collars', 'mnpdf ).', 'january 1999', 'inc .,', 'greater 90', 'fastener pulled', 'estimated 90', 'double fastener', 'collar material', 'collar loss', 'collar developed', 'best design', '5 %).', '4 designs', '05 ).', '0 %)']</t>
  </si>
  <si>
    <t>Eastern cottontail | Radiocollar | Radiotelemetry | Retention rate | Sylvilagus floridanus</t>
  </si>
  <si>
    <t>Premature loss of radiomarkers is a problem in many telemetry studies. We describe and report retention rates for 4 radiocollar designs used on eastern cottontail rabbits (Sylvilagus floridanus), January 1997 to January 1999, at Black Prairie Wildlife Management Area, Mississippi. These 4 designs are modifications of a collar developed by Advanced Telemetry Systems, Inc., and include a nylon collar with a single fastener (NSF), nylon collar with a double fastener (NDF), neoprene collar with a double fastener (NPDF), and modified neoprene collar with a double fastener (MNPDF). We estimated 90-day retention rates in a failure-time context to evaluate collar loss. Retention rate differed among collar designs (P&lt;0.001) and was influenced by collar material (P&lt;0.001) but not number of fasteners (P&gt;0.05). Neoprene collars had greater 90-day retention rates (NPDF=86.15%, MNPDF=100.0%) than nylon collars (NSF=29.4%, NDF=25.5%). Reasons for collar loss were chewed, slipped, fastener pulled through collar, or collar-related mortality and injury. We recommend the MNPDF as the best design because of the high retention rate and well-positioned antenna.</t>
  </si>
  <si>
    <t>565-569</t>
  </si>
  <si>
    <t>Wildlife Society Bulletin</t>
  </si>
  <si>
    <t>60001526;60001526;60001526;60001526;60001526</t>
  </si>
  <si>
    <t>7006867854;57211354496;7006581879;57200583221;6506974602</t>
  </si>
  <si>
    <t>Bond, B. T.;Bowman, J. L.;Leopold, B. D.;Burger, Jr;Kochanny, C. O.</t>
  </si>
  <si>
    <t>Mississippi State</t>
  </si>
  <si>
    <t>Mississippi State University</t>
  </si>
  <si>
    <t>Bond B.</t>
  </si>
  <si>
    <t>An improved radiocollar for eastern cottontail rabbits</t>
  </si>
  <si>
    <t>2-s2.0-0033662395</t>
  </si>
  <si>
    <t>['two low', 'sidelobe contamination', 'remote sites', 'quality data', 'operational experience', 'observed effect', 'good reproduction', 'effect may', 'doppler fields', 'differences explained', 'detect areas', 'damaging consequences', 'bistatic network', 'also shown']</t>
  </si>
  <si>
    <t>The problem of sidelobe contamination in a bistatic network is explored. The McGill bistatic network consists of one S-band Doppler radar and two low-gain passive receivers at remote sites. Operational experience with the bistatic network indicated many cases in which sidelobe contamination seemed nonnegligible. To confirm these findings a sidelobe simulation model was constructed. Comparison between simulations and actual data showed a good reproduction of the observed effect, with differences explained by uncertainties in both transmitter and receiver antenna patterns. It is also shown that this effect may have damaging consequences in Doppler fields in both convective and stratiform precipitation events. An index of contamination is introduced to detect areas of low-quality data.</t>
  </si>
  <si>
    <t>1313-1329</t>
  </si>
  <si>
    <t>60002494;60002494</t>
  </si>
  <si>
    <t>57217941033;57206503586</t>
  </si>
  <si>
    <t>De Elia, R.;Zawadzki, I.</t>
  </si>
  <si>
    <t>Montreal</t>
  </si>
  <si>
    <t>Universit√© McGill</t>
  </si>
  <si>
    <t>De Elia R.</t>
  </si>
  <si>
    <t>Sidelobe contamination in bistatic radars</t>
  </si>
  <si>
    <t>10.1175/1520-0426(2000)017&lt;1313:SCIBR&gt;2.0.CO;2</t>
  </si>
  <si>
    <t>2-s2.0-0033665420</t>
  </si>
  <si>
    <t>['ula geometry', 'single carrier', 'rao bound', 'provide closed', 'multicarrier systems', 'multicarrier models', 'method uses', 'main difference', 'like approach', 'form estimation', 'basic performances', 'based 2']</t>
  </si>
  <si>
    <t>A joint propagation parameter estimation method for MultiCarrier systems is proposed. The main difference between Single Carrier and MultiCarrier models is outlined and handled in the derivation of the algorithm. The method uses a subspace-based 2-D ESPRIT-like approach, exploiting frequency shift invariance of the system as well as the ULA geometry to provide closed-form estimation. Basic performances of the algorithm are illustrated through simulations and compared with respect to the Cramer-Rao bound.</t>
  </si>
  <si>
    <t>43-47</t>
  </si>
  <si>
    <t>IEEE Signal Processing Workshop on Statistical Signal and Array Processing, SSAP</t>
  </si>
  <si>
    <t>60068739;60068739</t>
  </si>
  <si>
    <t>6507298363;7003311350</t>
  </si>
  <si>
    <t>Aouada, Said;Belouchrani, Adel</t>
  </si>
  <si>
    <t>Algeria</t>
  </si>
  <si>
    <t>Algiers</t>
  </si>
  <si>
    <t>Ecole Nationale Polytechnique Alger</t>
  </si>
  <si>
    <t>Aouada S.</t>
  </si>
  <si>
    <t>Joint estimation of propagation parameters in multicarrier systems</t>
  </si>
  <si>
    <t>2-s2.0-0033666257</t>
  </si>
  <si>
    <t>['symbol interference', 'realize low', 'proposed technique', 'practical implementations', 'key problems', 'effective technique', 'complexity space', 'close performance']</t>
  </si>
  <si>
    <t>Space-time adaptive processing (STAP) is an effective technique of suppressing both the multiuser access interference (MUAI) and the inter-symbol interference (ISI) in wideband CDMA mobile communication systems. However, its complexity is one of the key problems in practical implementations. In this paper we propose adaptive antenna techniques that realize low-complexity space-time adaptive processing within a given spatial sector by spatial-smoothing subarray beamforming sectorization. The proposed technique has the close performance to that of the associated optimum element-space STAP system.</t>
  </si>
  <si>
    <t>28-32</t>
  </si>
  <si>
    <t>60001271;60001271;60001271</t>
  </si>
  <si>
    <t>10142979700;7004794531;56848471800</t>
  </si>
  <si>
    <t>Yang, Kehu;Mizuguchi, Yoshihiko;Zhang, Yimin</t>
  </si>
  <si>
    <t>Kyoto</t>
  </si>
  <si>
    <t>Advanced Telecommunications Research Institute International (ATR)</t>
  </si>
  <si>
    <t>Yang K.</t>
  </si>
  <si>
    <t>Sectorized space-time adaptive processing for CDMA systems</t>
  </si>
  <si>
    <t>2-s2.0-0033666576</t>
  </si>
  <si>
    <t>['training symbols', 'training sequence', 'short burst', 'regularized semi', 'qam signals', 'proposed previously', 'equalizer constraint', 'equalizer coefficients', 'convex cost', 'conventional least', 'blind methods', 'blind algorithm', 'avoid cost', 'achieve equalization']</t>
  </si>
  <si>
    <t>In short burst wireless communications, a training sequence is incorporated in each burst for the receiver to adjust the equalizer coefficients. However, when the amount of training symbols is less than the spatial-temporal equalizer tap weights, conventional least-square technique may not provide good MSE performance. Blind methods, on the other hand, may not achieve equalization in a short burst. A regularized semi-blind algorithm was proposed previously by Kuzminskiy et al. to overcome this problem but local minima exist in the algorithm. A convex cost with training symbols as the equalizer constraint is proposed in this paper to avoid cost-dependent local minima. Furthermore, comparison with the regularized semi-blind algorithm suggests that the proposed algorithm achieves a lower MSE performance in the case of non-constant modulus signals such as 16-QAM signals.</t>
  </si>
  <si>
    <t>166-170</t>
  </si>
  <si>
    <t>60016849;60016849</t>
  </si>
  <si>
    <t>7006641983;7004380329</t>
  </si>
  <si>
    <t>Au, Kelvin K.;Hatzinakos, Dimitrios</t>
  </si>
  <si>
    <t>Toronto</t>
  </si>
  <si>
    <t>University of Toronto</t>
  </si>
  <si>
    <t>Au K.</t>
  </si>
  <si>
    <t>Convex semi-blind cost function for equalization in short burst communications</t>
  </si>
  <si>
    <t>2-s2.0-0033666579</t>
  </si>
  <si>
    <t>['statistical independence', 'priori informations', 'il supposes']</t>
  </si>
  <si>
    <t>Blind Source Separation is now a well known problem. When a priori informations about the propagation or the geometry of the array are not available, the model can be generalized to a blind source separation model. Il supposes the statistical independence of the sources and their non-gaussianity. In this paper, we focus on an algorithm, called Canonical Correlation Analysis, based on the use of second order statistics.</t>
  </si>
  <si>
    <t>315-318</t>
  </si>
  <si>
    <t>60007853;60007853</t>
  </si>
  <si>
    <t>7102074671;6505814013</t>
  </si>
  <si>
    <t>Galy, Jerome;Adnet, Claude</t>
  </si>
  <si>
    <t>France</t>
  </si>
  <si>
    <t>Montpellier</t>
  </si>
  <si>
    <t>Laboratoire d'Informatique, de Robotique et de Micro√©lectronique de Montpellie</t>
  </si>
  <si>
    <t>Galy J.</t>
  </si>
  <si>
    <t>Blind separation of non-circular sources</t>
  </si>
  <si>
    <t>2-s2.0-0033666738</t>
  </si>
  <si>
    <t>Deutsche Forschungsgemeinschaft</t>
  </si>
  <si>
    <t>GK 200</t>
  </si>
  <si>
    <t>DFG</t>
  </si>
  <si>
    <t>['test duration', 'sensory neurons', 'sensilla ampullacea', 'receptor cell', 'propose protection', 'possible function', 'lateral side', 'large soma', 'investigated regarding', 'first report', 'external wall', 'enable ants', 'distal half', 'dendritic sheath', 'cuticular pores', 'cuticular duct', 'completely fill', 'co2 perception', 'co2 exclusively', 'apical antennomere', 'ampulla via', 'ampulla houses']</t>
  </si>
  <si>
    <t>Carbon dioxide | Insects | Microclimate | Non-adapting | Sensory organ</t>
  </si>
  <si>
    <t>The sensilla ampullacea on the apical antennomere of the leaf-cutting ant Atta sexdens were investigated regarding both their responses to CO2 and their ultrastructure. By staining the sensillum during recording, we confirmed that the sensilla ampullacea are responsible for CO2 perception. We showed that the sensory neurons of the sensilla ampullacea are continuously active without adaptation during stimulation with CO2 (test duration: 1 h). This feature should enable ants to assess the absolute CO2 concentration inside their nests. Sensilla ampullacea have been found grouped mainly on the dorso-lateral side of the distal antennal segment. Scanning and transmission electron microscopic investigations revealed that the external pore opens into a chamber which connects to the ampulla via a cuticular duct. We propose protection against evaporation as a possible function of the duct. The ampulla houses a peg which is almost as long as the ampulla and shows cuticular ridges on the external wall. The ridges are separated by furrows with cuticular pores. The peg is innervated by only one sensory neuron with a large soma. Its outer dendritic segment is enveloped by a dendritic sheath up to the middle of the peg. From the middle to the tip numerous dendritic branches (up to 100) completely fill the distal half of the peg. This is the first report of a receptor cell with highly branched dendrites and which probably is tuned to CO2 exclusively. (C) 2000 Elsevier Science Ltd.</t>
  </si>
  <si>
    <t>43-55</t>
  </si>
  <si>
    <t>Arthropod Structure and Development</t>
  </si>
  <si>
    <t>60108337;100386657;60108337;100386657</t>
  </si>
  <si>
    <t>57202705814;7005718466;7004559400;6602746609</t>
  </si>
  <si>
    <t>Kleineidam, Christoph;Romani, Roberto;Tautz, J√ºrgen;Isidoro, Nunzio</t>
  </si>
  <si>
    <t>Germany;Italy</t>
  </si>
  <si>
    <t>Wurzburg;Perugia</t>
  </si>
  <si>
    <t>Biozentrum der Universit√§t W√ºrzburg;Faculty of Agriculture</t>
  </si>
  <si>
    <t>60108337;100386657</t>
  </si>
  <si>
    <t>Kleineidam C.</t>
  </si>
  <si>
    <t>Ultrastructure and physiology of the CO&lt;inf&gt;2&lt;/inf&gt; sensitive sensillum ampullaceum in the leaf-cutting ant Atta sexdens</t>
  </si>
  <si>
    <t>S1467803900000128</t>
  </si>
  <si>
    <t>10.1016/S1467-8039(00)00012-8</t>
  </si>
  <si>
    <t>2-s2.0-0033668795</t>
  </si>
  <si>
    <t>['well known', 'various forms', 'sexually dimorphic', 'sexual dimorphism', 'selection pressures', 'scramble competition', 'negative correlation', 'morphological analysis', 'male dyads', 'longer antennae', 'behavioral analysis', 'antennal contests', '7 species']</t>
  </si>
  <si>
    <t>In Oniscidea (terrestrial crustaceans), males are known to have longer antennae than females. This sexual dimorphism may result from a variety of selection pressures. However, some species are well known for their highly aggressive males, which use their antennae as weapons. We tested the hypothesis that longer antennae in males have been selected for by means of antennal contests. Morphological analysis of the antennae and behavioral analysis of male dyads were performed in parallel on 7 species. We demonstrate significant sexual dimorphism of the antennae in 6 of the 7 species, and various forms of male aggressiveness depending on the species. Our hypothesis was rejected because we found a negative correlation between the use of the antennae in contests and the magnitude of sexual dimorphism. Furthermore, some species are sexually dimorphic but the males never compete using their antennae. We propose and argue that scramble competition to be the first to find receptive females could explain why males have longer chemoreceptive antennae.</t>
  </si>
  <si>
    <t>1987-1993</t>
  </si>
  <si>
    <t>Canadian Journal of Zoology</t>
  </si>
  <si>
    <t>60032653;60032653;60032653</t>
  </si>
  <si>
    <t>7103151213;6603933033;6602099401</t>
  </si>
  <si>
    <t>Lefebvre, F.;Limousin, M.;Caubet, Y.</t>
  </si>
  <si>
    <t>Poitiers</t>
  </si>
  <si>
    <t>Universite de Poitiers</t>
  </si>
  <si>
    <t>Lefebvre F.</t>
  </si>
  <si>
    <t>Sexual dimorphism in the antennae of terrestrial isopods: A result of male contests or scramble competition?</t>
  </si>
  <si>
    <t>10.1139/z00-128</t>
  </si>
  <si>
    <t>2-s2.0-0033670267</t>
  </si>
  <si>
    <t>['simple dependence', 'order polynomial', 'multipath channel', 'exact one', 'delay estimate', 'channel interference', 'asymptotically equivalent', 'approximate estimator', 'appropriate reparameterization', 'antenna array']</t>
  </si>
  <si>
    <t>The estimation of the delay of a known training signal received by an antenna array in a multipath channel is addressed. The effect of the co-channel interference is taken into account by including a term with unknown spatial correlation. The channel is modeled as an unstructured FIR filter. The exact maximum likelihood (ML) solution for this problem is derived, but it does not have a simple dependence on the delay. An approximate estimator that is asymptotically equivalent to the exact one is presented. Using an appropriate reparameterization, it is shown that the delay estimate is obtained by rooting a low-order polynomial, which may be of interest in applications where fast feedforward synchronization is needed.</t>
  </si>
  <si>
    <t>668-672</t>
  </si>
  <si>
    <t>60007592;60007592;60007592</t>
  </si>
  <si>
    <t>17435676500;55665154800;6602979577</t>
  </si>
  <si>
    <t>Seco, Gonzalo;Swindlehurst, A. Lee;Fernandez-Rubio, Juan A.</t>
  </si>
  <si>
    <t>Spain</t>
  </si>
  <si>
    <t>Barcelona</t>
  </si>
  <si>
    <t>Universitat Polit√®cnica de Catalunya</t>
  </si>
  <si>
    <t>Seco G.</t>
  </si>
  <si>
    <t>Polynomial rooting approach for synchronization in multipath channels using antenna channels</t>
  </si>
  <si>
    <t>2-s2.0-0033670988</t>
  </si>
  <si>
    <t>['proposed algorithms', 'contain interferences', 'computational complexity', 'caa algorithm']</t>
  </si>
  <si>
    <t>A frequency domain partially adaptive algorithm, called a censoring adaptive array (CAA) algorithm, is proposed to reduce the computational complexity of a frequency domain adaptive array. The CAA algorithm uses a cell averaging constant false alarm rate (CA-CFAR) processor to adapt only those weights that correspond to the frequency bins expected to contain interferences. The false alarm rate also adapts according to the environment. Furthermore, a censoring spatial smoothing is proposed to combine the CAA algorithm with a spatial smoothing technique. The performances of the proposed algorithms are compared with conventional algorithms using computer simulation.</t>
  </si>
  <si>
    <t>439-443</t>
  </si>
  <si>
    <t>60012704;60012704;60012704</t>
  </si>
  <si>
    <t>7401616056;55481577000;7403219442</t>
  </si>
  <si>
    <t>Moon, Sung Hoon;Yu, Dong Hyun;Han, Dong Seog</t>
  </si>
  <si>
    <t>Daegu</t>
  </si>
  <si>
    <t>Kyungpook National University</t>
  </si>
  <si>
    <t>Moon S.</t>
  </si>
  <si>
    <t>Partially adaptive array algorithm combined with CFAR technique in transform domain</t>
  </si>
  <si>
    <t>2-s2.0-0033671066</t>
  </si>
  <si>
    <t>['wireless communications', 'widely used', 'time delays', 'system performance', 'ss communications', 'specific application', 'sequence spread', 'rotating blades', 'multipath environment', 'model describing', 'gps ).', 'doppler fading', 'doppler effect', 'desired signal', 'communication channel']</t>
  </si>
  <si>
    <t>Direct-sequence spread-spectrum (DS/SS) techniques are widely used in military and commercial communication systems as well as in the global positioning system (GPS). In this paper, we consider the Doppler effect of rotating blades in a helicopter on the DS/SS communications. We analyze the performance of DS/SS communications under such multipath environment, by taking into consideration both Doppler fading and time delays. The model describing the effects of rotating blades on the desired signal is established, and the system performance is analyzed. It is shown that, for this specific application, the communication channel is not Rayleigh and does not resemble any of the commonly assumed fading models in wireless communications.</t>
  </si>
  <si>
    <t>682-686</t>
  </si>
  <si>
    <t>60000009;60000009;60000009</t>
  </si>
  <si>
    <t>56848471800;35242065300;56358432800</t>
  </si>
  <si>
    <t>Zhang, Yimin;Amin, Moeness G.;Mancuso, Vincent</t>
  </si>
  <si>
    <t>Villanova</t>
  </si>
  <si>
    <t>Villanova University</t>
  </si>
  <si>
    <t>Zhang Y.</t>
  </si>
  <si>
    <t>On the effects of rotating blades on DS/SS communication systems</t>
  </si>
  <si>
    <t>2-s2.0-0033671069</t>
  </si>
  <si>
    <t>['young adult', 'use mainly', 'small mealybugs', 'single parasitoid', 'pseudococcidae ].', 'presented together', 'preovipositing adult', 'preceding ovipositions', 'oviposition experience', 'oviposition decisions', 'oviposition behaviour', 'one stage', 'niche overlap', 'multiple introduction', 'host system', 'host stages', 'host sizes', 'female wasps', 'developmental refugia', 'biological control', '24 hours']</t>
  </si>
  <si>
    <t>Biological control | Developmental refuge | Experience | Host size selection | Leptomastix epona | Oviposition behaviour | Pseudaphycus flavidulus | Pseudococcus viburni</t>
  </si>
  <si>
    <t>Oviposition behaviour and host size selection of the solitary parasitoid Leptomastix epona (Walker) and the gregarious Pseudaphycus flavidulus (Brethes) [both Hymenoptera: Encyrtidae] were examined on five size classes of the mealybug Pseudococcus viburni (Signoret) [Hemiptera: Pseudococcidae]. The host size classes mostly consisted of one stage (first, second, third instar nymph, young adult and preovipositing adult) and were presented together to wasps of either parasitoid species. Both parasitoid species locate the host by drumming the surface of the patch with the antennae. Leptomastix epona seems to use mainly the antennae to examine the host but P. flavidulus may accept or reject a host for oviposition after antennation or insertion of the ovipositor. Leptomastix epona attempts oviposition in all the host stages from second instar nymphs but P. flavidulus includes first instar. Both parasitoid species select mainly larger hosts (&gt; 1 mm, third instar nymphs) to oviposit but P. flavidulus is able to parasitize more second instar nymphs compared to L. epona. Female wasps of L. epona may host feed on small mealybugs (second and third instar nymphs) that they do not use for oviposition. Oviposition experience of either parasitoid species for 24 hours does not influence host size selection on patches with hosts of similar mixed sizes. Oviposition decisions are independent of the host sizes of the preceding ovipositions. Implications about stability of a single parasitoid - host system and the success of biological control of the mealybug were discussed in respect of the developmental refugia of the two parasitoid species. Niche overlap of the two parasitoid species was discussed with a view to giving an insight into a single or multiple introduction.</t>
  </si>
  <si>
    <t>301-308</t>
  </si>
  <si>
    <t>Entomologia Experimentalis et Applicata</t>
  </si>
  <si>
    <t>60015150;60015150</t>
  </si>
  <si>
    <t>6506950254;16193534200</t>
  </si>
  <si>
    <t>Karamaouna, Filitsa;Copland, Michael J.W.</t>
  </si>
  <si>
    <t>London</t>
  </si>
  <si>
    <t>Imperial College London</t>
  </si>
  <si>
    <t>Karamaouna F.</t>
  </si>
  <si>
    <t>Oviposition behaviour, influence of experience on host size selection, and niche overlap of the solitary Leptomastix epona and the gregarious Pseudaphycus flavidulus, two endoparasitoids of the mealybug Pseudococcus viburni</t>
  </si>
  <si>
    <t>2-s2.0-0033671242</t>
  </si>
  <si>
    <t>['simulations show', 'separation angle', 'nulls within', 'new approach', 'mobile users', 'first investigate', 'downlink beamforming', 'doa estimation', 'decreased dramatically', 'broadens beams', 'beamforming calculation', 'alleviate inaccuracies']</t>
  </si>
  <si>
    <t>In this paper we proposed a new approach that clusters mobile users before downlink beamforming and broadens beams and nulls within the beamforming calculation. We first investigate the broadening beamforming scheme to alleviate inaccuracies in DOA estimation. Next we exam how to group the mobile users, with the constraint of separation angle, to enhance downlink beamforming. Simulations show that the downlink beamforming complexity is decreased dramatically with limited performance loss.</t>
  </si>
  <si>
    <t>191-195</t>
  </si>
  <si>
    <t>60001439;60001439</t>
  </si>
  <si>
    <t>36067976400;7202990004</t>
  </si>
  <si>
    <t>Huang, Wen Jye;Doherty, John F.</t>
  </si>
  <si>
    <t>University Park</t>
  </si>
  <si>
    <t>Pennsylvania State University</t>
  </si>
  <si>
    <t>Huang W.</t>
  </si>
  <si>
    <t>Spatial clustering scheme for downlike beamforming in SDMA mobile radio</t>
  </si>
  <si>
    <t>2-s2.0-0033671497</t>
  </si>
  <si>
    <t>['two mixtures', 'sources present', 'simulation results', 'one source', 'one signal', 'novel direction', 'mixing parameters', 'method allows', 'given time', 'generate estimates', 'frequency representations', 'frequency plane', 'estimation technique', 'estimate n', 'disjoint orthogonal', 'degenerate unmixing', 'constructs estimates', '1 angles']</t>
  </si>
  <si>
    <t>A novel direction of arrival (DOA) technique is presented which constructs estimates of the relative delay mixing parameters associated with each signal by taking the ratio of time-frequency representations of two mixtures. The technique is based on the Degenerate Unmixing and Estimation Technique (DUET)[1]. If the sources are W-disjoint orthogonal, meaning that only one signal is active in the time-frequency plane at a given time-frequency, then the ratio only depends on the mixing parameters of one source. The ratio can thus be used to generate estimates of the mixing parameters and these estimates can be clustered to determine both the number of sources present in the mixtures and their associated mixing parameters. The method allows for the estimation of the DOA for many sources using only two receive antennas, whereas traditional techniques require N antennas to estimate N - 1 angles of arrival. Simulation results are presented and compared to MUSIC, ESPRIT, and other DOA estimation techniques.</t>
  </si>
  <si>
    <t>311-314</t>
  </si>
  <si>
    <t>60003269;60003269</t>
  </si>
  <si>
    <t>7004082889;56754180300</t>
  </si>
  <si>
    <t>Rickard, Scott;Dietrich, Frank</t>
  </si>
  <si>
    <t>Princeton</t>
  </si>
  <si>
    <t>Princeton University</t>
  </si>
  <si>
    <t>Rickard S.</t>
  </si>
  <si>
    <t>DOA estimation of many W-disjoint orthogonal sources from two mixtures using duet</t>
  </si>
  <si>
    <t>2-s2.0-0033671523</t>
  </si>
  <si>
    <t>['uncalibrated arrays', 'uncalibrated array', 'sources using', 'side information', 'receive antennas', 'rao bounds', 'multiple transmit', 'large variety', 'known moments', 'including semi', 'facilitates comparison', 'convolutive mixing', 'constant modulus', 'calibrated array', 'blind estimation']</t>
  </si>
  <si>
    <t>Deterministic constrained Cramer-Rao bounds (CRBs) are developed for general linear forms in additive white Gaussian noise. The linear form describes a variety of array processing cases, including narrow band sources with a calibrated array, the uncalibrated array cases of instantaneous linear mixing and convolutive mixing, and space-time coding scenarios with multiple transmit and receive antennas. We employ the constrained CRB formulation of Stoica and Ng, allowing the incorporation of side information into the bounds. This provides a framework for a large variety of scenarios, including semi-blind, constant modulus, known moments or cumulants, and others. The CRBs establish bounds on blind estimation of sources using an uncalibrated array, and facilitates comparison of calibrated and uncalibrated arrays when side information is exploited.</t>
  </si>
  <si>
    <t>73-77</t>
  </si>
  <si>
    <t>60033252;60033252</t>
  </si>
  <si>
    <t>7005682371;7003434189</t>
  </si>
  <si>
    <t>Sadler, Brian M.;Kozick, Richard J.</t>
  </si>
  <si>
    <t>Sadler B.</t>
  </si>
  <si>
    <t>Bounds on uncalibrated array signal processing</t>
  </si>
  <si>
    <t>2-s2.0-0033671708</t>
  </si>
  <si>
    <t>['paper describes', 'monopulse ratio', 'mainlobe jammer', 'involves two', 'estimation accuracy', 'constrained adaptation', 'angular location']</t>
  </si>
  <si>
    <t>This paper describes a digital beamforming architecture for nulling a mainlobe jammer and multiple sidelobe jammers while maintaining the monopulse angle estimation accuracy. It involves two-stage processing using adaptive digital beamforming followed by a mainlobe jammer canceller. A mainlobe jammer blocking matrix and constrained adaptation are employed during the adaptive sidelobe cancellation so that the results of sidelobe jammer cancellation process do not distort subsequent mainlobe cancellation process. This technique is developed to determine the angular location of a target by maintaining the estimation accuracy of the monopulse ratio in the presence of jamming.</t>
  </si>
  <si>
    <t>272-275</t>
  </si>
  <si>
    <t>60021211;60021211</t>
  </si>
  <si>
    <t>7403385956;6506098608</t>
  </si>
  <si>
    <t>Yu, Kai Bor;Murrow, David J.</t>
  </si>
  <si>
    <t>Niskayuna</t>
  </si>
  <si>
    <t>GE Global Research</t>
  </si>
  <si>
    <t>Yu K.</t>
  </si>
  <si>
    <t>Adaptive digital beamforming radar for monopulse angle estimation in jamming</t>
  </si>
  <si>
    <t>2-s2.0-0033671872</t>
  </si>
  <si>
    <t>['training information', 'strong interference', 'proposed method', 'paper proposes', 'new services', 'networks increases', 'limiting factor', 'jointly estimates', 'interference due', 'general way', 'desired data', 'data frame', 'communication channels', 'channel interference', 'canceling interference', 'also introduced']</t>
  </si>
  <si>
    <t>Interference from other users and interference due to multipath propagation limit the capacity of wireless communication networks. As the number of users and the demand for new services in the networks increases, co-channel interference will be a limiting factor. This paper proposes an iterative structured multi-channel receiver algorithm that jointly estimates the communication channels and desired data while canceling interference. A general way of adding training redundancy to a data frame is also introduced. From simulations the proposed method is shown to achieve low bit error rates also in the presence of strong interference. These simulations also show that by distributing the training information in a data burst elaborately, further improvements in performance are achievable.</t>
  </si>
  <si>
    <t>186-190</t>
  </si>
  <si>
    <t>60002014;60002014</t>
  </si>
  <si>
    <t>55483433700;7007005676</t>
  </si>
  <si>
    <t>Martin, Cristoff;Ottersten, Bjorn</t>
  </si>
  <si>
    <t>Stockholm</t>
  </si>
  <si>
    <t>The Royal Institute of Technology (KTH)</t>
  </si>
  <si>
    <t>Martin C.</t>
  </si>
  <si>
    <t>Joint channel estimation and detection for interference cancellation in multi-channel systems</t>
  </si>
  <si>
    <t>2-s2.0-0033672492</t>
  </si>
  <si>
    <t>Gruppo Nazionale per la Fisica Matematica</t>
  </si>
  <si>
    <t>GNFM</t>
  </si>
  <si>
    <t>['western flanks', 'two small', 'two sites', 'stromboli volcano', 'source located', 'slowness vectors', 'sector graben', 'rights reserved', 'recorded signals', 'previously inferred', 'path effects', 'northern flank', 'lapse time', 'lag cross', 'estimate slowness', 'crater region', 'correlation method', 'close proximity', 'active craters', '7 km']</t>
  </si>
  <si>
    <t>The seismic wavefield associated to the ongoing eruptive activity at Stromboli volcano (Italy) is investigated using data from two small-aperture, short-period seismic arrays deployed on the northern and western flanks, located at about 1.7 km from the active craters. Two distinct approaches are used to analyze the recorded signals: 1) the zero-lag cross-correlation method is used to analyze the explosion quakes data, to estimate slowness and backazimuth as a function of lapse time; 2) multiple filter technique and phase matched filtering are used to estimate Rayleigh wave dispersion, to obtain a shallow velocity model of the two sites. Estimates of slowness vectors at the two different array sites show a primary (volcanic) source located at shallow depth beneath the crater region. Secondary sources associated with path effects are located in close proximity of the sector graben of Sciara del Fuoco and of the old parasitic cone of Timpone del Fuoco. The shallow velocity structure derived for the western flank depicts striking resemblance with that previously inferred for the northern flank of the volcano. ¬© Elsevier Science Ltd. All rights reserved.</t>
  </si>
  <si>
    <t>731-735</t>
  </si>
  <si>
    <t>Physics and Chemistry of the Earth, Part A: Solid Earth and Geodesy</t>
  </si>
  <si>
    <t>60007061;60007061;60007061-60026718;60017293;60027844;60027844;60007061-60026718</t>
  </si>
  <si>
    <t>57189052098;6603151489;6701745783;6603114170;7101992312;6701459071;7003907590</t>
  </si>
  <si>
    <t>La Rocca, M.;Petrosino, S.;Saccorotti, G.;Simini, M.;Ibanez, J.;Almendros, J.;Del Pezzo, E.</t>
  </si>
  <si>
    <t>Spain;Italy;Italy;Italy</t>
  </si>
  <si>
    <t>Granada;Naples;Naples;Salerno</t>
  </si>
  <si>
    <t>Universidad de Granada;Osservatorio Vesuviano;Universit√† degli Studi di Napoli Federico II;Universit√† degli Studi di Salerno</t>
  </si>
  <si>
    <t>60027844;60026718;60017293;60007061</t>
  </si>
  <si>
    <t>La Rocca M.</t>
  </si>
  <si>
    <t>Location of the source and shallow velocity model deduced from the explosion quakes recorded by two seismic antennas at Stromboli volcano</t>
  </si>
  <si>
    <t>S1464189500001137</t>
  </si>
  <si>
    <t>10.1016/s1464-1895(00)00113-7</t>
  </si>
  <si>
    <t>2-s2.0-0033673442</t>
  </si>
  <si>
    <t>['turbo codes', 'turbo code', 'simulations show', 'similar performance', 'receiver structure', 'reasonable levels', 'next sent', 'multistage receiver', 'first encoded', 'cdma systems', 'bpsk constellation']</t>
  </si>
  <si>
    <t>The combination of Turbo codes and space-time block codes is studied for use in CDMA systems. Each user's data are first encoded by a Turbo code. The Turbo coded data are next sent to a space-time block encoder which employs a BPSK constellation. The space-time encoder output symbols are transmitted through the fading channel using multiple antennas. A multistage receiver is proposed using non-linear MMSE estimation and a parallel interference cancellation scheme. Simulations show that with reasonable levels of multiple access interference (œÅ ‚â§ 0.3), near single user performance is achieved. The receiver structure is generalized to decode CDMA signals with space-time convolutional coding and similar performance is observed.</t>
  </si>
  <si>
    <t>60000060;60000060</t>
  </si>
  <si>
    <t>55740042300;7202801624</t>
  </si>
  <si>
    <t>Zhang, Yumin;Blum, Rick S.</t>
  </si>
  <si>
    <t>Bethlehem</t>
  </si>
  <si>
    <t>Lehigh University</t>
  </si>
  <si>
    <t>Multistage multiuser detection for CDMA with space-time coding</t>
  </si>
  <si>
    <t>2-s2.0-0033675009</t>
  </si>
  <si>
    <t>['useful means', 'slow convergence', 'multiuser interference', 'computation burden', 'cdma systems', 'cdma communications']</t>
  </si>
  <si>
    <t>In this paper, we propose transform domain array processing schemes for DS-CDMA communications. Space-time adaptive processing (STAP) is a useful means to combat the multiuser interference (MUI) in CDMA systems. The computation burden and slow convergence are two major problems in implementing the STAP. This paper proposes optimum and sub-optimum transform domain arrays with different feedback schemes for CDMA communications. The transform domain arrays provide reduced computations over traditional implementation methods as well as they offer improved convergence performance, leading to an efficient system implementation.</t>
  </si>
  <si>
    <t>23-27</t>
  </si>
  <si>
    <t>56848471800;10142979700;35242065300</t>
  </si>
  <si>
    <t>Zhang, Yimin;Yang, Kehu;Amin, Moeness G.</t>
  </si>
  <si>
    <t>Transform domain array processing for CDMA systems</t>
  </si>
  <si>
    <t>2-s2.0-0033675011</t>
  </si>
  <si>
    <t>['three versions', 'signal eigenvectors', 'proposed beamformer', 'beamformer uses']</t>
  </si>
  <si>
    <t>A new beamforming algorithm, based on the eigendecomposition of the sample correlation matrix, has been introduced. The beamformer uses a weighted linear combination of the signal eigenvectors. Three versions of the beamformer have been proposed. It is shown that the proposed beamformer is a generalization of the delay-and-sum and the minimum variance beamformers. A linearly constrained minimum variance beamformer has also been derived. It is shown that the proposed approach induced robust beamformers.</t>
  </si>
  <si>
    <t>444-447</t>
  </si>
  <si>
    <t>60027666;60027666;60027666;60027666</t>
  </si>
  <si>
    <t>6603265709;6602179285;35232615200;6603080533</t>
  </si>
  <si>
    <t>Biguesh, M.;Valaee, S.;Champagne, B.;Bastani, M. H.</t>
  </si>
  <si>
    <t>Iran</t>
  </si>
  <si>
    <t>Tehran</t>
  </si>
  <si>
    <t>Sharif University of Technology</t>
  </si>
  <si>
    <t>Biguesh M.</t>
  </si>
  <si>
    <t>New beamforming algorithm based on signal subspace eigenvectors</t>
  </si>
  <si>
    <t>2-s2.0-0033675014</t>
  </si>
  <si>
    <t>['spatial domain', 'satellite linear', 'investigate disjoint', 'employs antenna', 'domain space', 'delay filters', 'decision detectors', 'conventional matched', 'combined according', 'array reception', '1 msec']</t>
  </si>
  <si>
    <t>In this paper we address the problem of navigation data demodulation by an adaptive GPS receiver that utilizes a bank of single-satellite linear-tap-delay filters and employs antenna-array reception. The presence of an antenna array allows the receiver to operate in the spatial domain in addition to the temporal (code) domain. We investigate disjoint-domain as well as joint-domain space-time GPS signal processing techniques and we consider design criteria of conventional matched-filter (MF) type, minimum-variance-distortionless-response (MVDR) type and auxiliary-vector (AV) type. The proposed structures utilize filters that operate at a fraction of the navigation data bit period (1 msec) and are followed by soft-decision detectors. Soft decisions taken over a navigation data bit period are then combined according to a simple combining rule. Simulation results illustrate the bit-error-rate (BER) performance of the investigated design alternatives.</t>
  </si>
  <si>
    <t>524-528</t>
  </si>
  <si>
    <t>60032083;60032083;60032083</t>
  </si>
  <si>
    <t>56221452800;7004242924;7004093518</t>
  </si>
  <si>
    <t>Xiong, Ping;Medley, Michael J.;Batalama, Stella N.</t>
  </si>
  <si>
    <t>Buffalo</t>
  </si>
  <si>
    <t>University at Buffalo, The State University of New York</t>
  </si>
  <si>
    <t>Xiong P.</t>
  </si>
  <si>
    <t>Spatial and temporal processing of GPS signals</t>
  </si>
  <si>
    <t>2-s2.0-0033675797</t>
  </si>
  <si>
    <t>['verified model', 'two applications', 'published data', 'numerical calculations', 'mathematical analysis', 'literature shows', 'isotropic scattering', 'general spatio', 'closed form', 'array elements', 'antenna arrays']</t>
  </si>
  <si>
    <t>For the analysis and design of adaptive antenna arrays in mobile fading channels, we need a model for the spatio-temporal correlation among the array elements. In this paper we propose a general spatio-temporal correlation function, where non-isotropic scattering is modeled by von Mises distribution, an empirically-verified model for non-uniformly distributed angle of arrival. The proposed correlation function has a closed form and is suitable for both mathematical analysis and numerical calculations. The utility of the new correlation function has been demonstrated by quantifying the effect of non-isotropic scattering on the performance of two applications of the antenna arrays for multiuser multichannel detection and single-user diversity reception. Comparison of the proposed correlation model with published data in the literature shows the flexibility of the model in fitting real data.</t>
  </si>
  <si>
    <t>58-62</t>
  </si>
  <si>
    <t>60029445;60029445</t>
  </si>
  <si>
    <t>7006790588;7006795426</t>
  </si>
  <si>
    <t>Abdi, A.;Kaveh, M.</t>
  </si>
  <si>
    <t>Minneapolis</t>
  </si>
  <si>
    <t>University of Minnesota Twin Cities</t>
  </si>
  <si>
    <t>Abdi A.</t>
  </si>
  <si>
    <t>Versatile spatio-temporal correlation function for mobile fading channels with non-isotropic scattering</t>
  </si>
  <si>
    <t>2-s2.0-0033676039</t>
  </si>
  <si>
    <t>['theoretical analysis', 'results illustrate', 'rao bounds', 'new closed', 'known results', 'iterative procedure', 'form expressions', 'estimating directions', 'doa estimator']</t>
  </si>
  <si>
    <t>We address the problem of estimating Directions Of Arrival (DOA's) of multiple sources observed on the background of nonuniform white noise with an arbitrary unknown diagonal covariance matrix. A new deterministic Maximum Likelihood (ML) DOA estimator is derived. Its implementation is based on an iterative procedure which includes stepwise concentration of the Log-Likelihood (LL) function with respect to the signal and noise nuisance parameters and requires only a few iterations to converge. New closed-form expressions for the deterministic and stochastic direction estimation Cramer-Rao bounds (CRB's) are derived for the considered nonuniform model. Our expressions can be viewed as an extension of the well-known results by Stoica and Nehorai, and Weiss and Friedlander to a more general noise model than the commonly used uniform one. Simulation and experimental (seismic data processing) results illustrate the performance of the estimator and validate our theoretical analysis.</t>
  </si>
  <si>
    <t>78-82</t>
  </si>
  <si>
    <t>60031828;60031828</t>
  </si>
  <si>
    <t>35555043400;7006198109</t>
  </si>
  <si>
    <t>Pesavento, Marius;Gershman, Alex B.</t>
  </si>
  <si>
    <t>Hamilton</t>
  </si>
  <si>
    <t>McMaster University</t>
  </si>
  <si>
    <t>Pesavento M.</t>
  </si>
  <si>
    <t>Array processing in the presence of unknown nonuniform sensor noise: a maximum likelihood direction finding algorithm and Cramer-Rao bounds</t>
  </si>
  <si>
    <t>2-s2.0-0033676140</t>
  </si>
  <si>
    <t>['two cases', 'transmitted data', 'spreading factor', 'saturated cells', 'recently proposed', 'optimal even', 'mmse equalizer', 'level equalizers', 'level equalizer', 'helps explain', 'equalizer works', 'equal power', 'downlink equalizers', 'covariance matrix', 'cell interference', 'cdma downlink']</t>
  </si>
  <si>
    <t>We investigate a 'symbol-level' MMSE equalizer for the CDMA downlink over a frequency-selective multipath channel meant to improve on the recently proposed 'chip-level' downlink equalizers. Indeed the symbol-level equalizer performs better than the chip-level, but is computationally more demanding. The symbol-level equalizer is optimal for 'saturated cells' where all Walsh-Hadamard channel codes are in use and have equal power. It performs very close to optimal even for relatively lightly loaded cells. We derive a bound on the off-diagonals of the covariance matrix of the transmitted data that helps explain why the equalizer works when there are fewer active channel codes than the spreading factor. Performance is evaluated through simulations to obtain the average bit error rate (BER) over a class of channels for two cases: no out-of-cell interference, and one equal power base-station. The symbol- and chip-level equalizers are compared to the conventional RAKE receiver.</t>
  </si>
  <si>
    <t>18-22</t>
  </si>
  <si>
    <t>60009254;60009254;60009254</t>
  </si>
  <si>
    <t>26661320100;6603365321;55664103800</t>
  </si>
  <si>
    <t>Krauss, Thomas P.;Hillery, William J.;Zoltowski, Michael D.</t>
  </si>
  <si>
    <t>West Lafayette</t>
  </si>
  <si>
    <t>Purdue University</t>
  </si>
  <si>
    <t>Krauss T.</t>
  </si>
  <si>
    <t>MMSE equalization for forward link in 3G CDMA: symbol-level versus chip-level</t>
  </si>
  <si>
    <t>2-s2.0-0033676333</t>
  </si>
  <si>
    <t>['velocity parameters', 'signal parameters', 'signal detection', 'music methods', 'likelihood ratios', 'interpolated root', 'geress array']</t>
  </si>
  <si>
    <t>We apply the 2-D broadband Maximum Likelihood (ML) and interpolated root-MUSIC methods to estimate the azimuth and velocity parameters of teleseismic events recorded by the GERESS array. A sequential test based on Likelihood Ratios (LR's) is developed for signal detection. Our experimental results show that both methods can provide reliable estimates of signal parameters. However, ML is shown to have better estimation accuracy and robustness than interpolated root-MUSIC at the expense of a higher computational cost.</t>
  </si>
  <si>
    <t>68-72</t>
  </si>
  <si>
    <t>60005322;60005322;60005322</t>
  </si>
  <si>
    <t>57223684920;7006198109;7005010085</t>
  </si>
  <si>
    <t>Chung, Pei Jung;Gershman, Alex B.;Boehme, Johann F.</t>
  </si>
  <si>
    <t>Chung P.J.</t>
  </si>
  <si>
    <t>Comparative study of two-dimensional maximum likelihood and interpolated root-music with application to teleseismic source localization</t>
  </si>
  <si>
    <t>2-s2.0-0033676581</t>
  </si>
  <si>
    <t>['time equalization', 'subspace estimation', 'mapped directly', 'efficient leading', 'constellation without', 'based techniques', 'base stations']</t>
  </si>
  <si>
    <t>Semi-blind detection schemes for mobile communication systems, which employed adaptive antennas at the base stations, were analyzed. Decoupled iterative least squares finite alphabet space-time (DILFAST) algorithms were used to perform the separation, space-time equalization and detection of multiple incoming signals. The received signal samples were mapped directly to the known finite alphabet (FA) constellation without any kind of subspace estimation. It was found that the algorithm was computationally very efficient leading to significant savings compared to subspace-based techniques.</t>
  </si>
  <si>
    <t>1-106</t>
  </si>
  <si>
    <t>Acta Polytechnica Scandinavica, Electrical Engineering</t>
  </si>
  <si>
    <t>Laurila, J.</t>
  </si>
  <si>
    <t>Laurila J.</t>
  </si>
  <si>
    <t>Semi-blind detection of co-channel signals in mobile communications</t>
  </si>
  <si>
    <t>2-s2.0-0033676669</t>
  </si>
  <si>
    <t>['two channels', 'traditionally characterized', 'slanted dipoles', 'port isolation', 'polar discrimination', 'investigated cases', 'infinite groundplane', 'field coupling', 'environment cross', 'diversity gain', 'different values', 'critical parameter', 'commonly used']</t>
  </si>
  <si>
    <t>Dual polarized antennas are traditionally characterized in terms of port-to-port isolation and co- and cross-polar radiation patterns. For base station antennas in a mobile communications system, the critical parameter is instead the far-field coupling between the two channels. In a mobile communication system, base station antennas with a nominal ¬±45¬∞ to vertical linear polarization are commonly used. Such antennas are difficult to design with constant polarization characteristics in azimuth. We calculate the antenna output power correlation and diversity gain under Rayleigh fading conditions and different values of the environment cross-polar discrimination. Two different antennas are compared: a dual polarized aperture coupled patch and a slanted dipole configuration, both over an infinite groundplane. We show that the aperture coupled patch provides lower output correlation and higher diversity gain than the slanted dipoles in all investigated cases.</t>
  </si>
  <si>
    <t>0346718X</t>
  </si>
  <si>
    <t>Doktorsavhandlingar vid Chalmers Tekniska Hogskola</t>
  </si>
  <si>
    <t>60023715;60023715</t>
  </si>
  <si>
    <t>7006689192;57200820986</t>
  </si>
  <si>
    <t>Lindmark, Bjorn;Nilsson, Martin</t>
  </si>
  <si>
    <t>Kista</t>
  </si>
  <si>
    <t>Powerwave Technologies</t>
  </si>
  <si>
    <t>Lindmark B.</t>
  </si>
  <si>
    <t>On the available diversity gain from different dual polarized antennas</t>
  </si>
  <si>
    <t>2-s2.0-0033677779</t>
  </si>
  <si>
    <t>['patch element', 'microstripline feed', 'horizontal polarization', 'centered 15mm', 'antenna element', '35 db']</t>
  </si>
  <si>
    <t>An antenna element having an aperture coupled patch geometry with a microstripline feed for the cross shaped aperture is presented. The patch element with a single layer feed network is centered 15mm above the cross shaped aperture. The antenna element has two channels associated with vertical and horizontal polarization. It has a return loss greater than 19dB for both channels and an isolation of 35 dB over the personal communication system (PCS) band.</t>
  </si>
  <si>
    <t>2190-2193</t>
  </si>
  <si>
    <t>Lindmark, Bjorn</t>
  </si>
  <si>
    <t>Novel dual polarized aperture coupled patch element with a single layer feed network and high isolation</t>
  </si>
  <si>
    <t>2-s2.0-0033678072</t>
  </si>
  <si>
    <t>['sector antenna', 'reflector formed', 'numerical analysis', 'genetic algorithm', 'electromagnetic analysis', 'done using', 'cylindrical reflector']</t>
  </si>
  <si>
    <t>A genetic algorithm (GA) is used to design a cylindrical reflector for an aperture coupled patch element. The element and the reflector formed a sector antenna. An azimuth pattern antenna is discussed. The electromagnetic analysis is done using a spectral domain method to simplify the numerical analysis.</t>
  </si>
  <si>
    <t>60023715;60023715;60023715</t>
  </si>
  <si>
    <t>7006689192;6603063965;6505748196</t>
  </si>
  <si>
    <t>Lindmark, Bjorn;Slattman, Peter;Ahlfeldt, Anders</t>
  </si>
  <si>
    <t>Genetic algorithm optimization of cylindral reflectors for aperture-coupled patch elements</t>
  </si>
  <si>
    <t>2-s2.0-0033678090</t>
  </si>
  <si>
    <t>['wide range', 'total height', 'symmetry needed', 'stacked patch', 'return loss', 'ports corresponding', 'polarized characteristics', 'paper describes', 'mobile communication', 'measured isolation', 'lowest frequency', 'increased dramatically', 'handling two', 'global system', 'frequency bands', 'frequency band', 'element covers', 'dual polarized', 'different systems', 'band resonators', 'aperture coupled', 'antenna element', '32 db', '15 œª', '10 db']</t>
  </si>
  <si>
    <t>The demand for antennas for mobile wireless applications has increased dramatically over the last 10 years. Today we have a number of land and satellite based systems for wireless communications using a wide range of frequency bands. Not only do we see an increase in the number of subscribers in the different systems but also a demand for dual or multi band equipment capable of handling two or more frequency bands. Out paper describes a dual polarized, dual band antenna element suited for use in a base station antenna. The antenna element is an aperture coupled, stacked patch, maintaining the symmetry needed for dual polarization operation. The total height is less than 0.15 Œª at the lowest frequency and the element provides broadside radiation. Whereas most previously presented dual band elements are linearly polarized microstrip antennas which utilize a number of narrow-band resonators, our design has all the broad-band and dual-polarized characteristics of traditional aperture coupled patch antennas. The bandwidth for Return Loss&gt;10 dB of the element covers both the 880-960 MHz GSM (Global System for Mobile Communication) band and the 1710-1880 MHz DCS (Digital Cellular System) frequency band. The measured isolation between the ports corresponding to the two orthogonal polarizations is greater than 32 dB in both bands.</t>
  </si>
  <si>
    <t>Dual polarized dual band microstrip antenna for wireless communications</t>
  </si>
  <si>
    <t>2-s2.0-0033678112</t>
  </si>
  <si>
    <t>['human head', 'heterogeneous model', 'good agreement', 'free space', 'fields around', 'fdtd technique', 'correctly represented', 'commercial telephone', 'acoustic measurements']</t>
  </si>
  <si>
    <t>This paper presents evaluation of EMI with a hearing aid using electromagnetic modeling and measurements, and acoustic measurements. For modeling the FDTD technique is used, and the fields around a commercial telephone are computed in free space and near a heterogeneous model of the human head. Very good agreement of computed near fields of the telephone in free space, provided that its antenna is correctly represented. Computed field levels in the ear canal correlate well with the measured acoustic interference levels.</t>
  </si>
  <si>
    <t>1029-1032</t>
  </si>
  <si>
    <t>0149645X</t>
  </si>
  <si>
    <t>IEEE MTT-S International Microwave Symposium Digest</t>
  </si>
  <si>
    <t>60003122;60003122;60010237;60024590;60024590</t>
  </si>
  <si>
    <t>6701392456;7102344649;57073710100;35566996300;7202067865</t>
  </si>
  <si>
    <t>Caputa, K.;Stuchly, M. A.;Skopek, M.;Bassen, H. I.;Kanda, M.</t>
  </si>
  <si>
    <t>United States;United States;Canada</t>
  </si>
  <si>
    <t>Schaumburg;Rockville;Victoria</t>
  </si>
  <si>
    <t>Motorola;Food and Drug Administration;University of Victoria</t>
  </si>
  <si>
    <t>60024590;60010237;60003122</t>
  </si>
  <si>
    <t>Caputa K.</t>
  </si>
  <si>
    <t>Effect of the human tissue on EMI from a cellular telephone with a hearing aid</t>
  </si>
  <si>
    <t>10.1109/MWSYM.2000.863532</t>
  </si>
  <si>
    <t>2-s2.0-0033678206</t>
  </si>
  <si>
    <t>['various settings', 'utah 84119', 'tuner readjustments', 'transforming network', 'talk phenomena', 'specific electro', 'selected locations', 'satisfactory prediction', 'satisfactory agreement', 'satisfactorily matched', 'return losses', 'phantom used', 'optical sensors', 'numerical simulations', 'mainly attributed', 'line measurements', 'initial state', 'individual adjustment', 'full understanding', 'finite difference', 'feed points', 'experimented results', 'data acquisition', 'control parameters', 'applicator appeared', 'antennas fed', 'antenna proximity', 'achieved values', '5 %.', '12 pairs', '12 amplifiers', '100 mhz']</t>
  </si>
  <si>
    <t>Annular phased array | Antennas | Coupling | E-field sensor | Matching network</t>
  </si>
  <si>
    <t>In this paper we examine the SIGMA-Eye hyperthermia applicator (BSD Medical Corp., Salt Lake City, Utah 84119) with respect to the control of electric field distributions. This applicator is equipped with 12 pairs of antennas fed by 12 amplifiers, allowing the individual adjustment of phase and power for each of them. Measurements were conducted using phantoms with well-defined electrical properties. Specific electro-optical sensors, capable of measuring both electric field amplitudes and phases, have been developed, and a system for data acquisition and analysis has been set up. In its initial state the applicator appeared not to be satisfactorily matched at 100 MHz for the phantom used, with return losses up to 20% in power. By tuner readjustments we achieved values below 5%. For various settings of the amplifiers control parameters we measured field distributions, both in the phantom and in the surrounding water bolus. The experimented results were compared with numerical simulations based on finite difference and finite element methods. Measured and calculated electric fields exhibit deviations of 10% on average, allowing, in principle, a satisfactory prediction of fields by numerical simulations or as well by on-line measurements at selected locations of the applicator at antenna proximity. However, to obtain this satisfactory agreement a modification of the control parameters in the calculations (phases and amplitudes in the feed points of the antennas) was necessary. The origin of these problems is mainly attributed to cross-talk phenomena and other characteristics of the transforming network, which need to be scrutinized further for a full understanding. ¬© 2000 American Association of Physicists in Medicine.</t>
  </si>
  <si>
    <t>2565-2579</t>
  </si>
  <si>
    <t>Medical Physics</t>
  </si>
  <si>
    <t>60026245;60032824;60011604;60026245;60032824;60026245;60010962;60026245</t>
  </si>
  <si>
    <t>7004987139;7403182705;7403413129;6602002794;6603594689;7003499959;57205871594;6701796687</t>
  </si>
  <si>
    <t>Wust, Peter;Beck, Rudolf;Berger, J√∂rn;Fahling, Horst;Seebass, Martin;Wlodarczyk, Waldemar;Hoffmann, Werner;Nadobny, Jacek</t>
  </si>
  <si>
    <t>Germany;Germany;Germany;Germany</t>
  </si>
  <si>
    <t>Berlin;Berlin;Berlin;Braunschweig</t>
  </si>
  <si>
    <t>Zuse Institute Berlin;Charit√© ‚Äì Universit√§tsmedizin Berlin;Technical University of Berlin;Physikalisch-Technische Bundesanstalt</t>
  </si>
  <si>
    <t>60032824;60026245;60011604;60010962</t>
  </si>
  <si>
    <t>Wust P.</t>
  </si>
  <si>
    <t>Electric field distributions in a phased-array applicator with 12 channels: Measurements and numerical simulations</t>
  </si>
  <si>
    <t>10.1118/1.1319521</t>
  </si>
  <si>
    <t>2-s2.0-0033678886</t>
  </si>
  <si>
    <t>['theoretical analysis', 'shielding plates', 'magnetic field', 'different depending']</t>
  </si>
  <si>
    <t>On the basis of the theoretical analysis, we evaluated the magnetic field and the near-field shielding effectiveness of a metallic shielding plate by measurements. His shown the near-field shielding effectiveness is different depending on the orientation of a transmitting and probe loop antennas and on the sizes of the shielding plates.</t>
  </si>
  <si>
    <t>529-530</t>
  </si>
  <si>
    <t>CPEM Digest (Conference on Precision Electromagnetic Measurements)</t>
  </si>
  <si>
    <t>60090378;60031701;60031701;60006838;60006838</t>
  </si>
  <si>
    <t>55628551943;7101888809;7202479540;55198212300;7101945152</t>
  </si>
  <si>
    <t>Hayashi, T.;Komiyama, K.;Morioka, T.;Yamaguchi, T.;Amemiya, Y.</t>
  </si>
  <si>
    <t>Kanazawa;Tsukuba;</t>
  </si>
  <si>
    <t>Kanazawa Technical College;Electrotechnical Laboratory;Kanazawa Institute of Technology</t>
  </si>
  <si>
    <t>60090378;60031701;60006838</t>
  </si>
  <si>
    <t>Hayashi T.</t>
  </si>
  <si>
    <t>Measurements of near-field shielding effectiveness by small loop antennas</t>
  </si>
  <si>
    <t>10.1109/CPEM.2000.851115</t>
  </si>
  <si>
    <t>2-s2.0-0033679525</t>
  </si>
  <si>
    <t>['rps ).', 'radar antenna', 'power electronics', 'power converter', 'portable electronics', 'highly competitive', 'direct point', 'density packaging', 'cost requirements', 'communications equipment', 'commercial market', 'automotive industry', 'achieve high']</t>
  </si>
  <si>
    <t>Space Based Radar (SBR) applications impose challenging weight, volume, efficiency, reliability, environmental, performance and cost requirements on the radar power subsystem (RPS). To meet SBR requirements, the Direct Point of Use (DPU) architecture was chosen. A 90% efficient, 100 watt power converter will be demonstrated in a sub-panel that simulates a portion of the radar antenna. The power converter will improve military radar, communications equipment, and man-portable electronics. To achieve high-density packaging, inductors and transformers will be embedded in a conventional printed wiring board. Power electronics is a highly competitive $26 billion industry largely driven by the automotive industry and portable electronics. Development of this converter will benefit both the defense and commercial market.</t>
  </si>
  <si>
    <t>169-173</t>
  </si>
  <si>
    <t>0146955X</t>
  </si>
  <si>
    <t>Proceedings of the Intersociety Energy Conversion Engineering Conference</t>
  </si>
  <si>
    <t>60005304;60019228;60019228;60005304;60005304</t>
  </si>
  <si>
    <t>7202584083;6602890264;6506950967;57203179727;7401470113</t>
  </si>
  <si>
    <t>Brand, Michael;Thibodeaux, Rene;Fronista, Gregory;Wilson, Jim;Levin, Steve</t>
  </si>
  <si>
    <t>Dayton;Waltham</t>
  </si>
  <si>
    <t>Air Force Research Laboratory;Raytheon</t>
  </si>
  <si>
    <t>60019228;60005304</t>
  </si>
  <si>
    <t>Brand M.</t>
  </si>
  <si>
    <t>Dual use power management system for space radar</t>
  </si>
  <si>
    <t>10.1109/IECEC.2000.870671</t>
  </si>
  <si>
    <t>2-s2.0-0033680335</t>
  </si>
  <si>
    <t>['wave phase', 'wave amplitude', 'turn antenna', 'time resolved', 'threshold velocity', 'source axis', 'similar effect', 'rf cycle', 'propagate away', 'position within', 'optimum vœü', 'new measurements', 'mechanisms responsible', 'measurements taken', 'magnetized beams', 'magnetic field', 'local ionization', 'ionization rate', 'investigated experimentally', 'helicon waves', 'gaseous species', 'excitation rate', 'double half', 'correlation exists', 'broad range', 'blue mode', 'arii emission', 'argon discharge', 'antenna synchronized', 'also demonstrated', '50 gauss']</t>
  </si>
  <si>
    <t>The mechanisms responsible for efficient plasma production in helicon wave sources are investigated experimentally. Measurements taken in the large volume helicon source WOMBAT (Waves On Magnetized Beams And Turbulence) show that helicon waves are excited in an argon discharge by a double half-turn antenna over a broad range of wavelengths between 0.1 and 0.6 m. It is found that a strong density peak occurs well downstream from the antenna at a magnetic field of 50 gauss, and corresponding wave phase velocity (vœÜ of 3√ó106 m/s. It is argued that the observed density peak is the result of local ionization. A simple numerical model of the electron trapping process in the presence of an electrostatic wave shows that the ionization rate is most sensitive to perturbations in the electron distribution function caused by waves with v (equal to the threshold velocity for ionization of argon, 2.35√ó106 m/s, which is close to the optimum vœÜ of 3√ó106 m/s found in experiments. It is also demonstrated that the electron trapping effect causes pulses in the ionization rate that propagate at the wave phase. A similar effect on the excitation rate of gaseous species in the plasma is found experimentally using an in situ optical probe to observe ArII emission as a function of position within the source, and time resolved to a fraction of an rf cycle. In this experiment, pulses in the ArII emission are observed to propagate away from the antenna synchronized with the wave phase. New measurements of phase resonant optical emission during the `Blue Mode' (a high density helicon wave mode that exhibits intense ArII emission along the source axis) show that a correlation exists between locations of strong optical emission and wave amplitude.</t>
  </si>
  <si>
    <t>IEEE International Conference on Plasma Science</t>
  </si>
  <si>
    <t>60008950;60032179;60008950</t>
  </si>
  <si>
    <t>6603982437;7005335418;7103354742</t>
  </si>
  <si>
    <t>Degeling, A.;Scharer, J.;Boswell, R.</t>
  </si>
  <si>
    <t>United States;Australia</t>
  </si>
  <si>
    <t>Madison;Canberra</t>
  </si>
  <si>
    <t>University of Wisconsin-Madison;The Australian National University</t>
  </si>
  <si>
    <t>60032179;60008950</t>
  </si>
  <si>
    <t>Degeling A.</t>
  </si>
  <si>
    <t>Evidence of electron trapping in a helicon discharge</t>
  </si>
  <si>
    <t>10.1109/PLASMA.2000.855053</t>
  </si>
  <si>
    <t>2-s2.0-0033683509</t>
  </si>
  <si>
    <t>['space set', 'space method', 'space measurements', 'new method', 'multiple reflections', 'microwave free', 'improved free', 'conventional free', '5 db', '4 db']</t>
  </si>
  <si>
    <t>The influence of the multiple reflections is one of the main error sources in the microwave free-space measurements. In this study, the influence is analyzed for the conventional free-space method, and a new method which uses absorbing material inserted between the antenna and the sample to reduce the influence of the multiple reflections is proposed. The effectiveness of this approach is verified by measuring the attenuation of timbers. It is showed that the maximum error caused by the multiple reflections in the improved free-space set-up is 0.4 dB, while that in the conventional free-space method is 1.5 dB.</t>
  </si>
  <si>
    <t>119-124</t>
  </si>
  <si>
    <t>Journal of Microwave Power and Electromagnetic Energy</t>
  </si>
  <si>
    <t>60103680;60103680</t>
  </si>
  <si>
    <t>55739902200;7202322738</t>
  </si>
  <si>
    <t>Zhang, Yangjun;Okamura, Seichi</t>
  </si>
  <si>
    <t>Shizuoka</t>
  </si>
  <si>
    <t>Shizuoka University</t>
  </si>
  <si>
    <t>Reduction of multiple reflection influence in microwave free-space measurements</t>
  </si>
  <si>
    <t>10.1080/08327823.2000.11688426</t>
  </si>
  <si>
    <t>2-s2.0-0033684565</t>
  </si>
  <si>
    <t>['paper looks', 'key areas', 'bluetooth protocol', 'analog portions']</t>
  </si>
  <si>
    <t>Bluetooth is intended to be a low cost Wireless Local Area Network (WLAN) implementation. To realize the potential cost savings, the radio designer needs to understand those parts of the protocol that impact the RF and analog portions. This paper looks at the Bluetooth protocol to identify some key areas of the specification as they apply to implementation from modem to antenna. Various radio architectures are compared to show how they can be used for low cost implementations of Bluetooth. ¬© 2000 IEEE.</t>
  </si>
  <si>
    <t>Digest of papers - IEEE Radio Frequency Integrated Circuits Symposium</t>
  </si>
  <si>
    <t>Gilb, James P.K.</t>
  </si>
  <si>
    <t>Gilb J.P.K.</t>
  </si>
  <si>
    <t>Bluetooth radio architectures</t>
  </si>
  <si>
    <t>10.1109/RFIC.2000.854404</t>
  </si>
  <si>
    <t>2-s2.0-0033685288</t>
  </si>
  <si>
    <t>['widely used', 'slot radiators', 'published literature', 'francis group', 'dielectric filled', 'covered slots', 'array design']</t>
  </si>
  <si>
    <t>Waveguide-fed slot radiators are widely used in several strategic applications. The published literature in this area is vast, spanning a period of nearly 50 years. There is a need for consolidating the information and present it at a glance, to aid future research. The purpose of this article is to present a survey of the published literature in the area of waveguide-fed slot radiators. Specifically, the topics covered include longitudinal / transverse broadwall radiating slots, dielectric filled/ covered slots, compound/centred-inclined radiating slots, narrow wall slots, ridged waveguide slots, etc. This survey does not include the literature on the array design, as it would have resulted in limiting the information on the slot radiators. Besides, it is felt that the slot array analysis and design techniques would merit a survey of their own. ¬© 2000 Taylor &amp; Francis Group, LLC.</t>
  </si>
  <si>
    <t>51-59</t>
  </si>
  <si>
    <t>IETE Technical Review (Institution of Electronics and Telecommunication Engineers, India)</t>
  </si>
  <si>
    <t>60072235;60072235;60014097</t>
  </si>
  <si>
    <t>7103387215;23983922300;57198008972</t>
  </si>
  <si>
    <t>Prakash, V. V.S.;Christopher, S.;Balakrishnan, N.</t>
  </si>
  <si>
    <t>India;India</t>
  </si>
  <si>
    <t>Bengaluru;Bengaluru</t>
  </si>
  <si>
    <t>Electronics &amp; Radar Development Establishment India;Indian Institute of Science</t>
  </si>
  <si>
    <t>60072235;60014097</t>
  </si>
  <si>
    <t>Prakash V.V.S.</t>
  </si>
  <si>
    <t>A selective survey of the waveguide-fed slot radiators</t>
  </si>
  <si>
    <t>10.1080/02564602.2000.11416880</t>
  </si>
  <si>
    <t>2-s2.0-0033685740</t>
  </si>
  <si>
    <t>['system includes', 'synthetic time', 'measurement system', 'imaging system', 'glass rods', 'frequency radar', 'effective aperture', 'domain pulse', 'dispersive nature', 'corrected data', 'calibration software']</t>
  </si>
  <si>
    <t>We describe a step-frequency radar (SFR) imaging system that is suitable for microwave nondestructive evaluation (NDE) applications. The system includes a computer-automated microwave measurement apparatus, calibration software, and nonlinear inverse scattering imaging algorithms. Through the use of an inverse Fourier transform, the raw SFR data is transformed into a synthetic time-domain pulse. A calibration procedure involving the use of calibration targets may then be used to remove pulse distortions due to the effective aperture and dispersive nature of the antennas and measurement system. Nonlinear inverse scattering algorithms described here are then applied to the corrected data to produce quantitative spatial images of various electromagnetic parameters. Reconstructions of metallic and dielectric scattering objects including metallic rods, glass rods and plastic PVC pipes from real measurement data collected in our laboratory are shown.</t>
  </si>
  <si>
    <t>665-667</t>
  </si>
  <si>
    <t>Journal of Electromagnetic Waves and Applications</t>
  </si>
  <si>
    <t>60028628;60000745;60000745</t>
  </si>
  <si>
    <t>6603557203;26643168800;7006767012</t>
  </si>
  <si>
    <t>Weedon, W. H.;Chew, W. C.;Mayes, P. E.</t>
  </si>
  <si>
    <t>Boston;Urbana</t>
  </si>
  <si>
    <t>Northeastern University;University of Illinois Urbana-Champaign</t>
  </si>
  <si>
    <t>60028628;60000745</t>
  </si>
  <si>
    <t>Weedon W.</t>
  </si>
  <si>
    <t>Step-frequency radar imaging system for microwave nondestructive evaluation</t>
  </si>
  <si>
    <t>10.1163/156939300X01382</t>
  </si>
  <si>
    <t>2-s2.0-0033685788</t>
  </si>
  <si>
    <t>['¬© journal', 'systematic approach', 'special cases', 'rights reserved', 'previously reported', 'many years', 'form far', 'field region', 'field expressions', 'electromagnetics literature', 'electromagnetic waves', 'convenient closed', 'complicated near', 'analytically evaluating']</t>
  </si>
  <si>
    <t>Convenient closed-form far-field expressions for thin circular loop antennas which possess a traveling-wave current distribution have been available for many years. However, a method for analytically evaluating the more complicated near-zone vector potential and corresponding electromagnetic field integrals associated with traveling- wave circular loop antennas has not been previously reported in the electromagnetics literature. The purpose of this paper is to introduce a systematic approach for finding exact series representations of these integrals which are valid not only in the far-field of the loop, but also in its near-field region. These mathematically exact solutions are general and can be shown to contain all of the well-known classical approximations as special cases. ¬© Journal of Electromagnetic Waves and Applications. All rights reserved.</t>
  </si>
  <si>
    <t>629-630</t>
  </si>
  <si>
    <t>Werner, Douglas H.</t>
  </si>
  <si>
    <t>Werner D.</t>
  </si>
  <si>
    <t>Near-field and far-field expansions for traveling-wave circular loop antennas ‚Äì abstract</t>
  </si>
  <si>
    <t>10.1163/156939300X01328</t>
  </si>
  <si>
    <t>2-s2.0-0033686322</t>
  </si>
  <si>
    <t>['transmit mode', 'receive mode', 'duplexer assembly', 'duplex mode']</t>
  </si>
  <si>
    <t>Wireless base stations operate in a duplex mode and require a duplexer at the antenna to provide low insertion loss and high power capabilities in the transmit mode and low noise amplification and steep attenuation close to the passband in the receive mode. A duplexer assembly is developed to achieve these requirements. The duplexer makes use of the considerable performance advantage of high Q ceramic resonators.</t>
  </si>
  <si>
    <t>Duplexer, combiner and distribution amplifier for wireless applications</t>
  </si>
  <si>
    <t>2-s2.0-0033686761</t>
  </si>
  <si>
    <t>['standard deviation', 'frequency synthesizers', 'estimated errors', 'calibration scheme', 'arrival error', 'allan variance', '1 ¬∞.']</t>
  </si>
  <si>
    <t>A calibration scheme is presented for synthesizer phase fluctuations in virtual antenna array measurements for wideband mobile radio channel sounding. The standard deviation of the direction-of-arrival error is calculated from the Allan variance of frequency synthesizers. Estimated errors for a 5.3 GHz channel sounder are less than 1¬∞.</t>
  </si>
  <si>
    <t>183-187</t>
  </si>
  <si>
    <t>Microwave and Optical Technology Letters</t>
  </si>
  <si>
    <t>60103653;60103653</t>
  </si>
  <si>
    <t>7003410658;7005441452</t>
  </si>
  <si>
    <t>Kivinen, J.;Vainikainen, P.</t>
  </si>
  <si>
    <t>Espoo</t>
  </si>
  <si>
    <t>Aalto University</t>
  </si>
  <si>
    <t>Kivinen J.</t>
  </si>
  <si>
    <t>Calibration scheme for synthesizer phase fluctuations in virtual antenna array measurements</t>
  </si>
  <si>
    <t>10.1002/1098-2760(20000805)26:3&lt;183::AID-MOP14&gt;3.0.CO;2-L</t>
  </si>
  <si>
    <t>2-s2.0-0033686828</t>
  </si>
  <si>
    <t>['voltage measurements', 'time dependence', 'spectrally characterize', 'rf window', 'rf generator', 'problems encountered', 'plasma impedance', 'plasma emission', 'plasma body', 'planar coil', 'peak power', 'optic spectrometer', 'modulation frequencies', 'miniature fiber', 'low pressure', 'light output', 'icp antenna', 'icp ).', 'harmonic components', 'generate pulsed', 'duty cycles', '90 %.', '56 mhz', '30 khz', '100 hz']</t>
  </si>
  <si>
    <t>Modulated rf power at 13.56 MHz has been applied to a planar coil to generate pulsed, low pressure, inductively coupled argon plasmas (ICP). The modulation is realized by applying a rectangular window function in time to the output of a rf generator, with modulation frequencies between 100 Hz and 30 kHz and duty cycles between 10% and 90%. Current and voltage measurements at the coil are used to measure the peak power. A scanning Langmuir probe and a heterodyne microwave interferometer are used to measure plasma density during the pulse. In addition to these diagnostics, a miniature fiber-optic spectrometer is used to spectrally characterize the light output from the plasma, and a photo multiplier tube with narrow band filters is used to monitor the time dependence of the plasma emission. As expected, much higher peak plasma densities can be produced without damaging the rf window. Also, a reduced surface charging effect has been observed by performing Langmuir probe measurements on the plasma body. Due to the non-linearity of the plasma impedance, excessive rf power reflections and harmonic components of the fundamental rf frequency (13.56 MHz) exist between the ICP antenna and the rf generator that in turn complicate rf power measurements. The results of the experiment and the solutions to the problems encountered in the experiment will be presented.</t>
  </si>
  <si>
    <t>60021711;60021711-60019228</t>
  </si>
  <si>
    <t>55259542200;6701749161</t>
  </si>
  <si>
    <t>Guo, Wei;DeJoseph, Charles A.</t>
  </si>
  <si>
    <t>Dayton;Dayton</t>
  </si>
  <si>
    <t>Innovative Scientific Solutions, Inc.;Air Force Research Laboratory</t>
  </si>
  <si>
    <t>60021711;60019228</t>
  </si>
  <si>
    <t>Guo W.</t>
  </si>
  <si>
    <t>Pulsed ICP plasma generation and characterization</t>
  </si>
  <si>
    <t>10.1109/PLASMA.2000.854991</t>
  </si>
  <si>
    <t>2-s2.0-0033686882</t>
  </si>
  <si>
    <t>['various emc', 'te cases', 'structures within', 'scattered fields', 'resonantly coupled', 'properly correlated', 'open cavity', 'nonlinear loading', 'nonlinear load', 'nonlinear diode', 'nonlinear circuit', 'narrowband excitations', 'generate well', 'frequencies generated', 'fields associated', 'far field', 'electromagnetic properties', 'driving frequency', 'dipole antenna', 'defined harmonics', 'coupled significantly', 'contain information', 'computational results', 'closely connected', 'backed aperture', 'antenna position', 'antenna load']</t>
  </si>
  <si>
    <t>The electromagnetic properties of cavity-backed apertures loaded with nonlinearly-loaded, electrically small dipole antennas are studied with an extended FDTD simulator. A nonlinearity in the antenna load is introduced by connecting a nonlinear circuit to the dipole antenna. The simplest nonlinear circuit, a nonlinear diode in series with a resistor, is treated in detail to illustrate the effects of a device that will generate well-defined harmonics to any driving frequency. Computational results are generated for both TM and TE cases and for broadband and narrowband excitations. The extended FDTD simulations show that various EMC and RCS effects associated with the presence of a nonlinearly-loaded electrically small dipole antenna are closely connected to the resonant features associated with the cavity-backed aperture. It is illustrated that if the antenna position is properly correlated to peaks of the modal distribution supported by the open cavity, then the fields associated with frequencies generated by the nonlinear load can be coupled significantly to other elements or structures within its interior. It is further demonstrated that the fields generated within the interior of the cavity can be resonantly coupled to its exterior at those frequencies; hence, the scattered fields in the far field will contain information about the characteristics of the interior of the cavity and its nonlinear loading.</t>
  </si>
  <si>
    <t>613-614</t>
  </si>
  <si>
    <t>60010065;60010065</t>
  </si>
  <si>
    <t>57194982702;7006392487</t>
  </si>
  <si>
    <t>Wu, Z.;Ziolkowski, R. W.</t>
  </si>
  <si>
    <t>Tucson</t>
  </si>
  <si>
    <t>The University of Arizona</t>
  </si>
  <si>
    <t>Wu Z.</t>
  </si>
  <si>
    <t>Electromagnetic effects associated with a cavity-backed aperture loaded with nonlinear elements</t>
  </si>
  <si>
    <t>10.1163/156939300X01300</t>
  </si>
  <si>
    <t>2-s2.0-0033686956</t>
  </si>
  <si>
    <t>['used even', 'rural areas', 'proposed applicable', 'mmw frequencies', 'measurements reported', 'francis group', 'extend hata', 'experimental data', '6 ghz']</t>
  </si>
  <si>
    <t>In this paper an attempt is made to extend Hata's method for estimating path loss to cm and mm wave lengths using adaptive propagation techniques. Three adaptive propagation models are proposed applicable to urban and rural areas. The measurements reported in the literature at 9.6, 28.8 and 57.6 GHz are utilized to deduce the coefficients in the adaptive propagation models. Predicted results using the derived coefficients compare well with the experimental data. The results indicate adaptive propagation prediction technique can be used even up to mmw frequencies. ¬© 2000 Taylor &amp; Francis Group, LLC.</t>
  </si>
  <si>
    <t>37-41</t>
  </si>
  <si>
    <t>60114910;60114910;60009615</t>
  </si>
  <si>
    <t>7004458172;7101938395;7201465504</t>
  </si>
  <si>
    <t>Sarma, A. D.;Pandit, S. N.N.;Prasad, M. V.S.N.</t>
  </si>
  <si>
    <t>Hyderabad;New Delhi</t>
  </si>
  <si>
    <t>University College of Engineering, Hyderabad;National Physical Laboratory India</t>
  </si>
  <si>
    <t>60114910;60009615</t>
  </si>
  <si>
    <t>Sarma A.D.</t>
  </si>
  <si>
    <t>Modelling of path loss using adaptive propagation technique for land mobile CM and MM wave communication systems</t>
  </si>
  <si>
    <t>10.1080/02564602.2000.11416878</t>
  </si>
  <si>
    <t>2-s2.0-0033687308</t>
  </si>
  <si>
    <t>['practical engineering', 'isolated port', 'cross coupling', 'convenient use', 'better performances']</t>
  </si>
  <si>
    <t>A 3 dB microstrip directional coupler with a new coupling structure is introduced. Moreover, cross coupling is proposed for convenient use in practical engineering. The experimental results show that the device has better performances, such as ideal 3 dB power distribution, isolation in the isolated port, and a broader VSWR bandwidth.</t>
  </si>
  <si>
    <t>151-153</t>
  </si>
  <si>
    <t>60013983;60013983</t>
  </si>
  <si>
    <t>7005404060;7101878862</t>
  </si>
  <si>
    <t>Che, Wenquan;Yung, Edward Kai Ning</t>
  </si>
  <si>
    <t>Hong Kong</t>
  </si>
  <si>
    <t>Kowloon</t>
  </si>
  <si>
    <t>City University of Hong Kong</t>
  </si>
  <si>
    <t>Che W.</t>
  </si>
  <si>
    <t>Improvement of 3 dB microstrip directional coupler via cross coupling</t>
  </si>
  <si>
    <t>10.1002/1098-2760(20000805)26:3&lt;151::AID-MOP4&gt;3.0.CO;2-R</t>
  </si>
  <si>
    <t>2-s2.0-0033688631</t>
  </si>
  <si>
    <t>['urban areas', 'single cable', 'one solution', 'model sl', 'identical coupler', 'cellular facility', 'base station', '7871 dual']</t>
  </si>
  <si>
    <t>The amount of congestion, specially in urban areas, is becoming an issue in cellular phone systems. Major system providers are scrambling to find adequate solution to this problem. One solution is to use existing base station facilities and add personal communication system (PCS) capabilities to the cellular facility by using dual antennas that operate over the PCS and cellular frequency bands within the same housing. Using the model SL-7871 dual-band antenna coupler, these dual antennas may be combined with a single cable to the base station and then separated again with an identical coupler to be fed to their respective processing equipment.</t>
  </si>
  <si>
    <t>Dual-band antenna coupler for cellular and PCS applications</t>
  </si>
  <si>
    <t>2-s2.0-0033689063</t>
  </si>
  <si>
    <t>['value problem', 'static part', 'solution consists', 'series equations', 'regularized infinite', 'numerical data', 'matrix equation', 'guaranteed convergence', 'free space', 'fast algorithm', 'electric dipole', 'analytical inversion']</t>
  </si>
  <si>
    <t>A mathematically accurate method of analysis of a spherical-disk antenna conformally printed on a dielectric-covered metallic sphere is presented. The antenna is fed by a radial coaxial probe simulated by an electric dipole. The solution consists of reducing the boundary-value problem to the dual-series equations, and further to a regularized infinite-matrix equation. This procedure is based on the analytical inversion of the static part of the problem of a disk in free space, and results in a stable and fast algorithm with a guaranteed convergence. Numerical data on the basic antenna characteristics are presented.</t>
  </si>
  <si>
    <t>176-182</t>
  </si>
  <si>
    <t>60068535-60030553;60068535-60030553;60030553;60008877</t>
  </si>
  <si>
    <t>57189191710;56962710300;7202044329;56264117000</t>
  </si>
  <si>
    <t>Radchenko, Valery V.;Nosich, Alexander I.;Daniel, Jean Pierre;Vinogradov, Sergey S.</t>
  </si>
  <si>
    <t>Ukraine;France;United Kingdom</t>
  </si>
  <si>
    <t>Kharkiv;Rennes;Dundee</t>
  </si>
  <si>
    <t>O. Ya. Usikov Institute for Radiophysics and Electronics of the National Academy of Sciences of Ukraine;Universite de Rennes 1;University of Dundee</t>
  </si>
  <si>
    <t>60068535;60030553;60008877</t>
  </si>
  <si>
    <t>Radchenko V.</t>
  </si>
  <si>
    <t>Conformal spherical-circular microstrip antenna: Axisymmetric excitation by an electric dipole</t>
  </si>
  <si>
    <t>10.1002/1098-2760(20000805)26:3&lt;176::AID-MOP13&gt;3.0.CO;2-O</t>
  </si>
  <si>
    <t>2-s2.0-0033689132</t>
  </si>
  <si>
    <t>['would work', 'vendor selected', 'usually made', 'technical challenges', 'selection process', 'robotic six', 'nize engineering', 'new positioner', 'movement throughout', 'inc .,', 'discusses nist', 'anechoic chamber', 'also chronicles']</t>
  </si>
  <si>
    <t>Antenna and electric field probe calibration requires precise positioning and movement throughout a known RF field. Measurements are usually made in an anechoic chamber. A robotic six-axis antenna positioner was needed that would work in this environment at NIST. Discusses NIST's vendor-selection process for the new positioner and how the positioner has enhanced their capabilities. Also chronicles the design, technical challenges and manufacture of the positioner by Mek-A-Nize Engineering &amp; Robotics, Inc., the vendor selected by NIST to provide the turnkey robotic antenna positioner.</t>
  </si>
  <si>
    <t>34-38</t>
  </si>
  <si>
    <t>0143991X</t>
  </si>
  <si>
    <t>Industrial Robot</t>
  </si>
  <si>
    <t>101629102;60023053</t>
  </si>
  <si>
    <t>6505866215;6602793002</t>
  </si>
  <si>
    <t>Kangiser, Greg;Camell, Dennis</t>
  </si>
  <si>
    <t>Gaithersburg;Colorado Springs</t>
  </si>
  <si>
    <t>National Institute of Standards and Technology;Mek-A-Nize Engineering and Robotics, Inc.</t>
  </si>
  <si>
    <t>60023053;101629102</t>
  </si>
  <si>
    <t>Kangiser G.</t>
  </si>
  <si>
    <t>New antenna positioner improves NIST's capabilities</t>
  </si>
  <si>
    <t>10.1108/01439910010304924</t>
  </si>
  <si>
    <t>2-s2.0-0033689796</t>
  </si>
  <si>
    <t>['selected based', 'proposed scheme', 'paper proposes', 'interference waves', 'improved drastically', 'direct wave', 'delayed waves', 'delayed wave', 'adaptive array']</t>
  </si>
  <si>
    <t>This paper proposes a new path diversity method using an adaptive array antenna in order to improve the quality and capacity for high-data-rate land mobile communication systems. In the proposed scheme, some elements from circularly arranged directional antenna arrays are selected based on estimated delay profiles, and some outputs of the adaptive array are combined for each delayed wave. Therefore, interference waves can be suppressed by this space-time processing approach with low computational complexity. Computer simulations show that the performance of the proposed scheme can be improved drastically by the path diversity combining method which minimizes mean square errors, even if delayed waves are incident from the same directions as a direct wave.</t>
  </si>
  <si>
    <t>Electronics and Communications in Japan, Part III: Fundamental Electronic Science (English translation of Denshi Tsushin Gakkai Ronbunshi)</t>
  </si>
  <si>
    <t>60018735;60018735;60018735</t>
  </si>
  <si>
    <t>7401587115;6701919222;55624479867</t>
  </si>
  <si>
    <t>Matsuoka, Hidehiro;Shoki, Hiroki;Suzuki, Yasuo</t>
  </si>
  <si>
    <t>Tokyo</t>
  </si>
  <si>
    <t>Toshiba Corporation</t>
  </si>
  <si>
    <t>Matsuoka H.</t>
  </si>
  <si>
    <t>Path diversity using an adaptive array with circularly arranged directional antenna elements</t>
  </si>
  <si>
    <t>10.1002/1520-6440(200012)83:12&lt;9::AID-ECJC2&gt;3.0.CO;2-U</t>
  </si>
  <si>
    <t>2-s2.0-0033689825</t>
  </si>
  <si>
    <t>['slender beam', 'problem may', 'particular set', 'modal approach', 'fixed domain', 'equation admits']</t>
  </si>
  <si>
    <t>The equations for small amplitude motions of a slender beam with a prescribed axial motion is derived from Hamilton's principle. It is shown that under a particular set of conditions this equation admits a closed form similarity solution. For other conditions approximate solutions are obtained by the modal approach. Through a transformation it is shown that the problem may be changed to one of fixed domain. Finally the analysis is extended to large amplitude oscillations using the co-rotational nonlinear finite element formulation.</t>
  </si>
  <si>
    <t>239-245</t>
  </si>
  <si>
    <t>1 B</t>
  </si>
  <si>
    <t>Transactions of the Canadian Society for Mechanical Engineering</t>
  </si>
  <si>
    <t>Behdinan, K.</t>
  </si>
  <si>
    <t>Ryerson University</t>
  </si>
  <si>
    <t>Behdinan K.</t>
  </si>
  <si>
    <t>Transient response of deployable spacecraft antenna</t>
  </si>
  <si>
    <t>10.1139/tcsme-2000-0019</t>
  </si>
  <si>
    <t>2-s2.0-0033690166</t>
  </si>
  <si>
    <t>['weight coefficients', 'two waves', 'signals received', 'polarization component', 'polarization characteristics', 'paper proposes', 'paper presents', 'optimal weights', 'operational principle', 'numerical calculations', 'interference wave', 'element array', 'desired wave', 'arriving waves', 'arriving wave', 'antenna elements', 'analytical expressions', 'adaptive array']</t>
  </si>
  <si>
    <t>This paper proposes an adaptive array that utilizes the polarization characteristics of the arriving waves. In the proposed adaptive array, the weight coefficients are determined so that the power of the polarization component that is orthogonal to the polarization of the desired wave is minimized. The determined weight coefficients are multiplied by the signals received by the antenna elements for the main polarization component. This paper presents the structure and the operational principle of the proposed adaptive array. A two-element array is considered, and the analytical expressions for the optimal weights and SINR are derived for the case where two waves, that is, the desired wave and the interference wave, are arriving. By numerical calculations, the effects of the polarization characteristics of the arriving wave, as well as the cross polarization discrimination of the antenna elements on the performance of the proposed adaptive array, are investigated.</t>
  </si>
  <si>
    <t>37-48</t>
  </si>
  <si>
    <t>Electronics and Communications in Japan, Part I: Communications (English translation of Denshi Tsushin Gakkai Ronbunshi)</t>
  </si>
  <si>
    <t>60003416;60003416;60003416;60003416;60024751;60024751</t>
  </si>
  <si>
    <t>7801538545;7403216058;57207037169;35350511000;7003894513;56216531000</t>
  </si>
  <si>
    <t>Fujumoto, Mitoshi;Nishikawa, Kunitoshi;Shibata, Tsutayuki;Suzuki, Noriyoshi;Kikuma, Nobuyoshi;Inagaki, Naoki</t>
  </si>
  <si>
    <t>Nagoya;Aichi District</t>
  </si>
  <si>
    <t>Nagoya Institute of Technology;Toyota Central Research Development Laboratory Inc</t>
  </si>
  <si>
    <t>60024751;60003416</t>
  </si>
  <si>
    <t>Fujumoto M.</t>
  </si>
  <si>
    <t>Analysis of adaptive array using polarization characteristics of arrival waves</t>
  </si>
  <si>
    <t>10.1002/1520-6424(200012)83:12&lt;37::AID-ECJA4&gt;3.0.CO;2-U</t>
  </si>
  <si>
    <t>2-s2.0-0033690317</t>
  </si>
  <si>
    <t>['sufficient investigation', 'spectral model', 'significantly affected', 'sight probability', 'sea waves', 'sea clutter', 'random waves', 'open sea', 'many studies', 'geometrical factors', 'electromagnetic waves', 'attitude change']</t>
  </si>
  <si>
    <t>In radar transponders used for search and rescue on the open sea, visibility is significantly affected by sea waves. Regarding the effects of sea waves, there have been many studies of sea clutter and multipath effects caused by sea surface reflections. There has not been sufficient investigation of geometrical factors, such as screening of electromagnetic waves by sea waves and moving out of the antenna coverage due to attitude change. In this paper, such geometrical factors are formulated in terms of the line-of-sight probability of electromagnetic waves. By means of a spectral model of the sea waves, random waves are generated on a computer and the line-of-sight probability distribution is derived by the Monte Carlo method.</t>
  </si>
  <si>
    <t>15-24</t>
  </si>
  <si>
    <t>60101699;60101699</t>
  </si>
  <si>
    <t>35580794400;7201509244</t>
  </si>
  <si>
    <t>Nishiguchi, Ken'ichi;Takase, Kazuyoshi</t>
  </si>
  <si>
    <t>Mitsubishi Electric Corporation</t>
  </si>
  <si>
    <t>Nishiguchi K.</t>
  </si>
  <si>
    <t>On the effects of sea waves in detecting radar transponders for use in search and rescue</t>
  </si>
  <si>
    <t>10.1002/1520-6424(200012)83:12&lt;15::AID-ECJA2&gt;3.0.CO;2-7</t>
  </si>
  <si>
    <t>2-s2.0-0033692093</t>
  </si>
  <si>
    <t>Korea Science and Engineering Foundation</t>
  </si>
  <si>
    <t>98-0101-12-01-4</t>
  </si>
  <si>
    <t>KOSEF</t>
  </si>
  <si>
    <t>['¬© 2000', 'wide stopband', 'proposed structure', 'performance improvement', 'microstrip circuits', 'ground plane', 'also show']</t>
  </si>
  <si>
    <t>LPF | microstrip antenna | PBG | wide stopband</t>
  </si>
  <si>
    <t>In this letter, a novel Photonic bandgap (PBG) structure is proposed for increasing the stopband of a low-pass filter without the increasing circit size for applications in microstrip circuits. The proposed structure is connected in parallel two periodic structures which have different center frequency of the stopband. The wide stopband is achieved by two periodic structures of two different stopbands. We also show the performance improvement of microstrip patch antenna by etching of the proposed structure in ground plane. ¬© 2000, IEEE</t>
  </si>
  <si>
    <t>13-15</t>
  </si>
  <si>
    <t>IEEE Microwave and Guided Wave Letters</t>
  </si>
  <si>
    <t>60014156;60014156</t>
  </si>
  <si>
    <t>55696530600;7005800888</t>
  </si>
  <si>
    <t>Kim, Taesun;Seo, Chulhun</t>
  </si>
  <si>
    <t>Soongsil University</t>
  </si>
  <si>
    <t>Kim T.</t>
  </si>
  <si>
    <t>A Novel Photonic Bandgap Structure for Low-Pass Filter of Wide Stopband</t>
  </si>
  <si>
    <t>10.1109/75.842072</t>
  </si>
  <si>
    <t>2-s2.0-0033692533</t>
  </si>
  <si>
    <t>['two channels', 'signal strength', 'results show', 'important parameter', 'envelope correlation', 'dipole antenna']</t>
  </si>
  <si>
    <t>The envelope correlation and signal strength at the outputs of ¬±45¬∞ to vertical dual polarized antenna in different radio environments are studied. This configuration is used in mobile communications since it allows identical azimuthal radiation patterns and equal mean received power for the two channels. It is shown that for the ¬±45¬∞ polarized base station antenna, the far field coupling of the fields of the two channels is an important parameter. The results show that the aperture coupled patch antenna is superior to the dipole antenna in terms of lower output correlation.</t>
  </si>
  <si>
    <t>2216-2219</t>
  </si>
  <si>
    <t>Output signal correlation of dual polarized base station antennas in a Rayleigh environment</t>
  </si>
  <si>
    <t>2-s2.0-0033693161</t>
  </si>
  <si>
    <t>['rectangular patches', 'key property', 'genetic algorithm', 'fixed offset', 'dual polarization', 'diversity channels', 'different types', 'cross section']</t>
  </si>
  <si>
    <t>The polarization diversity performance of different types of dual polarized antenna elements is analyzed. The far-field scalar product of the diversity channels is the key property of these antennas. Measurements of the radio propagation using the dual band base station show that a dual band antenna can provide the same coverage of the frequency with a fixed offset. Antenna element designs for dual polarization and dual band operation present array designs for adaptive multibeam applications. An infinite planar array of rectangular patches in an arbitrarily composed multilayer media is analyzed. A two dimensional method of moments with a genetic algorithm is used to optimize the cross section of the dual polarized base station antennas.</t>
  </si>
  <si>
    <t>Analysis and design of base station antennas for mobile communications</t>
  </si>
  <si>
    <t>2-s2.0-0033693669</t>
  </si>
  <si>
    <t>['radio channel', 'polarization characteristics', 'performed using', 'horizontal polarization', 'delay spread', 'combined measurement', '150 mhz']</t>
  </si>
  <si>
    <t>We present a combined measurement and analysis of the spatial, temporal, and polarization characteristics of a 1800 MHz radio channel. The measurements were performed using a correlative channel sounder. A complex chirp signal with a bandwidth of 150 MHz was transmitted by a vertically polarized omnidirectional antenna and received by a 8+8 dual polarized planar antenna array. Measurements were taken at two different base station locations, one being suburban and the other urban. Using this data we characterize the radio channel in terms of azimuth and delay spread of the vertical and horizontal polarization.</t>
  </si>
  <si>
    <t>60023715;60023715;60023715;60023715;60023715</t>
  </si>
  <si>
    <t>57200820986;7006689192;7003576849;7202000147;7007050464</t>
  </si>
  <si>
    <t>Nilsson, Martin;Lindmark, Bjorn;Ahlberg, Mikael;Larsson, Mikael;Beckman, Claes</t>
  </si>
  <si>
    <t>Nilsson M.</t>
  </si>
  <si>
    <t>Measurements of the spatio-temporal polarization characteristics of a radio channel at 1800 MHz</t>
  </si>
  <si>
    <t>2-s2.0-0033693843</t>
  </si>
  <si>
    <t>['wave concept', 'techniques enables', 'sparse matrices', 'solved iteratively', 'radiating patterns', 'proposed process', 'model related', 'incoming waves', 'fem model', 'computational efficiency']</t>
  </si>
  <si>
    <t>An iterative process based on the wave concept is presented to study radiating structures. This techniques enables the rigorous radiation condition treatment of radiating structures modeled by the Finite Element Method (FEM) while preserving its computational efficiency with sparse matrices. The coupling of the FEM model with the open region modeled by integral equation technique is solved iteratively. At each iteration, each model related to one domain sees the other model by means of incoming waves. The study of a feedhorn and the comparison of its radiating patterns to those obtained using another rigorous heavy method shows the efficiency of our proposed process.</t>
  </si>
  <si>
    <t>113-116</t>
  </si>
  <si>
    <t>60012164;60104081;106956093;60001422</t>
  </si>
  <si>
    <t>6602115696;7403907957;7007171277;7004657754</t>
  </si>
  <si>
    <t>Richalot, E.;Wong, M. F.;Baudrand, H.;Fouad-Hanna, V.</t>
  </si>
  <si>
    <t>France;France;France;France</t>
  </si>
  <si>
    <t>Issy-les-Moulineaux;Marne-la-Vallee;Paris;</t>
  </si>
  <si>
    <t>Orange Labs;Universit√© de Marne-La-Vall√©e;Sorbonne Universite;ENSEEIHT</t>
  </si>
  <si>
    <t>60104081;60012164;60001422;106956093</t>
  </si>
  <si>
    <t>Richalot E.</t>
  </si>
  <si>
    <t>Modeling of arbitrary shaped radiating structures by the wave concept iterative process</t>
  </si>
  <si>
    <t>10.1109/MWSYM.2000.860896</t>
  </si>
  <si>
    <t>2-s2.0-0033693933</t>
  </si>
  <si>
    <t>['theoretical results', 'several topologies', 'membrane support', 'convenient solution']</t>
  </si>
  <si>
    <t>The membrane technology appears as a convenient solution for high frequency applications. The development of low-cost millimeterwave antenna arrays is discussed in this paper, using polymer dielectric film as a membrane support. An original membrane aperture coupled antenna array is proposed and compared with a planar microstrip approach. Experimental and theoretical results are presented on several topologies.</t>
  </si>
  <si>
    <t>577-580</t>
  </si>
  <si>
    <t>60110235;60110235;60110235;60110235</t>
  </si>
  <si>
    <t>7006513444;7004250466;6603036867;7004837460</t>
  </si>
  <si>
    <t>Perrot, S.;Person, Ch;Quendo, C.;Ney, M.</t>
  </si>
  <si>
    <t>Nantes</t>
  </si>
  <si>
    <t>IMT Atlantique</t>
  </si>
  <si>
    <t>Perrot S.</t>
  </si>
  <si>
    <t>Low cost millimeterwave aperture coupled antenna array on polymer membrane substrate</t>
  </si>
  <si>
    <t>10.1109/MWSYM.2000.861131</t>
  </si>
  <si>
    <t>2-s2.0-0033693982</t>
  </si>
  <si>
    <t>['scattering fields', 'patches form', 'infinite array', 'electric field', 'basis functions', 'arbitrary number', 'accurate results']</t>
  </si>
  <si>
    <t>A solution to the problem of scattering fields from a plane wave incident on an infinite array of rectangular conducting patches is presented. The patches form a grid in the x- and y- directions while being positioned over a multilayered media consisting of an arbitrary number of layers. The number of the basis functions in the direction of the electric field is important for accurate results over wide frequency range. It is shown that at least three basis functions are necessary for the analysis.</t>
  </si>
  <si>
    <t>Scattering from an infinite planar array of rectangular patches in a multilayered media</t>
  </si>
  <si>
    <t>2-s2.0-0033694160</t>
  </si>
  <si>
    <t>['straightforward deployment', 'signal strength', 'operator venturing', 'network capacity', 'negative offset', 'mobile communication', 'major problem', 'global system', 'attractive way', 'attractive solution', '900 mhz', '10db regardless']</t>
  </si>
  <si>
    <t>A dual band propagation 900/1800 MHz system implementation is an attractive way for mobile phone operators to increase their Global System for Mobile communication (GSM) network capacity. A major problem in deploying this network is to find the appropriate location site. It is shown that the deployment of dual band base station antennas is an attractive solution for an operator venturing into a new frequency band. The signal strength at 1800 MHz exhibits a fixed negative offset to the signal strength at 900 MHz. This negative offset is limited to 10dB regardless of the distance and location. This introduces the straightforward deployment of dual band system.</t>
  </si>
  <si>
    <t>60023715;60023715;60023715;60023715</t>
  </si>
  <si>
    <t>7003576849;7006689192;7004576618;7007050464</t>
  </si>
  <si>
    <t>Ahlberg, Mikael;Lindmark, Bjorn;Lindquist, Erik;Beckman, Claes</t>
  </si>
  <si>
    <t>Ahlberg M.</t>
  </si>
  <si>
    <t>Measurements of dual band propagation at 900 and 1800 MHz</t>
  </si>
  <si>
    <t>2-s2.0-0033694228</t>
  </si>
  <si>
    <t>['novel low', 'increased significantly', 'impact protection', 'effective combination', 'derived within', 'deformation rate', 'decision criteria', 'car door']</t>
  </si>
  <si>
    <t>We present a novel low-cost crash sensor to detect automobile body sheet deformations. The sensor, based on the CW Doppler radar principle, determines the deformation and deformation rate of a radar reflector inside a car door. Founded on these parameters, decision criteria can be derived within a few milliseconds allowing prediction of the seriousness of deformation. With this information, side-impact protection can be increased significantly by effective combination of safety systems ('Predictive crash analysis').</t>
  </si>
  <si>
    <t>1969-1972</t>
  </si>
  <si>
    <t>60019722;60085149;60019722;60085149;60019722</t>
  </si>
  <si>
    <t>6602920798;7005637821;6603672824;7004589090;7004736208</t>
  </si>
  <si>
    <t>Kaleja, M. M.;B√ºchler, J.;Rasshofer, R. H.;Luy, J. F.;Biebl, E. M.</t>
  </si>
  <si>
    <t>Germany;Germany</t>
  </si>
  <si>
    <t>Stuttgart;Munich</t>
  </si>
  <si>
    <t>Daimler AG;Technical University of Munich</t>
  </si>
  <si>
    <t>60085149;60019722</t>
  </si>
  <si>
    <t>Kaleja M.</t>
  </si>
  <si>
    <t>Low-cost automobile crash-sensor using a 61 GHz active integrated SIMMWIC antenna</t>
  </si>
  <si>
    <t>10.1109/MWSYM.2000.862370</t>
  </si>
  <si>
    <t>2-s2.0-0033694364</t>
  </si>
  <si>
    <t>['transient emissions', 'radiators concurrently', 'mixed signals', 'microwave spectrum', 'microwave circuits', 'field pattern', 'electromagnetic interference', 'carry analog']</t>
  </si>
  <si>
    <t>Near-field to far-field transformation techniques have been coupled with a TLM field simulation engine to compute the far-field pattern of microwave circuits and radiators concurrently with the TLM simulation process. Combining the field transformation operations with the TLM field solution process in this co-processing manner allows us to observe the converging and time varying behavior of the far-field pattern for both time-harmonic and transient emissions from microwave and high-speed digital structures. This is important for the assessment of emissions and electromagnetic interference from circuits that carry analog, digital, and mixed signals in the microwave spectrum.</t>
  </si>
  <si>
    <t>1121-1124</t>
  </si>
  <si>
    <t>60003122;60003122;60003122;60003122;60003122</t>
  </si>
  <si>
    <t>35194600200;7102216800;7403351716;57198618358;35571726800</t>
  </si>
  <si>
    <t>So, P. P.M.;Hu, E. Q.;Fujii, M.;Liu, W.;Hoefer, W. J.R.</t>
  </si>
  <si>
    <t>Victoria</t>
  </si>
  <si>
    <t>University of Victoria</t>
  </si>
  <si>
    <t>So P.P.M.</t>
  </si>
  <si>
    <t>Visualization of near-field and far-field in the time domain</t>
  </si>
  <si>
    <t>10.1109/MWSYM.2000.863554</t>
  </si>
  <si>
    <t>2-s2.0-0033694455</t>
  </si>
  <si>
    <t>['œî values', 'silicon diode', 'sfd ).', 'results show', 'reference dosimetry', 'reading dependence', 'ray beam', 'radiotherapy beam', 'particle type', 'fitting parameter', 'empirical coefficient', 'electron beams', 'diamond detector', 'calibration factor', 'beam quality', '5 %.', '472 mgy', '068 mgy']</t>
  </si>
  <si>
    <t>Diamond detector | Dose rate dependence | Dosimetry</t>
  </si>
  <si>
    <t>In this paper the suitability of a PTW natural diamond detector (DD) for relative and reference dosimetry of photon and electron beams, with dose per pulse between 0.068 mGy and 0.472 mGy, was studied and the results were compared with those obtained by a stereotactic silicon detector (SFD). The results show that, in the range of the examined dose per pulse the DD sensitivity changes up to 1.8% while the SFD sensitivity changes up to 4.5%. The fitting parameter, Œî, used to correct the dose per pulse dependence of solid state detectors, was Œî=0.993¬±0.002 and Œî = 1.025¬±0.002 for the diamond detector and for the silicon diode, respectively. The Œî values were found to be independent of particle type of two conventional beams (a 10 MV x-ray beam and a 21 MeV electron beam). So if Œî is determined for a radiotherapy beam, a can be used to correct relative dosimetry for other conventional radiotherapy beams. Moreover the diamond detector shows a calibration factor which is independent of beam quality and particle type, so an empirical dosimetric formalism is proposed here to obtain the reference dosimetry. This formalism is based on a dose-to-water calibration factor and on an empirical coefficient, that takes into account the reading dependence on the dose per pulse. (C) 2000 American Association of Physicists in Medicine.</t>
  </si>
  <si>
    <t>2589-2593</t>
  </si>
  <si>
    <t>60031984;60031984;60031984;60031984;60031984</t>
  </si>
  <si>
    <t>55965125000;7004580169;57197197900;56273991900;7005254658</t>
  </si>
  <si>
    <t>Fidanzio, A.;Azario, L.;Miceli, R.;Russo, A.;Piermattei, A.</t>
  </si>
  <si>
    <t>Rome</t>
  </si>
  <si>
    <t>Universit√† Cattolica del Sacro Cuore, Campus di Roma</t>
  </si>
  <si>
    <t>Fidanzio A.</t>
  </si>
  <si>
    <t>PTW-diamond detector: Dose rate and particle type dependence</t>
  </si>
  <si>
    <t>10.1118/1.1318218</t>
  </si>
  <si>
    <t>2-s2.0-0033695030</t>
  </si>
  <si>
    <t>['standard antennas', 'industrial science']</t>
  </si>
  <si>
    <t>An open-area antenna site for measurement of standard antennas was built in the second research center of the Agency of Industrial Science and Technology. It has a ground plane whose dimension is 50 m long by 30 m wide. The outline of the facility is described.</t>
  </si>
  <si>
    <t>279-280</t>
  </si>
  <si>
    <t>60031701;60031701</t>
  </si>
  <si>
    <t>7101888809;7202479540</t>
  </si>
  <si>
    <t>Komiyama, K.;Morioka, T.</t>
  </si>
  <si>
    <t>Electrotechnical Laboratory</t>
  </si>
  <si>
    <t>Komiyama K.</t>
  </si>
  <si>
    <t>ETL open-area site for antenna measurement</t>
  </si>
  <si>
    <t>10.1109/CPEM.2000.850985</t>
  </si>
  <si>
    <t>2-s2.0-0033695645</t>
  </si>
  <si>
    <t>North Atlantic Treaty Organization</t>
  </si>
  <si>
    <t>95/95</t>
  </si>
  <si>
    <t>NATO</t>
  </si>
  <si>
    <t>['two moieties', 'subsequent study', 'solvent polarity', 'promising materials', 'photoactive species', 'linking fullerenes', 'interesting electro', 'energy acceptor', 'antenna molecule', 'acceptor distance']</t>
  </si>
  <si>
    <t>Fullerenes engage successfully in inter- and intramolecular electron transfer events as electron and energy acceptor. This makes them promising materials for solar energy conversion, batteries and photovoltaics. The concept of linking fullerenes to a number of interesting electro- or photoactive species and their subsequent study of intramolecular transfer dynamics between the two moieties is described as a function of excited state energy of the antenna molecule, donor-acceptor distance, and solvent polarity.</t>
  </si>
  <si>
    <t>1615-1623</t>
  </si>
  <si>
    <t>Carbon</t>
  </si>
  <si>
    <t>60007259;60000481;60026796;60018363</t>
  </si>
  <si>
    <t>7006253024;7004694205;7401810319;56423307400</t>
  </si>
  <si>
    <t>Guldi, Dirk M.;Maggini, Michele;Martin, Nazario;Prato, Maurizio</t>
  </si>
  <si>
    <t>Spain;Italy;United States;Italy</t>
  </si>
  <si>
    <t>Madrid;Trieste;Notre Dame;Padua</t>
  </si>
  <si>
    <t>Universidad Aut√≥noma de Madrid;Universit√† degli Studi di Trieste;Notre Dame Radiation Laboratory;Universit√† degli Studi di Padova</t>
  </si>
  <si>
    <t>60026796;60018363;60007259;60000481</t>
  </si>
  <si>
    <t>Guldi D.M.</t>
  </si>
  <si>
    <t>Charge separation in fullerene containing donor-bridge-acceptor molecules</t>
  </si>
  <si>
    <t>S0008622399002833</t>
  </si>
  <si>
    <t>10.1016/S0008-6223(99)00283-3</t>
  </si>
  <si>
    <t>2-s2.0-0033698084</t>
  </si>
  <si>
    <t>['various standards', 'method allows', 'make digitization', 'less expensive', 'internal antialiasing', 'extremely advantageous', 'digital receivers', 'considered possible', 'antenna terminal']</t>
  </si>
  <si>
    <t>Internal antialiasing were performed to make digitization of signals more efficient, less expensive, and adaptable to various, sometimes significantly different conditions. The implementation of performing internal antialiasing filtering in digital receivers is extremely advantageous. The method allows the design of single-chip digital receivers, makes digital receivers easily adaptable to various standards, allows sampling much closer to the antenna terminal that it was considered possible before, and improves the quality of reception.</t>
  </si>
  <si>
    <t>III-439-III-442</t>
  </si>
  <si>
    <t>Proceedings - IEEE International Symposium on Circuits and Systems</t>
  </si>
  <si>
    <t>100758265;100386741</t>
  </si>
  <si>
    <t>6701587088;6602549183</t>
  </si>
  <si>
    <t>Poberezhskiy, Ye;Poberezhskiy, G.</t>
  </si>
  <si>
    <t>Vista;Los Angeles</t>
  </si>
  <si>
    <t>Datron World Communications, Inc;SiRF Technology, Inc.</t>
  </si>
  <si>
    <t>Poberezhskiy Y.</t>
  </si>
  <si>
    <t>Sample-and-hold amplifiers performing internal antialiasing filtering and their applications in digital receivers</t>
  </si>
  <si>
    <t>10.1109/ISCAS.2000.856091</t>
  </si>
  <si>
    <t>2-s2.0-0033698145</t>
  </si>
  <si>
    <t>['rights reserved', 'ray model', 'propagation characteristics', 'paper proposes', 'mobile stations', 'different widths', 'developed model', 'delay spread', 'crossing streets', 'coupling rays', 'compute since', 'city street', 'analytical expression', '18 ].']</t>
  </si>
  <si>
    <t>This paper proposes a three-dimensional (3D) spatial variant wideband multi-ray model for line-of-sight radio wave propagation in a city street. An analytical expression of the spatial variant channel transfer function is derived. The model provides 3D propagation information for both the base and mobile stations, e.g., direction of arrival, which makes it useful in antenna array applications. The developed model can be used to predict both wideband, e.g., angle and delay spread, and narrowband, e.g., path loss, propagation characteristics in a city street with any number of crossing streets of different widths. The proposed 3D wideband model is compared with an experimentally verified two-ray wideband model described in [18]. The model is easy to implement and fast to compute since there is no searching for coupling rays. ¬© 2000 Journal Electromagnetic Waves and Application All rights reserved.</t>
  </si>
  <si>
    <t>905-927</t>
  </si>
  <si>
    <t>6701755936;7005441452</t>
  </si>
  <si>
    <t>El-Sallabi, H. M.;Vainikainen, P.</t>
  </si>
  <si>
    <t>El-Sallabi H.M.</t>
  </si>
  <si>
    <t>Physical modeling of line-of-sight wideband propagation in a city street for microcellular communication</t>
  </si>
  <si>
    <t>10.1163/156939300X00031</t>
  </si>
  <si>
    <t>2-s2.0-0033698242</t>
  </si>
  <si>
    <t>['windows lies', 'weight values', 'thereby making', 'piecewise contants', 'normalized windows', 'integer values', 'distinct values', 'data weighting', 'bessel counterparts', 'antenna arrays']</t>
  </si>
  <si>
    <t>Step-like weighting windows are introduced for various digital signal processing and antenna array applications. The usefulness of these windows lies in the fact that the weight values of the in-normalized windows are piecewise contants and take on only integer values, thereby making the data weighting very effective. In the case of antenna arrays, the weight values take on very few distinct values. The optimization and properties of these windows are considered and they are compared with their Dolph-Chebyshev and Kaiser-Bessel counterparts.</t>
  </si>
  <si>
    <t>I-108-I-111</t>
  </si>
  <si>
    <t>100569887;60011170</t>
  </si>
  <si>
    <t>7102438809;7005652623</t>
  </si>
  <si>
    <t>Lukin, Vladimir V.;Saramaki, Tapio</t>
  </si>
  <si>
    <t>Finland;Ukraine</t>
  </si>
  <si>
    <t>Tampere;Kharkov</t>
  </si>
  <si>
    <t>Tampereen Yliopisto;Zhukovsky State Aerospace University</t>
  </si>
  <si>
    <t>60011170;100569887</t>
  </si>
  <si>
    <t>Lukin V.V.</t>
  </si>
  <si>
    <t>Design and properties of step-like weighting windows</t>
  </si>
  <si>
    <t>10.1109/ISCAS.2000.857038</t>
  </si>
  <si>
    <t>2-s2.0-0033699534</t>
  </si>
  <si>
    <t>['te polarization', 'te analysis', 'rights reserved', 'required number', 'reflector antenna', 'quantified based', 'primarily performed', 'potentially place', 'po methods', 'panels placed', 'panels displacements', 'panel movements', 'mom analysis', 'minimizing grating', 'main reflector', 'lateral directions', 'key features', 'geometries based', 'gap sizes', 'examined based', 'current distribution', 'beam shaping', 'antenna pattern', 'alternative way', 'also studied']</t>
  </si>
  <si>
    <t>Beam shaping is primarily performed by shaping the main reflector. An alternative way to shaping the main reflector is to shape the subreflector in a dual reflector system where mechanically movable panels can be deployed. Panels placed on the subreflector can potentially place their own signature on the antenna pattern, a topic which is investigated in this paper. To visualize and categorize generalized panel alignments as a result of panel movements, MoM and PO/PO methods are devised and applied to 2-D geometries based on TM and TE analysis. It should be noted that the panel movements on the subreflector create gaps between the panels which would also increase antenna cross polarization levels which is not addressed here due to 2-D nature of the analysis. Consequently, this study will focus on the antenna pattern characteristics and the required number of panels in conjunction with minimizing grating/sidelobe signature left by the panels displacements with gaps in axial and lateral directions. In addition, antenna gain loss is quantified based on gap sizes between the panels. Current distribution on the reflector antenna is also studied for both TM and TE polarization and several of their key features are examined based on PO/PO and MoM analysis. ¬© 2000 Journal Electromagnetic Waves and Application All rights reserved.</t>
  </si>
  <si>
    <t>1001-1029</t>
  </si>
  <si>
    <t>60027550;60027550</t>
  </si>
  <si>
    <t>6602396121;7102110120</t>
  </si>
  <si>
    <t>Khayatian, B.;Rahmat-Samii, Y.</t>
  </si>
  <si>
    <t>Khayatian B.</t>
  </si>
  <si>
    <t>Characteristics of dual reflector antennas with gaps between the panels forming the subreflector: Mom and po analysis</t>
  </si>
  <si>
    <t>10.1163/156939300X00103</t>
  </si>
  <si>
    <t>2-s2.0-0033700228</t>
  </si>
  <si>
    <t>['shaped plate', 'realized gains', 'random environments', 'radiation characteristics', 'profile antenna', 'measurements show', 'fed l', 'also examined']</t>
  </si>
  <si>
    <t>A probe-fed L-shaped plate is presented to form a low-profile antenna with a broad impedance bandwidth. Measurements show that the enhanced impedance bandwidth reaches up to 24% by exciting two adjacent modes. Radiation characteristics and realized gains are also examined. A dual linear polarization feature has been observed, useful for applications in random environments.</t>
  </si>
  <si>
    <t>204-206</t>
  </si>
  <si>
    <t>60017161;60017161</t>
  </si>
  <si>
    <t>7409485017;7004839408</t>
  </si>
  <si>
    <t>Chen, Zhi Ning;Chia, Y. W.M.</t>
  </si>
  <si>
    <t>Chen Z.</t>
  </si>
  <si>
    <t>Broadband probe-fed L-shaped plate antenna</t>
  </si>
  <si>
    <t>10.1002/1098-2760(20000805)26:3&lt;204::AID-MOP19&gt;3.0.CO;2-S</t>
  </si>
  <si>
    <t>2-s2.0-0033700775</t>
  </si>
  <si>
    <t>['wireless communications', 'provide much', 'multiband systems', 'increasing development', 'different kinds', 'aesthetic appearance']</t>
  </si>
  <si>
    <t>With the increasing development of wireless communications, compact, multi-frequency and multi-polarization planar antennas become very desirable. Such antennas would greatly simplify the installation of multiband systems and provide much more aesthetic appearance. Different kinds of multiport printed planar antennas are presented.</t>
  </si>
  <si>
    <t>JUN.</t>
  </si>
  <si>
    <t>0960667X</t>
  </si>
  <si>
    <t>Microwave Engineering Europe</t>
  </si>
  <si>
    <t>60028186;60028186;60028186;60028186;60028186</t>
  </si>
  <si>
    <t>7004724089;7006665188;6701417455;7403743662;7003632399</t>
  </si>
  <si>
    <t>Zurcher, J. F.;Mosig, J. R.;Skrivervik, A. K.;Xu, Q.;Vaccaro, S.</t>
  </si>
  <si>
    <t>Switzerland</t>
  </si>
  <si>
    <t>Lausanne</t>
  </si>
  <si>
    <t>Swiss Federal Institute of Technology Lausanne</t>
  </si>
  <si>
    <t>Zurcher J.</t>
  </si>
  <si>
    <t>Multi-frequency, multi-polarization N-port printed planar antennas</t>
  </si>
  <si>
    <t>2-s2.0-0033700956</t>
  </si>
  <si>
    <t>['thresholds based', 'optimized thresholds', 'new thresholds', 'lda trained', 'genetic algorithm', 'desired output', 'derived features', 'classification performance']</t>
  </si>
  <si>
    <t>The use of genetic algorithm to determine optimal values for the thresholds based on the labelling of cells is proposed. The performance of the threshold values using linear discriminant analysis (LDA) on the derived features is evaluated by comparing the computed and desired output of each cell. Once the optimized thresholds are determined, the classification performance of LDA trained using the cell features generated using the new thresholds is compared against LDA trained with the original cell features.</t>
  </si>
  <si>
    <t>445-448</t>
  </si>
  <si>
    <t>Canadian Conference on Electrical and Computer Engineering</t>
  </si>
  <si>
    <t>101093386;60009839;60030835;113459184;60009839</t>
  </si>
  <si>
    <t>55495052000;35509717000;56854903200;6602303365;6603261098</t>
  </si>
  <si>
    <t>Li, Pak C.;Pizzi, Nicolino;Pedrycz, Witold;Westmore, Dave;Vivanco, Rodrigo</t>
  </si>
  <si>
    <t>Canada;Canada;Canada;Canada</t>
  </si>
  <si>
    <t>Edmonton;Ottawa ON,;Winnipeg;Winnipeg</t>
  </si>
  <si>
    <t>University of Alberta;National Research Council Canada;Infomagnetics Technologies;Spectra Works Inc.</t>
  </si>
  <si>
    <t>60030835;60009839;113459184;101093386</t>
  </si>
  <si>
    <t>Li P.C.</t>
  </si>
  <si>
    <t>Severe storm cell classification using derived products optimized by genetic algorithms</t>
  </si>
  <si>
    <t>10.1109/CCECE.2000.849748</t>
  </si>
  <si>
    <t>2-s2.0-0033702014</t>
  </si>
  <si>
    <t>['‚ äî87', '¬© 2000', 'uniplanar technology', 'single substrate', 'permittivity œµr', 'layer cpw', 'electromagnetic coupling', 'component count', 'built around', 'back ratio', 'appropriate closed', 'active antenna', '76 ghz', '5 dbc', '20 dbm', '12 db']</t>
  </si>
  <si>
    <t>Active antenna | cillator | coplanar-waveguide (CPW) | os | phase-noise</t>
  </si>
  <si>
    <t>A single-layer CPW-fed active patch antenna oscil lator at 2.76 GHz is presented. The patch antenna acts both as a resonator and a radiator. Electromagnetic coupling is utilized for providing the appropriate closed-loop positive feedback. The active antenna is built around a commercially available GaAs MMIC on a low-permittivity Œµr= 2.33 Duroid 5870 substrate. The measured effective isotropic radiated power (EIRP) is 20 dBm, whereas the front-to-back ratio is about 12 dB with the cross-polarized fields better than ‚Äî15 dB. The measured phase noise is ‚Äî87.5 dBc/Hz at a 100-kHz offset away from the carrier. The structure only requires a single substrate, is compatible with uniplanar technology, and results into a low-component count. ¬© 2000, IEEE</t>
  </si>
  <si>
    <t>64-66</t>
  </si>
  <si>
    <t>60016849;60016849;60016849</t>
  </si>
  <si>
    <t>36776634700;7005456828;7004469751</t>
  </si>
  <si>
    <t>Ip, Kenneth H.Y.;Kan, Tommy M.Y.;Eleftheriades, George V.</t>
  </si>
  <si>
    <t>Ip K.</t>
  </si>
  <si>
    <t>A Single-Layer CPW-FED Active Patch Antenna</t>
  </si>
  <si>
    <t>10.1109/75.843102</t>
  </si>
  <si>
    <t>2-s2.0-0033702037</t>
  </si>
  <si>
    <t>Hungarian Scientific Research Fund</t>
  </si>
  <si>
    <t>T026277</t>
  </si>
  <si>
    <t>OTKA</t>
  </si>
  <si>
    <t>['wireless communications', 'shot noise', 'remote antennas', 'rather general', 'preliminary results', 'optical power', 'noise figure', 'measurements proved', 'mainly determined', 'like passive', 'experimental setup', 'even lower', 'electrical loss', 'briefly presented', 'among others', '32tcm signals']</t>
  </si>
  <si>
    <t>Loss and noise figure of optical links transmitting microwave signals - e.g. for remote antennas in wireless communications - are dealt with. Conditions are rather general and include arbitrary matching conditions, shot noise, and laser relative intensity noise. Specific and somewhat surprising characteristics are derived. Among others, it is shown, that - like passive, purely microwave systems - noise figure is not proportional to electrical loss and it can be even lower than loss itself. Optical power should be as low as possible - this limit is mainly determined by the required dynamic range of the system. Loss and noise figure were measured in an experimental setup. Results of the measurements proved the theoretical findings rather well. Preliminary results on the transmission of 32TCM signals over the link are briefly presented.</t>
  </si>
  <si>
    <t>199-214</t>
  </si>
  <si>
    <t>Wireless Personal Communications</t>
  </si>
  <si>
    <t>60030035;60030035;60030035;60030035-101328757-100712620</t>
  </si>
  <si>
    <t>7003404089;7801459043;35821767200;35612576500</t>
  </si>
  <si>
    <t>Frigyes, Istv√°n;Habermajer, Istvan;Moln√°r, B√©la G.;Som, Ferene</t>
  </si>
  <si>
    <t>Hungary;Hungary;Hungary</t>
  </si>
  <si>
    <t>Budapest;Budapest;Budapest</t>
  </si>
  <si>
    <t>Budapest University of Technology and Economics;Mate Zalka Mil. Tech. Coll.;Bolyai J√°nos Mil. Tech. Coll.</t>
  </si>
  <si>
    <t>60030035;101328757;100712620</t>
  </si>
  <si>
    <t>Frigyes I.</t>
  </si>
  <si>
    <t>Loss and noise characteristics of microwave direct modulated optical links</t>
  </si>
  <si>
    <t>10.1023/A:1008971305032</t>
  </si>
  <si>
    <t>2-s2.0-0033702084</t>
  </si>
  <si>
    <t>['provide active', 'power performance', 'feed aperture', 'directive gain', 'band 137', 'also examined']</t>
  </si>
  <si>
    <t>The development and testing of an X-band 137-element active reflect array are presented. The developed array integrates transistor amplifiers with dual-feed aperture-coupled microstrip patch antennas to provide active as well as directive gain. Far-field radiation pattern results are presented and discussed. The power performance of the array is also examined.</t>
  </si>
  <si>
    <t>147-151</t>
  </si>
  <si>
    <t>101459228;60031004;60031004</t>
  </si>
  <si>
    <t>7403386650;35570164700;7404037594</t>
  </si>
  <si>
    <t>Robinson, Ashley W.;Bialkowski, Marek E.;Song, Hyok J.</t>
  </si>
  <si>
    <t>Australia;Australia</t>
  </si>
  <si>
    <t>Brisbane;</t>
  </si>
  <si>
    <t>The University of Queensland;Filtronic Components Australia</t>
  </si>
  <si>
    <t>60031004;101459228</t>
  </si>
  <si>
    <t>Robinson A.</t>
  </si>
  <si>
    <t>137-Element active reflect array with dual-feed microstrip patch elements</t>
  </si>
  <si>
    <t>10.1002/1098-2760(20000805)26:3&lt;147::AID-MOP3&gt;3.0.CO;2-D</t>
  </si>
  <si>
    <t>2-s2.0-0033702224</t>
  </si>
  <si>
    <t>['time approach', 'thermal control', 'phased arrays', 'oriented one', 'onboard processing', 'next reviewed', 'measuring progress', 'material extracted', 'isls ).', 'great detail', 'geo satellites', 'electric propulsion', 'december 1998', 'critical technologies', 'critical areas', 'communications satellites', 'building satellites', 'attitude control', '20 kw']</t>
  </si>
  <si>
    <t>This paper is based on material extracted from the WTEC Panel Report Global Satellite Communications Technology and Systems, December 1998. It presents an overview of key technology trends in communications satellites in the last few years. After the introduction which deals with such issues as the transformation of the one-at-a-time approach for building satellites to a production-oriented one, there follows a discussion of critical technologies for large geosynchronous earth orbit (GEO) satellites with power systems growing to 20 kW and more. Satellite antenna technology, one of the most critical areas in measuring progress, is next reviewed, including large reflector antennas, phased arrays and optical beam formers. This is followed by a discussion of onboard processing (analog and digital), progress in satellite traveling wave tubes, solid state power amplifiers and optical satellite technologies including intersatellite links (ISLs). Last some pertinent satellite bus issues (electric propulsion, thermal control and attitude control) are reviewed. Small and mini-satellites are discussed, but not treated in great detail as much of their technology is derived from that of GEO satellites.</t>
  </si>
  <si>
    <t>97-124</t>
  </si>
  <si>
    <t>Space Communications</t>
  </si>
  <si>
    <t>60027090;60012564;;;60009037</t>
  </si>
  <si>
    <t>7004142938;7006052455;56628864000;7004465295;56062787700</t>
  </si>
  <si>
    <t>Bostian, Charles W.;Brandon, William T.;Mac Rae, Alfred U.;Mahle, Christoph E.;Townes, Stephen A.</t>
  </si>
  <si>
    <t>United States;United States;United States</t>
  </si>
  <si>
    <t>Blacksburg;McLean;Pasadena</t>
  </si>
  <si>
    <t>Virginia Polytechnic Institute and State University;MITRE Corporation;Jet Propulsion Laboratory</t>
  </si>
  <si>
    <t>60027090;60012564;60009037</t>
  </si>
  <si>
    <t>Bostian C.W.</t>
  </si>
  <si>
    <t>Key technology trends - satellite systems</t>
  </si>
  <si>
    <t>2-s2.0-0033702541</t>
  </si>
  <si>
    <t>['paper studies', 'numerical study', 'maintained even', 'low orbit', 'dynamic coupling', 'antenna rotates', 'antenna disturbs']</t>
  </si>
  <si>
    <t>Linear Parameter Varying System | Robust Control | Spacecraft</t>
  </si>
  <si>
    <t>This paper studies the attitude control problem of a class of data relay satellite which has a large mobile antenna for tracking target spacecraft in low orbit. The movement of the antenna disturbs the satellite attitude motion through dynamic coupling of the motions of the antenna and the satellite main body. In the operation, control of the spacecraft attitude must be maintained even when the antenna rotates at a high angular velocity. In this paper, we apply robust gain-scheduled controller synthesis to this problem. The controller is designed as a robust stabilizing controller based on the H‚àû controller synthesis of linear parameter varying system. The capability of the method is investigated by a numerical study.</t>
  </si>
  <si>
    <t>16-21</t>
  </si>
  <si>
    <t>Transactions of the Japan Society for Aeronautical and Space Sciences</t>
  </si>
  <si>
    <t>6507294470;7102598557</t>
  </si>
  <si>
    <t>Nagashio, Tomoyuki;Kida, Takashi</t>
  </si>
  <si>
    <t>Nagashio T.</t>
  </si>
  <si>
    <t>Attitude control of spacecraft with mobile antenna by a gain-scheduled H&lt;inf&gt;‚àû&lt;/inf&gt; controller</t>
  </si>
  <si>
    <t>10.2322/tjsass.43.16</t>
  </si>
  <si>
    <t>2-s2.0-0033703779</t>
  </si>
  <si>
    <t>['¬© journal', 'three lsb', 'significantly distorting', 'rights reserved', 'representative samples', 'phase nulling', 'phase control', 'optimum number', 'individual runs', 'genetic algorithm', 'five lsb', 'electromagnetic waves', 'eight bits', 'control needed']</t>
  </si>
  <si>
    <t>This paper introduces amplitude and phase nulling with a genetic algorithm with the intent of finding the optimum number of LSB of control needed to place multiple nulls while not significantly distorting the far field pattern. Many interference scenarios were modeled and individual runs were averaged to conclude that five LSB of amplitude and three LSB of phase control out of a total of eight bits are best for the linear array modeled. Representative samples of some of the interference scenarios modeled are shown. ¬© Journal of Electromagnetic Waves and Applications. All rights reserved.</t>
  </si>
  <si>
    <t>631-649</t>
  </si>
  <si>
    <t>60001769;60031706</t>
  </si>
  <si>
    <t>7404387574;7102186231</t>
  </si>
  <si>
    <t>Chung, You Chung;Haupt, Randy L.</t>
  </si>
  <si>
    <t>Logan;Reno</t>
  </si>
  <si>
    <t>Utah State University;University of Nevada, Reno</t>
  </si>
  <si>
    <t>60031706;60001769</t>
  </si>
  <si>
    <t>Chung Y.C.</t>
  </si>
  <si>
    <t>Amplitude and phase adaptive nulling with a genetic algorithm</t>
  </si>
  <si>
    <t>10.1163/156939300X01337</t>
  </si>
  <si>
    <t>2-s2.0-0033704198</t>
  </si>
  <si>
    <t>['wire grid', 'ultrasonic propagation', 'temperature profiling', 'second solution', 'reduces complexity', 'ranging measurements', 'radar source', 'paper presents', 'one hf', 'novel method', 'monostatic system', 'monostatic rass', 'measurements show', 'maximum distance', 'generally employ', 'enhances portability', 'electromagnetic waves', 'electromagnetic wave', 'electromagnetic sources', 'dielectric plate', 'bistatic scheme', 'another possibility', 'acoustic wave', 'acoustic radiator', '915 mhz', '5 k', '1290 mhz', '10 ghz', '+- 0']</t>
  </si>
  <si>
    <t>Radar-acoustic sounding systems (RASS) generally employ a bistatic scheme with the radar source and receiver placed symmetrically beside the acoustic radiator. This paper presents a novel method for combining the acoustic and the electromagnetic waves which reduces complexity, size, and cost of the system and enhances portability. Other advantages of the new monostatic approach are that only one hf-antenna is needed and that no dead zone exists in front of the system. Three possible solutions for realizing a monostatic system are taken into account. The first approach uses a dielectric plate to redirect the acoustic wave. By the second solution the electromagnetic wave is directed into the ultrasonic propagation by a wire grid. Another possibility is to use a composite antenna array made up of acoustic and electromagnetic sources. As no frequency limits exist for the monostatic RASS, it is possible to employ the usual RASS frequencies at 915 MHz or 1290 MHz for the electromagnetic wave. Measurements show that a maximum distance of 30 m can be reached with an uncertainness of +-5 mm at 10 GHz for ranging measurements and +-0.5 K for temperature profiling.</t>
  </si>
  <si>
    <t>787-791</t>
  </si>
  <si>
    <t>Conference Record - IEEE Instrumentation and Measurement Technology Conference</t>
  </si>
  <si>
    <t>100536434;100536434</t>
  </si>
  <si>
    <t>55451934900;6701468645</t>
  </si>
  <si>
    <t>Weiss, Matthias;Knochel, Reinhard</t>
  </si>
  <si>
    <t>Milltronics</t>
  </si>
  <si>
    <t>Weiss M.</t>
  </si>
  <si>
    <t>Monostatic radio-acoustic sounding system used as an indoor remote temperature profiler</t>
  </si>
  <si>
    <t>2-s2.0-0033704276</t>
  </si>
  <si>
    <t>Ministry of Education, Culture, Sports, Science and Technology</t>
  </si>
  <si>
    <t>Monbusho</t>
  </si>
  <si>
    <t>['œ ¥', 'ybco films', 'temperature superconducting', 'surface morphology', 'rs value', 'quite smaller', 'film thickness', 'fabrication process', 'critical value', 'ceo2 films', 'also examined', 'al2o3 substrates']</t>
  </si>
  <si>
    <t>We have examined a fabrication process of low surface resistance (Rs) YBa2Cu3O7-Œ¥ (YBCO) films on CeO2/Al2O3 substrates by a laser ablation technique. The surface morphology of CeO2 films depended on the film thickness of CeO2. A critical value of the CeO2 film thickness at approximately 90 nm was found above which the surface roughness increased abruptly. The Rs of YBCO films also depended on the surface morphology of CeO2 films. The Rs value of YBCO films on thinner CeO2 films (&lt;90 nm) was quite smaller than that of YBCO films on thicker CeO2 films (&gt;90 nm). We have also examined the high-temperature superconducting (HTS) antenna as one of the HTS passive devices, and measured the power handling capability. The compact cooling system for HTS patch antenna was constructed.</t>
  </si>
  <si>
    <t>207-213</t>
  </si>
  <si>
    <t>Physica C: Superconductivity and its Applications</t>
  </si>
  <si>
    <t>60016074;60016074;60016074;60016074;60016074</t>
  </si>
  <si>
    <t>7203068282;6603080323;6603336963;7404482546;7005127222</t>
  </si>
  <si>
    <t>Ohshima, Shigetoshi;Develos, Katherine D.;Ehata, Katsufumi;Ali, Md I.;Mukaida, Masashi</t>
  </si>
  <si>
    <t>Fabrication of low surface resistance YBCO films and its application to microwave devices</t>
  </si>
  <si>
    <t>S0921453400001726</t>
  </si>
  <si>
    <t>10.1016/S0921-4534(00)00172-6</t>
  </si>
  <si>
    <t>2-s2.0-0033705117</t>
  </si>
  <si>
    <t>['virgo antenna', 'two sections', 'system consists', 'storage section', 'software components', 'main performances', 'main characteristic', 'lynxos disks', 'dlt tapes', 'data archiving', 'basic architecture', '70 gbyte', '25 mlyte', '10 mbyte']</t>
  </si>
  <si>
    <t>We describe the architecture of the Data Archiving and Distribution of the Virgo antenna for gravitational wave detection. The main characteristic of this system is the modularity of the architecture. This solution allows system upgrades without dramatic changes of the hardware and software components. The main performances are: 1. maximum sustained data flow of 10 Mbyte/a on DLT tapes (35/70 Gbyte) for the raw data archiving; 2. up to 1 Tbyle data archiving capacity on disk at a maximum sustained data flow of 25 Mlyte/s for the online data distribution; 3. up to 10 Mbyte/s data retrieval flow for the on-line data distribution. The basic architecture of the system consists of two sections: an acquisition and storage section and a data management section. The former is a LynxOS based system with the disks directly connected to the CPU slave boards, the latter is a DEC-Unix Alpha Server (Data Server), N1JS mounting the LynxOS disks through a Fast Ethernet network. ¬© 2000 IEEE.</t>
  </si>
  <si>
    <t>319-323</t>
  </si>
  <si>
    <t>2 PART 1</t>
  </si>
  <si>
    <t>IEEE Transactions on Nuclear Science</t>
  </si>
  <si>
    <t>Barone, F.</t>
  </si>
  <si>
    <t>Naples</t>
  </si>
  <si>
    <t>Universit√† degli Studi di Napoli Federico II</t>
  </si>
  <si>
    <t>Barone F.</t>
  </si>
  <si>
    <t>Data archiving and distribution of the virgo antenna for gravitational wave detection</t>
  </si>
  <si>
    <t>10.1109/23.846172</t>
  </si>
  <si>
    <t>2-s2.0-0033705126</t>
  </si>
  <si>
    <t>['wider bandwidth', 'small size', 'numerous qualities', 'new kind', 'moreover allows', 'miniaturized antenna', 'lower frequency', 'low cost', 'easy realization', 'easier integration', 'double c', 'coplanar waveguide', 'coaxial probe', 'band character', 'active devices', '11 ),']</t>
  </si>
  <si>
    <t>A miniaturized antenna, the coaxial probe-fed double C-patch, recently has been described. Owing to its numerous qualities such as low cost, easy realization, and a very small size (Œª/11), a new structure fed by a coplanar waveguide (CPW) has been developed. A wider bandwidth, lower frequency than a double C-patch, and a dual-band or tri-band character are obtained with this new kind of excitation, which moreover allows an easier integration of active devices.</t>
  </si>
  <si>
    <t>206-208</t>
  </si>
  <si>
    <t>60110693;60110693;60110693</t>
  </si>
  <si>
    <t>7004757830;6701836992;6602489960</t>
  </si>
  <si>
    <t>Carrere, J. M.;Staraj, R.;Kossiavas, G.</t>
  </si>
  <si>
    <t>Nice</t>
  </si>
  <si>
    <t>Universit√© C√¥te d'Azur</t>
  </si>
  <si>
    <t>Carrere J.M.</t>
  </si>
  <si>
    <t>Double C-patch fed by coplanar waveguide</t>
  </si>
  <si>
    <t>10.1002/1098-2760(20000805)26:3&lt;206::AID-MOP20&gt;3.0.CO;2-F</t>
  </si>
  <si>
    <t>2-s2.0-0033705674</t>
  </si>
  <si>
    <t>['two kinds', 'published data', 'polarization square', 'orthogonal edges', 'obtained using', 'mutual impedance', 'little computation', 'input impedance', 'frequency characteristics', 'engineering design', 'calculating formulas']</t>
  </si>
  <si>
    <t>New analytical expressions for the input and mutual impedance of two kinds of dual-polarization square-patch antenna double fed at the orthogonal edges or corners are obtained using the Green's function approach based on the planar circuit principle. The frequency characteristics of the input impedance, VSWR, and isolation are analyzed and verified by the published data and experiments. The calculating formulas are very efficient with little computation, and are suitable for engineering design.</t>
  </si>
  <si>
    <t>153-156</t>
  </si>
  <si>
    <t>60023813;60023813</t>
  </si>
  <si>
    <t>25650927100;7202152603</t>
  </si>
  <si>
    <t>Yang, Xue Xia;Zhong, Shun Shi</t>
  </si>
  <si>
    <t>China</t>
  </si>
  <si>
    <t>Shanghai</t>
  </si>
  <si>
    <t>Shanghai University</t>
  </si>
  <si>
    <t>Yang X.</t>
  </si>
  <si>
    <t>Analysis of two dual-polarization square-patch antennas</t>
  </si>
  <si>
    <t>10.1002/1098-2760(20000805)26:3&lt;153::AID-MOP5&gt;3.0.CO;2-I</t>
  </si>
  <si>
    <t>2-s2.0-0033705675</t>
  </si>
  <si>
    <t>['¬© 2000', 'successfully used', 'proposed configuration', 'matching conditions', 'gain impedance', 'design procedure', 'antenna element', 'amplifier simulation', '1 ghz']</t>
  </si>
  <si>
    <t>amplifier | Impedance match | integrated antenna | low-noise | noise figure</t>
  </si>
  <si>
    <t>The active integrated antenna (AIA) concept has been realized in the design of integrated amplifier front end, which enables its applications in novel adaptive antenna systems. To address the problem of mismatch between antenna element and amplifier, we present the matching conditions of both gain impedance and noise figure minimum impedance. In addition, the application of these principles is demonstrated in the design of ultra-compact helical AIA receiver front end for operation at 2.1 GHz. Amplifier simulation and measurements have been carried out to confirm the design procedure. it is shown that the proposed configuration can be successfully used in novel wireless handsets. ¬© 2000, IEEE</t>
  </si>
  <si>
    <t>16-18</t>
  </si>
  <si>
    <t>60101699;60101699;60101699;60101699</t>
  </si>
  <si>
    <t>6603901424;55470416700;7401792052;35459666200</t>
  </si>
  <si>
    <t>Andrenko, Andrey S.;Ikeda, Yukio;Nakayama, Masatoshi;Ishida, Osami</t>
  </si>
  <si>
    <t>Andrenko A.</t>
  </si>
  <si>
    <t>Impedance Matching in Active Integrated Antenna Receiver Front End Design</t>
  </si>
  <si>
    <t>10.1109/75.842073</t>
  </si>
  <si>
    <t>2-s2.0-0033705964</t>
  </si>
  <si>
    <t>['solved using', 'series solution', 'reflection coefficient', 'radiation pattern', 'numerical computations', 'mode matching', 'fourier transform', 'coaxial cable']</t>
  </si>
  <si>
    <t>The problem of radiation from multiple circumferential slots on a coaxial cable is solved using the Fourier transform and mode matching. A fast-convergent series solution is presented, and numerical computations for the radiation pattern and reflection coefficient are performed. The series solution is applicable for the case of multiple circumferential slots on a coaxial cable with a thin dielectric cover.</t>
  </si>
  <si>
    <t>160-162</t>
  </si>
  <si>
    <t>60032144;60032144</t>
  </si>
  <si>
    <t>24480016200;55112893800</t>
  </si>
  <si>
    <t>Park, Jong K.;Eom, Hyo J.</t>
  </si>
  <si>
    <t>Daejeon</t>
  </si>
  <si>
    <t>Korea Advanced Institute of Science and Technology</t>
  </si>
  <si>
    <t>Park J.K.</t>
  </si>
  <si>
    <t>Radiation from multiple circumferential slots on a coaxial cable</t>
  </si>
  <si>
    <t>10.1002/1098-2760(20000805)26:3&lt;160::AID-MOP7&gt;3.0.CO;2-K</t>
  </si>
  <si>
    <t>2-s2.0-0033706386</t>
  </si>
  <si>
    <t>['intensively studied', 'communication systems', 'also mention', 'adaptive beamforming', 'adaptive arrays', 'actual examples', 'achieve high']</t>
  </si>
  <si>
    <t>The use of adaptive array antennas for communication systems has been intensively studied to achieve high-speed data transmission and increase the capacity under the limited frequency resources. This idea is based on not only temporal but also spatial signal processing. It is conceivable that FIR filter techniques can be applied to adaptive array processing because of the similarity of their structures. However, some problems will occur when adaptive arrays are applied to mobile communication systems. In this paper, we explain some methods for adaptive beamforming and introduce some actual examples of application to communication systems. We also mention some problems that should be solved in applying adaptive array antennas to communication systems.</t>
  </si>
  <si>
    <t>38-50</t>
  </si>
  <si>
    <t>100364224;100364224</t>
  </si>
  <si>
    <t>7403222711;7402731629</t>
  </si>
  <si>
    <t>Tsuji, Hiroyuki;Mizuno, Mitsuhiko</t>
  </si>
  <si>
    <t>Yokosuka</t>
  </si>
  <si>
    <t>YRP Mobile Telecom. Key Technol. R.</t>
  </si>
  <si>
    <t>Tsuji H.</t>
  </si>
  <si>
    <t>Applications of adaptive array antennas in mobile communications</t>
  </si>
  <si>
    <t>10.1002/1520-6440(200012)83:12&lt;38::AID-ECJC5&gt;3.0.CO;2-M</t>
  </si>
  <si>
    <t>2-s2.0-0033706504</t>
  </si>
  <si>
    <t>['wave modeling', 'technique interfaces', 'physical performance', 'passive part', 'optoelectronic generation', 'millimeter waves', 'fdtd algorithm', 'experimental result', 'difference time', 'consequently demonstrate', 'antenna structure']</t>
  </si>
  <si>
    <t>In this paper, a hybrid numerical technique is presented for modeling a photoconducting antenna structure designed for optoelectronic generation of millimeter waves. The technique interfaces the solid-state device model with the three-dimensional (3D) finite-difference time-domain (FDTD) method to achieve the active antenna modeling effectiveness and efficiency. The FDTD algorithm is applied to simulate the passive part of the antenna structure, whereas the numerical device simulation is employed to model the photoconductor that is illuminated by lasers. Physical performance of the photoconductor and response of the antenna are analyzed. Numerical results show good correlation with the experimental result and consequently demonstrate the feasibility of the full-wave modeling.</t>
  </si>
  <si>
    <t>213-220</t>
  </si>
  <si>
    <t>International Journal of RF and Microwave Computer-Aided Engineering</t>
  </si>
  <si>
    <t>60015913-60005244;60015913-60017605-60005244-60028897-60002494-60030813-109350274-101518164-60089889-101521008-60000251;101866215-60008332-60005465-60073602-101702962-60015913-60030813</t>
  </si>
  <si>
    <t>7601346688;7409467196;22984263300</t>
  </si>
  <si>
    <t>Zhang, Jiazong;Chen, Zhizhang;Chen, Xiaomin</t>
  </si>
  <si>
    <t>Canada;China;Canada;Canada;China;Canada;China;China;China;Canada;United States;;Canada;Singapore;;</t>
  </si>
  <si>
    <t>Dundas;Nanjing;Toronto;Ottawa;Fuzhou;Halifax;Nanchang;Chengdu;Nanjing;Montreal;New York;;Ottawa;;;</t>
  </si>
  <si>
    <t>IEEE Canada;Nanjing Electronic Devices Institute;Nortel Networks;University of Ottawa;Fuzhou University;Dalhousie University;Nanchang University;University of Electronic Science and Technology of China;Southeast University;Universit√© McGill;IEEE;Seimac Ltd;Notel Networks;Gateway Technologies Services Ltd;Univ. Instructional Devmt. Committee;Seimac Ltd</t>
  </si>
  <si>
    <t>60089889;60073602;60030813;60028897;60017605;60015913;60008332;60005465;60005244;60002494;60000251;109350274;101866215;101702962;101521008;101518164</t>
  </si>
  <si>
    <t>Zhang J.</t>
  </si>
  <si>
    <t>FDTD analysis of photoconducting antennas for millimeter-wave generation</t>
  </si>
  <si>
    <t>10.1002/1099-047X(200007)10:4&lt;213::AID-MMCE3&gt;3.0.CO;2-V</t>
  </si>
  <si>
    <t>2-s2.0-0033707101</t>
  </si>
  <si>
    <t>['several cases', 'mutual coupling', 'moment method', 'mobile communications', 'fourier domain', 'efficient calculation', 'dimensional problems', 'dimensional problem', 'cylindrical structures', 'calculated using', 'antenna geometry', 'accurate analysis']</t>
  </si>
  <si>
    <t>The mutual coupling between slots in aperture coupled patch antennas on cylindrical structures is calculated using a moment method in the Fourier domain. By separating the three-dimensional problem into a spectrum of two-dimensional problems an efficient calculation of the admittance is possible. To increase the accuracy in the mutual admittance calculation, an asymptotic extraction technique is used. Several cases of antenna geometry are investigated and comparison is made to measurements. The method used allows for efficient and accurate analysis of dual polarized aperture coupled patches placed on general cylindrical structures, as in the case of base station antenna arrays for mobile communications.</t>
  </si>
  <si>
    <t>101475617;101475617</t>
  </si>
  <si>
    <t>7006689192;6603063965</t>
  </si>
  <si>
    <t>Lindmark, Bjorn;Slattman, Peter</t>
  </si>
  <si>
    <t>Taby</t>
  </si>
  <si>
    <t>Allogen System AB</t>
  </si>
  <si>
    <t>Mutual coupling in aperture-coupled patches on cylindrical reflectors calculated using a spectrum of two-dimensional solutions</t>
  </si>
  <si>
    <t>2-s2.0-0033709064</t>
  </si>
  <si>
    <t>['return loss', 'radiation pattern', 'polarization level', 'polar isolation', 'four beams', '&lt;- 21db']</t>
  </si>
  <si>
    <t>A dual polarised four-beam antenna array for the 1850-1990MHz frequency band is presented. The polarizations are ¬±45¬∞ to vertical. The antenna has eight inputs corresponding to two orthogonal polarizations and four beams. The return loss and cross-polar isolation for a single Butler beam exceeds 15 and 22dB, respectively. The radiation pattern is similar to an ideal Butler pattern and the cross-polarization level is &lt;-21dB in the beams.</t>
  </si>
  <si>
    <t>2158-2160</t>
  </si>
  <si>
    <t>;;</t>
  </si>
  <si>
    <t>7006689192;57220468976;7007050464</t>
  </si>
  <si>
    <t>Lindmark, B.;Lundgren, S.;Beckman, C.</t>
  </si>
  <si>
    <t>Dual polarized multibeam antenna</t>
  </si>
  <si>
    <t>2-s2.0-0033709065</t>
  </si>
  <si>
    <t>['tlm scheme', 'tlm method', 'numerical example', 'new tlm', 'multigrid method', 'dipole antenna', 'different methods', 'arbitrary environment', 'accurate modeling']</t>
  </si>
  <si>
    <t>Different methods for the modeling of thin wire structures with the TLM method are shown. A new TLM-Integral Equation method (TLMIE) for the accurate modeling of arbitrarily formed thin wire structures in an arbitrary environment is introduced where the thin wire structure is modeled by the Integral Equation method while the environment is modeled by the TLM scheme. The multigrid method for thin wire modeling is compared with the TLM-Integral Equation method and the conventional TLM method. A numerical example is given for a dipole antenna.</t>
  </si>
  <si>
    <t>387-390</t>
  </si>
  <si>
    <t>60019722;60015138;60019722</t>
  </si>
  <si>
    <t>6701366655;35510119400;7103208487</t>
  </si>
  <si>
    <t>Lindenmeier, S.;Christopoulos, C.;Russer, P.</t>
  </si>
  <si>
    <t>Germany;United Kingdom</t>
  </si>
  <si>
    <t>Munich;Nottingham</t>
  </si>
  <si>
    <t>Technical University of Munich;University of Nottingham</t>
  </si>
  <si>
    <t>60019722;60015138</t>
  </si>
  <si>
    <t>Lindenmeier S.</t>
  </si>
  <si>
    <t>Methods for the modeling of thin wire structures with the TLM method</t>
  </si>
  <si>
    <t>10.1109/MWSYM.2000.861031</t>
  </si>
  <si>
    <t>2-s2.0-0033709381</t>
  </si>
  <si>
    <t>['successful combination', 'sensor impedance', 'rf field', 'noise ratio', 'new way', 'major drawback', 'high signal']</t>
  </si>
  <si>
    <t>A pressure measuring system based on surface acoustic wave (SAW) sensors is presented. Since SAW sensors are powered by the energy of the RF field no battery is required, which is a major drawback of conventional microcontroller based telemetry systems. A successful combination of a SAW reflective delay line with a high-Q capacitive pressure sensor is shown. With a new way of matching the sensor impedance to the SAW reflector impedance both a high signal-to-noise ratio and a high signal dynamic are achieved which supports accurate signal evaluation. As an example of realization the prototype of a tire pressure sensor unit is presented.</t>
  </si>
  <si>
    <t>1407-1410</t>
  </si>
  <si>
    <t>60000251;60000251;60000251</t>
  </si>
  <si>
    <t>6603000107;6602956122;56724763600</t>
  </si>
  <si>
    <t>Schimetta, G.;Dollinger, F.;Weigel, R.</t>
  </si>
  <si>
    <t>New York</t>
  </si>
  <si>
    <t>IEEE</t>
  </si>
  <si>
    <t>Schimetta G.</t>
  </si>
  <si>
    <t>Wireless pressure measurement system using a saw hybrid sensor</t>
  </si>
  <si>
    <t>10.1109/22.899037</t>
  </si>
  <si>
    <t>2-s2.0-0033709384</t>
  </si>
  <si>
    <t>['several patches', 'sensitivity analysis', 'resonance frequency', 'rectangular patch', 'proposed method', 'new method', 'mwm ).', 'extract value', 'dielectric constant', 'accurate dimension', 'accurate determination']</t>
  </si>
  <si>
    <t>A new method is proposed for the accurate determination of the dielectric constant of the planar substrate materials. This method makes use of accurate determination of resonance frequency of a microstrip patch using Modified Wolff Model (MWM). Accuracy and limitation of the MWM for calculation of resonance frequency of rectangular patch are examined by comparing the computed resonance frequency with the measured resonance frequency for several patches both on low and on high dielectric constant substrates. An MWM based algorithm has been developed to extract value of the dielectric constant of the substrate from the measured resonance frequency and accurate dimension of the patch. A sensitivity analysis has also been performed to explain the error in determination of dielectric constant due to errors in dimensions of the patch, thickness of substrate and measured resonance frequency. Our experimental results show that the accuracy of the proposed method is better than 1% for determination of dielectric constant of substrates.</t>
  </si>
  <si>
    <t>1843-1846</t>
  </si>
  <si>
    <t>60043875;101187760</t>
  </si>
  <si>
    <t>57210330322;7401937908</t>
  </si>
  <si>
    <t>Verma, Yogesh K.;Verma, A. K.</t>
  </si>
  <si>
    <t>Mumbai;New Delhi</t>
  </si>
  <si>
    <t>Society for Applied Microwave Electronics Engineering &amp; Research;UDSC</t>
  </si>
  <si>
    <t>Verma Y.K.</t>
  </si>
  <si>
    <t>Accurate determination of dielectric constant of substrate materials using Modified Wolff Model</t>
  </si>
  <si>
    <t>10.1109/MWSYM.2000.862339</t>
  </si>
  <si>
    <t>2-s2.0-0033709386</t>
  </si>
  <si>
    <t>['system working', 'results show', 'radiation patterns', 'quite acceptable', 'novel dual', 'mutual coupling', 'mhz band', 'esprit ).', 'element patterns', 'doa estimates', 'array using']</t>
  </si>
  <si>
    <t>A novel dual-polarized antenna array designed for a spatial division multiple access (SDMA) system working in the 1850-1990-MHz band is designed and built. The antenna is designed to have similar element patterns, and measurements of S-parameters and radiation patterns are presented. The array signal processing performance of the array using all elements and with no compensation for mutual coupling or differences in element patterns is studied through direction-of-arrival (DOA) estimation using total least squares estimation of signal parameters via rotational invariance techniques (TLS-ESPRIT). The results show that the accuracy of the DOA estimates is quite acceptable for wireless communication applications.</t>
  </si>
  <si>
    <t>758-763</t>
  </si>
  <si>
    <t>7006689192;57220468976;7102402536;7007050464</t>
  </si>
  <si>
    <t>Lindmark, Bjorn;Lundgren, Staffan;Sanford, John R.;Beckman, Claes</t>
  </si>
  <si>
    <t>Dual-polarized array for signal-processing applications in wireless communications</t>
  </si>
  <si>
    <t>2-s2.0-0033709817</t>
  </si>
  <si>
    <t>['two polarizations', 'two linear', 'reduce complexity', 'orthogonal polarizations', 'operative bands', 'key components', 'enhanced version', 'directional couplers', 'better optimized']</t>
  </si>
  <si>
    <t>Directional couplers and fixed phase shifters are the key components for the realization of Beam Forming Networks. Usually a beam forming network feeds the antenna with two linear and orthogonal polarizations. Dual polarization components can be used to reduce complexity and size of a beam forming network. Dual polarization directional coupler was presented by the same authors. An enhanced version of the dual polarization coupler is presented in this paper. The component has improved electrical performances because the dimensions of the waveguide cross section can be better optimized for the operative bands of the two polarizations.</t>
  </si>
  <si>
    <t>1315-1318</t>
  </si>
  <si>
    <t>60003003;60003003;60073283;60073283</t>
  </si>
  <si>
    <t>7003424519;6603886755;6602786326;7003545599</t>
  </si>
  <si>
    <t>Alessandri, F.;Dionigi, M.;Ravanelli, R.;Vanni, L.</t>
  </si>
  <si>
    <t>Italy;Italy</t>
  </si>
  <si>
    <t>Rome;Perugia</t>
  </si>
  <si>
    <t>Alenia Aeronautica;Universit√† degli Studi di Perugia</t>
  </si>
  <si>
    <t>60073283;60003003</t>
  </si>
  <si>
    <t>Alessandri F.</t>
  </si>
  <si>
    <t>Enhanced dual polarization directional coupler for dual polarization beam forming networks</t>
  </si>
  <si>
    <t>10.1109/MWSYM.2000.861762</t>
  </si>
  <si>
    <t>2-s2.0-0033710151</t>
  </si>
  <si>
    <t>Schm 1203/2-1</t>
  </si>
  <si>
    <t>['two subpopulations', 'structure requirements', 'stromal face', 'stabilising effect', 'shorter wavelengths', 'regions since', 'regions appears', 'reconstitution experiments', 'pigment binding', 'peripheral light', 'overexpressed proteins', 'obtain insight', 'monomeric light', 'monomer formation', 'harvesting complexes', 'harvesting complex', 'general feature', 'extensively n', 'dramatic shift', 'chlorophylls involved', 'amino acids']</t>
  </si>
  <si>
    <t>Antenna | Lhca1 | Lhca4 | LHCI-730 | Light-harvesting complexes | Long wavelength chlorophyll | Photosynthesis | Photosystem I | Pigment-protein complex | Protein structure | Reconstitution</t>
  </si>
  <si>
    <t>The peripheral light-harvesting complex of Photosystem I consists of two subpopulations, LHCI-680 and LHCI-730. The latter is composed of the two apoproteins Lhca1 and Lhca4. Recently, reconstitution of monomeric LHCI using bacterially overexpressed Lhca1 or Lhca4 was achieved. In order to obtain insight into the structure requirements for formation of monomeric light-harvesting complexes we produced a series of N- and C-terminal deletion mutants and used the overexpressed proteins for reconstitution experiments. We found the entire extrinsic N-terminal region dispensable for monomer formation in Lhca1 and Lhca4. Also at the C-terminus both subunits revealed similarity since all amino acids up to the end of the fourth helix could be removed without abolishing monomer formation. In connection with former corresponding results for Lhcb1 the dispensability of these regions appears to be a general feature in LHC-formation. In LHCI, however, a stabilising effect can be ascribed to these regions since the yield of complexes was decreased. In the majority of the mutant LHCI versions no effect on pigment binding was detected. However in the LHC with the most extensively N-terminally truncated mutant of Lhca4 a dramatic shift in the 77 K fluorescence emission to shorter wavelengths was observed. This suggests that chlorophylls involved in long wavelength fluorescence emission are located in the chlorophyll array located towards the stromal face of the thylakoid membrane assuming a pigment arrangement corresponding to that in LHCII and CP29.</t>
  </si>
  <si>
    <t>217-224</t>
  </si>
  <si>
    <t>Photosynthesis Research</t>
  </si>
  <si>
    <t>60031216;60031216;60031216</t>
  </si>
  <si>
    <t>57188546106;7103256688;16408768300</t>
  </si>
  <si>
    <t>Rupprecht, Jens;Paulsen, Harald;Schmid, Volkmar H.R.</t>
  </si>
  <si>
    <t>Mainz</t>
  </si>
  <si>
    <t>Johannes Gutenberg-Universit√§t Mainz</t>
  </si>
  <si>
    <t>Rupprecht J.</t>
  </si>
  <si>
    <t>Protein domains required for formation of stable monomeric Lhca1- and Lhca4-complexes</t>
  </si>
  <si>
    <t>10.1023/A:1006499517613</t>
  </si>
  <si>
    <t>2-s2.0-0033712085</t>
  </si>
  <si>
    <t>['results show', 'height measurement', 'dipole antennas', 'different types', 'antenna method', '3 db']</t>
  </si>
  <si>
    <t>Measurement of dipole antennas by three-antenna method is evaluated by the comparison of the different types of open-area test site. These results show that the repeatability of the derived antenna factors is within ¬±0.3 dB for the fixed element dipole antennas in the case of the same height measurement.</t>
  </si>
  <si>
    <t>281-282</t>
  </si>
  <si>
    <t>7202479540;7101888809</t>
  </si>
  <si>
    <t>Morioka, T.;Komiyama, K.</t>
  </si>
  <si>
    <t>Morioka T.</t>
  </si>
  <si>
    <t>Measurements of antenna characteristics over different conducting planes</t>
  </si>
  <si>
    <t>10.1109/CPEM.2000.850986</t>
  </si>
  <si>
    <t>2-s2.0-0033712695</t>
  </si>
  <si>
    <t>['uplink energy', 'spreading codes', 'satellite system', 'performance analysis', 'mobile transmitter', 'maximum capacity', 'frequency allocation', 'downlink energy', 'capacity calculations', '936 db', '75 db', '34 db']</t>
  </si>
  <si>
    <t>In this paper we propose a low earth orbiting (LEO) satellite system that implements a direct sequence code division multiple access (DS-CDMA) scheme to provide increased coverage and greater system capacity. All system design aspects are described, including system antennas, modulation, frequency allocation, satellite network altitude, and data/voice transmission speeds. This is then followed by capacity calculations and link budget analysis. The capacity and performance analysis of the proposed system shows that it is capable of providing high quality links with BER of 10-4 at a maximum capacity that exceeds three times the processing gain achievable by the spreading codes. The budget links analysis shows that a transmitted signal power of -3.936 dB is required by the mobile transmitter to maintain an uplink energy to interference ratio Eb/IO = 25.34 dB while a required satellite EIRP of only 10.75 dB is needed to maintain a downlink energy to interference ratio Eb/IO = 16.34 dB.</t>
  </si>
  <si>
    <t>13-18</t>
  </si>
  <si>
    <t>Conference Proceedings - IEEE SOUTHEASTCON</t>
  </si>
  <si>
    <t>60025371;60025371</t>
  </si>
  <si>
    <t>6603605489;7202088015</t>
  </si>
  <si>
    <t>AlSamman, A. R.;Stern, H. P.</t>
  </si>
  <si>
    <t>Tuscaloosa</t>
  </si>
  <si>
    <t>The University of Alabama</t>
  </si>
  <si>
    <t>AlSamman A.</t>
  </si>
  <si>
    <t>Using low earth orbit satellite system and DS-CDMA scheme for mobile voice and data communication</t>
  </si>
  <si>
    <t>10.1109/SECON.2000.845405</t>
  </si>
  <si>
    <t>2-s2.0-0033713438</t>
  </si>
  <si>
    <t>['system using', 'subcarrier multiplexing', 'specific assessment', 'scm ).', 'results show', 'paper presents', 'laser diode', 'intermodulation distortion', 'fibre link', 'direct modulation']</t>
  </si>
  <si>
    <t>This paper presents a GSM-specific assessment of the performance of a radio over fibre link between a remote antenna unit and GSM base station. The intermodulation distortion (IMD) has been analysed for a system using the subcarrier multiplexing (SCM). A novel technique using direct sequence spread spectrum is proposed to minimize the IMD by decreasing the signal amplitude prior to a direct modulation of a laser diode. The results show that the optical fibre microcellular is outperforming the full wireless system.</t>
  </si>
  <si>
    <t>133-145</t>
  </si>
  <si>
    <t>60010818;60022134-100361351-60026714</t>
  </si>
  <si>
    <t>35586300900;7402378359</t>
  </si>
  <si>
    <t>Al-Raweshidy, Hamed S.;Prasad, Ramjee</t>
  </si>
  <si>
    <t>India;Denmark;United Kingdom;India</t>
  </si>
  <si>
    <t>Ranchi;Aalborg;Canterbury;Sindri</t>
  </si>
  <si>
    <t>Birla Institute of Technology, Mesra;Aalborg University;University of Kent;Bihar Institute of Technology</t>
  </si>
  <si>
    <t>60026714;60022134;60010818;100361351</t>
  </si>
  <si>
    <t>Al-Raweshidy H.S.</t>
  </si>
  <si>
    <t>Spread spectrum technique to improve the performance of radio over fibre for microcellular GSM networks</t>
  </si>
  <si>
    <t>10.1023/A:1008957200405</t>
  </si>
  <si>
    <t>2-s2.0-0033713706</t>
  </si>
  <si>
    <t>['various antennas', 'optimization phase', 'novel type', 'microwave range', 'measured location', 'information used', 'field probes', 'field polarization', 'field amplitude', 'ellipse parameters', 'downhill simplex', 'developed probes', 'also information']</t>
  </si>
  <si>
    <t>In this study a novel type of near-field probes have been analyzed, optimized and constructed. Together with the developed numerical algorithm (a combination of a downhill simplex and Givens updating algorithm) it is possible to reconstruct the ellipse parameters and with that to gain not only information about the field amplitude but also information about the field polarization at any measured location. The developed probes and procedures greatly enhance the quality of the information used in the development and optimization phase of various antennas and transmitters in the microwave range.</t>
  </si>
  <si>
    <t>498-499</t>
  </si>
  <si>
    <t>60101877;60101877;60012614;60074510</t>
  </si>
  <si>
    <t>6603053104;57196539661;57202102409;7003283774</t>
  </si>
  <si>
    <t>Pokoviƒá, K.;Schmid, T.;Fr√∂hlich, J.;Kuster, N.</t>
  </si>
  <si>
    <t>Switzerland;Switzerland;Switzerland</t>
  </si>
  <si>
    <t>Zurich;Zurich;Zurich</t>
  </si>
  <si>
    <t>Schmid &amp; Partner Engineering AG;Foundation for Research on Information Technologies in Society (ITIS);University of Zurich</t>
  </si>
  <si>
    <t>60101877;60074510;60012614</t>
  </si>
  <si>
    <t>Pokoviƒá K.</t>
  </si>
  <si>
    <t>Novel probes and evaluation procedures providing pseudo-vector information</t>
  </si>
  <si>
    <t>10.1109/CPEM.2000.851101</t>
  </si>
  <si>
    <t>2-s2.0-0033714057</t>
  </si>
  <si>
    <t>['tube dimensions', 'rf frequency', 'methane reactions', 'input power', 'gas pressure', 'flow rate', 'flow code', 'electron heating', 'design parameters', 'added upstream']</t>
  </si>
  <si>
    <t>The design of a two stage radio frequency (RF) reactor in which a high frequency antenna is added upstream of the substrate to form the plasma. A 1-D flow code is developed to investigate various design options for the reactor. The model includes electromagnetic coupling, electron heating and plasma chemistry involving silane and methane reactions. The impact of the design parameters: input power, gas pressure, RF frequency, flow rate and tube dimensions are reported.</t>
  </si>
  <si>
    <t>60028428;60027271</t>
  </si>
  <si>
    <t>7101980794;7006770420</t>
  </si>
  <si>
    <t>Petrov, G. M.;Giuliani, J. L.</t>
  </si>
  <si>
    <t>Springfield;Washington, D.C.</t>
  </si>
  <si>
    <t>Berkeley Research Associates;Naval Research Laboratory</t>
  </si>
  <si>
    <t>Petrov G.</t>
  </si>
  <si>
    <t>Modeling of a two stage RF plasma reactor for SiC deposition</t>
  </si>
  <si>
    <t>10.1109/PLASMA.2000.855014</t>
  </si>
  <si>
    <t>2-s2.0-0033715035</t>
  </si>
  <si>
    <t>['theoretical estimations', 'specific geometries', 'solved numerically', 'scheme tends', 'numerical results', 'material samples', 'material sample', 'matching method', 'irrotational functions', 'integral equation', 'induced fields', 'heating mechanism', 'dyadic green', 'complete set', 'cavity eigenfunctions', 'also derived']</t>
  </si>
  <si>
    <t>In the study of the heating mechanism of a material sample in an energized electromagnetic cavity, it is essential to quantify the induced electric field in a material sample placed within the cavity. In this paper, an Electric Field Integral Equation (EFIE) and a Magnetic Field Integral Equation (MFIE) for the induced fields in the material sample are derived and solved numerically. Relevant dyadic Green's functions are also derived. A complete set of vector wave functions which include both solenoidal and irrotational functions are employed to represent the induced electric field in the material sample. When solving the integral equation, due to the slow convergence rate of the dyadic Green's function, the infinite triple summation over the cavity eigenfunctions is reduced to the infinite double summation. For some material samples with specific geometries, a scheme of separating the material sample into the boundary layer region and the interior volume region is proposed. This scheme tends to improve the convergence of numerical results and also to save computation time. Numerical results agree well with theoretical estimations and analytical results generated from a mode-matching method.</t>
  </si>
  <si>
    <t>803-805</t>
  </si>
  <si>
    <t>60031707;60031707</t>
  </si>
  <si>
    <t>57069171900;7410241808</t>
  </si>
  <si>
    <t>Zhang, J. P.;Chen, K. M.</t>
  </si>
  <si>
    <t>East Lansing</t>
  </si>
  <si>
    <t>Michigan State University</t>
  </si>
  <si>
    <t>Zhang J.P.</t>
  </si>
  <si>
    <t>Quantification of the induced electric field in a material sample placed within an energized cylindrical cavity</t>
  </si>
  <si>
    <t>10.1163/156939300X01553</t>
  </si>
  <si>
    <t>2-s2.0-0033715245</t>
  </si>
  <si>
    <t>['wave system', 'wave interconnects', 'wave board', 'various blocks', 'transceiver modules', 'specification generation', 'specification flow', 'receive functions', 'multilayer mm', 'mca interconnects', 'integrated antenna', 'hardware performance', 'data rate', 'complex mm']</t>
  </si>
  <si>
    <t>Development and hardware performance of a 39 GHz millimeter wave (mm-wave) transceiver that uses highly integrated Monolithic Microwave Integrated Circuits (MMIC) and a multilayer mm-wave board will be described. The design process involved virtual prototyping using behavioral models of the transmit-receive functions and the mm-wave interconnects on a multilayer Multi Chip Assembly (MCA) substrate. The paper will describe optimum system partitioning, specification generation of various blocks that include highly integrated MMICs, MCA interconnects, and the integrated antenna. The MMICs and MCA were designed and fabricated after going through specification flow down and capability up cycles using virtual prototyping. The transceiver modules have been demonstrated for short distance communication links at data rates exceeding 1Mbps. The data rate is limited by the application software used. To our knowledge this is the first time virtual prototyping is applied to a complex mm-wave system that involves highly integrated MMIC and MCA.</t>
  </si>
  <si>
    <t>47-50</t>
  </si>
  <si>
    <t>60025209;60025209;60025209;60025209;60025209;60025209;60025209</t>
  </si>
  <si>
    <t>7003432003;56838088500;57198883862;7102098842;25825701700;57209167762;6504251231</t>
  </si>
  <si>
    <t>Mondal, J.;Bogus, E.;Ahmed, S.;Dietz, G.;Sahm, P.;Nguyen, T.;Yusim, M.</t>
  </si>
  <si>
    <t>Northrop Grumman corporation</t>
  </si>
  <si>
    <t>Mondal J.</t>
  </si>
  <si>
    <t>Applications of virtual modeling to the development of a 39 GHz MMIC transceiver on multilayer multi chip assembly (MCA) substrate</t>
  </si>
  <si>
    <t>10.1109/RFIC.2000.854414</t>
  </si>
  <si>
    <t>2-s2.0-0033716215</t>
  </si>
  <si>
    <t>['whose bandwidth', 'tunable dual', 'shorting strip', 'partially shorting', 'lower frequency', 'compact gap', 'broadband response', 'band operation', 'area reduction', '5 times']</t>
  </si>
  <si>
    <t>Compact gap-coupled shorted 90¬∞ sectoral microstrip antennas (MSAs) have been proposed, whose bandwidth is 2.5 times the bandwidth of the corresponding circular MSA (CMSA) with half the area. By partially shorting the 90¬∞ sectoral MSA, the broadband response is obtained at a lower frequency, leading to a further area reduction. Tunable dual-band operation has been obtained by increasing the coupling between the two patches using a shorting strip for both a single-short and a fully shorted 90¬∞ sectoral MSA.</t>
  </si>
  <si>
    <t>143-145</t>
  </si>
  <si>
    <t>60070264;60014153</t>
  </si>
  <si>
    <t>56003150900;7202418704</t>
  </si>
  <si>
    <t>Ray, K. P.;Kumar, Girish</t>
  </si>
  <si>
    <t>Chennai;Mumbai</t>
  </si>
  <si>
    <t>SAMEER-Centre for Electromagnetics India;Indian Institute of Technology Bombay</t>
  </si>
  <si>
    <t>Ray K.</t>
  </si>
  <si>
    <t>Compact gap-coupled shorted 90¬∞ sectoral microstrip antennas for broadband and dual-band operations</t>
  </si>
  <si>
    <t>10.1002/1098-2760(20000805)26:3&lt;143::AID-MOP1&gt;3.0.CO;2-V</t>
  </si>
  <si>
    <t>2-s2.0-0033716836</t>
  </si>
  <si>
    <t>['would allow', 'transmitter clipping', 'signal inside', 'results obtained', 'proposed solutions', 'proposed solution', 'power budget', 'paper presents', 'master antenna', 'installed testbed', 'important issue', 'final distribution', 'experimentally measured', 'european acts', 'delivering broadband', 'cost design', 'apartment buildings', '32 users']</t>
  </si>
  <si>
    <t>The European ACTS-CRABS project addresses the problem of delivering broadband and interactive digital video channels over a wireless 40 GHz fixed point-to-multipoint cellular network connecting antennas typically placed on the top of office or apartment buildings. An important issue of this project is the final distribution of the signal inside the building itself. The proposed solution is based on a passive optical network (MAPON) designed to deliver the signal from a Master Antenna to the final users apartment. This paper presents an overview of the MAPON solution architecture and hardware, together with the results obtained on an installed testbed. The issues of low-cost design, system bandwidth limitations, transmitter clipping and power budget are addressed, together with the proposed solutions. We experimentally measured a power budget that would allow the distribution to up to 32 users over lengths of the order of 150 m.</t>
  </si>
  <si>
    <t>165-182</t>
  </si>
  <si>
    <t>60012162;60012162;60012162;60012162-60027550</t>
  </si>
  <si>
    <t>56236580000;35617110500;7007111665;7103349706</t>
  </si>
  <si>
    <t>Ferrero, Valter;Gaudino, Roberto;Poggiolini, Pierluigi;Benedetto, Sergio</t>
  </si>
  <si>
    <t>United States;Italy</t>
  </si>
  <si>
    <t>Los Angeles;Turin</t>
  </si>
  <si>
    <t>University of California, Los Angeles;Politecnico di Torino</t>
  </si>
  <si>
    <t>60027550;60012162</t>
  </si>
  <si>
    <t>Ferrero V.</t>
  </si>
  <si>
    <t>MAPON: Master Antenna Passive Optical Network for the distribution of digital video broadband services in the European ACTS-CRABS project</t>
  </si>
  <si>
    <t>10.1023/A:1008972318676</t>
  </si>
  <si>
    <t>2-s2.0-0033717005</t>
  </si>
  <si>
    <t>['resonant frequency', 'planar elements', 'planar element', 'like plates', 'input impedance', 'different shapes']</t>
  </si>
  <si>
    <t>The input impedance characteristics of tilted planar monopole antennas with different shapes are investigated. The planar elements are square, circular, triangular, diamond, and bow-tie-like plates, respectively, and have the same heights. The effects of the different oblique angles between the planar element and the vertical on the input impedance and resonant frequency are discussed.</t>
  </si>
  <si>
    <t>202-204</t>
  </si>
  <si>
    <t>Experiments on input impedance of tilted planar monopole antenna</t>
  </si>
  <si>
    <t>10.1002/1098-2760(20000805)26:3&lt;202::AID-MOP18&gt;3.0.CO;2-X</t>
  </si>
  <si>
    <t>2-s2.0-0033719453</t>
  </si>
  <si>
    <t>['planar arrays', 'measured one', 'given configuration', 'failed elements', 'fail completely', 'degraded far']</t>
  </si>
  <si>
    <t>A technique that allows to locate defective elements in planar arrays by using some samples of the degraded far-field power pattern is described. This approach uses genetic algorithms to minimize the square of the difference between the far-field power pattern obtained for a given configuration of failed elements and the measured one. The method also allows to detect defective elements that don't fail completely.</t>
  </si>
  <si>
    <t>827-828</t>
  </si>
  <si>
    <t>60028419;60028419;60026439;60026859</t>
  </si>
  <si>
    <t>7003391894;7006865572;6602505224;6506196231</t>
  </si>
  <si>
    <t>Rodr√≠guez, J. A.;Ares, F.;Palacios, H.;Vassal'lo, J.</t>
  </si>
  <si>
    <t>Spain;Spain;Spain</t>
  </si>
  <si>
    <t>Santiago de Compostela;Madrid;Madrid</t>
  </si>
  <si>
    <t>Universidad de Santiago de Compostela;CSIC - Instituto de F&amp;iacute;sica Aplicada (IFA);Instituto Nacional de Tecnica Aeroespacial</t>
  </si>
  <si>
    <t>60028419;60026859;60026439</t>
  </si>
  <si>
    <t>Rodr√≠guez J.</t>
  </si>
  <si>
    <t>Finding defective elements in planar arrays using genetic algorithms</t>
  </si>
  <si>
    <t>10.1163/156939300X01571</t>
  </si>
  <si>
    <t>2-s2.0-0033719773</t>
  </si>
  <si>
    <t>['simple geometry', 'paper describes', 'numerical results', 'matching method', 'cylindrical cavity', 'current probe', 'computationally intensive', 'computationally efficient', 'analytical results']</t>
  </si>
  <si>
    <t>This paper describes a mode-matching method for analyzing the induced electric field in a homogeneous material sample coaxially loaded within a cylindrical cavity which is excited by a current probe. Analytical results of this method are used to compare the numerical results of an integral equation method which is presented in a companion paper published in this issue. Comparing the integral equation method and the mode-matching method, the former is more general and powerful but computationally intensive while the latter can only handle a simple geometry but it is computationally efficient.</t>
  </si>
  <si>
    <t>801-802</t>
  </si>
  <si>
    <t>Mode-matching analysis of the induced electric field in a material sample placed within an energized cylindrical cavity</t>
  </si>
  <si>
    <t>10.1163/156939300X01544</t>
  </si>
  <si>
    <t>2-s2.0-0033719774</t>
  </si>
  <si>
    <t>['station communications', 'significantly improved', 'right reserved', 'resonant frequency', 'radiation patterns', 'potential application', 'mobile base', 'electromagnetic waves', 'dielectric hemisphere']</t>
  </si>
  <si>
    <t>A rigorous analysis method is provided for a rectangular slot antenna loaded by a dielectric hemisphere with double dielectric coatings. The method is an integral equation approach and the moment method solution is sought. The antenna input impedance and radiation patterns are obtained and compared with the case with a single dielectric coating layer. The bandwidth of the antenna is found to be significantly improved with a second dielectric coating layer. The thickness of the second dielectric coating layer is found to be able to control the bandwidth, the impedance and the resonant frequency of the antenna. The low-profile radiation patterns and the enhanced bandwidth characteristic of the antenna is suggested to have a potential application in mobile base-station communications. ¬© 2000 Journal of Electromagnetic Waves and Applications. All right reserved.</t>
  </si>
  <si>
    <t>857-872</t>
  </si>
  <si>
    <t>57192783261;7101878862</t>
  </si>
  <si>
    <t>Hui, Hon Tat;Yung, Edward K.N.</t>
  </si>
  <si>
    <t>Hui H.T.</t>
  </si>
  <si>
    <t>Analysis of a rectangular slot antenna loaded by a dielectric hemisphere with double dielectric coatings</t>
  </si>
  <si>
    <t>10.1163/156939300X01634</t>
  </si>
  <si>
    <t>2-s2.0-0033720391</t>
  </si>
  <si>
    <t>Engineering and Physical Sciences Research Council</t>
  </si>
  <si>
    <t>EPSRC</t>
  </si>
  <si>
    <t>['transversely curved', 'tape springs', 'special type', 'sense folds', 'reflector cannot', 'paper presents', 'important difference', 'full deployment']</t>
  </si>
  <si>
    <t>This paper presents a study of a special type of tape springs, that are both longitudinally and transversely curved, as required for the ribs of a novel deployable reflector. It is shown that, although curved tape springs have much in common with straight tape springs, there is an important difference for equal-sense folds with small rotation angles. Thus, it is shown that full deployment of the reflector cannot be guaranteed if equal-sense folds are used when packaging it.</t>
  </si>
  <si>
    <t>2055-2073</t>
  </si>
  <si>
    <t>International Journal of Mechanical Sciences</t>
  </si>
  <si>
    <t>60031101;60031101;60031101</t>
  </si>
  <si>
    <t>6506436565;36071024600;35837966600</t>
  </si>
  <si>
    <t>Seffen, K. A.;You, Z.;Pellegrino, S.</t>
  </si>
  <si>
    <t>Cambridge</t>
  </si>
  <si>
    <t>University of Cambridge</t>
  </si>
  <si>
    <t>Seffen K.</t>
  </si>
  <si>
    <t>Folding and deployment of curved tape springs</t>
  </si>
  <si>
    <t>S0020740399000569</t>
  </si>
  <si>
    <t>10.1016/S0020-7403(99)00056-9</t>
  </si>
  <si>
    <t>2-s2.0-0033721181</t>
  </si>
  <si>
    <t>['tunnel junctions', 'small volume', 'rights reserved', 'novel concept', 'metal hot', 'likely problems', 'hot electrons', 'frequency limitation', 'electron microbolometers', 'electron microbolometer', 'coupled bolometer', 'concept represents', 'cc technology', 'capacitive isolation', 'capacitive coupling', 'basic idea', 'andreev mirrors', 'absorber avoids']</t>
  </si>
  <si>
    <t>Andreev reflection | Hot-electron effect | Microbolometer | Tunnel junction</t>
  </si>
  <si>
    <t>A novel concept of the normal metal hot-electron microbolometer with capacitive coupling of an absorber to the antenna (NHEB-CC) is proposed. Tunnel junctions can be used for high-frequency capacitive coupling giving perfect isolation of hot electrons in the small volume of the absorber. This concept represents a further development of the basic idea of an antenna-coupled bolometer, used in the realization of normal-metal hot-electron microbolometers with Andreev mirrors (NHEB-A). The NHEB-CC technology with capacitive isolation of the absorber avoids the likely problems of frequency limitation for frequencies with an energy quantum ‚Ñèœâ higher than the superconducting gap Œî and brings other advantages in comparison with NHEB-A system. ¬© 2000 Elsevier Science B.V. All rights reserved.</t>
  </si>
  <si>
    <t>2129-2130</t>
  </si>
  <si>
    <t>PART II</t>
  </si>
  <si>
    <t>284-288</t>
  </si>
  <si>
    <t>Physica B: Condensed Matter</t>
  </si>
  <si>
    <t>Kuzmin, Leonid S.</t>
  </si>
  <si>
    <t>Kuzmin L.</t>
  </si>
  <si>
    <t>On the concept of a hot-electron microbolometer with capacitive coupling to the antenna</t>
  </si>
  <si>
    <t>S092145269903032X</t>
  </si>
  <si>
    <t>10.1016/S0921-4526(99)03032-X</t>
  </si>
  <si>
    <t>2-s2.0-0033722191</t>
  </si>
  <si>
    <t>National Science Foundation</t>
  </si>
  <si>
    <t>NSF</t>
  </si>
  <si>
    <t>['¬© 2000', 'wave circuits', 'unperturbed condition', 'total loss', 'propagation constant', 'piezoelectric transducer', 'paper presents', 'new time', 'much affected', 'microstrip line', 'many applications', 'line capacitance', 'insertion loss', 'experimental results', '460 ¬∞', '40 ghz', '4 db', '2 db']</t>
  </si>
  <si>
    <t>Phase shifter | piezoelectric transducer | sion line perturbation | transmis</t>
  </si>
  <si>
    <t>This paper presents a new time-delay phase shifter using a piezoelectric transducer (PET) on microstrip line with computational and experimental results. Dielectric perturbation changes the line capacitance and propagation constant of the microstrip line. The phase of the microstrip line is varied, but insertion loss is not much affected. A maximum phase shift of 460¬∞ with respect to the unperturbed condition has been achieved with an increased insertion loss of less than 2 dB and a total loss of less than 4 dB up to 40 GHz, using the dielectric perturbation controlled by PET. The proposed phase shifter should have many applications in antenna beam steering and in other microwave and millimeter-wave circuits. ¬© 2000, IEEE</t>
  </si>
  <si>
    <t>96-98</t>
  </si>
  <si>
    <t>7005282116;7404879378</t>
  </si>
  <si>
    <t>Yun, Tae Yeoul;Chang, Kai</t>
  </si>
  <si>
    <t>Yun T.</t>
  </si>
  <si>
    <t>A Low-Loss Time-Delay Phase Shifter Controlled by Piezoelectric Transducer to Perturb Microstrip Line</t>
  </si>
  <si>
    <t>10.1109/75.845709</t>
  </si>
  <si>
    <t>2-s2.0-0033722715</t>
  </si>
  <si>
    <t>['via holes', 'reduced cross', 'radiating patch', 'proposed antenna', 'polarization radiation', 'patch antenna', 'paper presents', 'ground plane', 'experimental results', 'conducting post']</t>
  </si>
  <si>
    <t>This paper presents a design using dual capacitive feeds to excite a patch antenna with a thick air substrate to achieve a wide operating bandwidth with reduced cross-polarization radiation. The dual capacitive feeds are fed by equal input powers, but with a 180¬∞ phase shift, and have a narrow conducting strip placed below the radiating patch, supported by a conducting post, which is then connected, through via holes in the ground plane, to the microstrip feed network. Experimental results show that the proposed antenna can have greatly reduced cross-polarization radiation across the entire operating bandwidth, compared to the case with a single capacitive feed. Details of the proposed antenna and experimental results are presented.</t>
  </si>
  <si>
    <t>169-171</t>
  </si>
  <si>
    <t>60011357;60011357</t>
  </si>
  <si>
    <t>8396240400;35460663000</t>
  </si>
  <si>
    <t>Hsu, Wen Hsiu;Wong, Kin Lu</t>
  </si>
  <si>
    <t>Taiwan</t>
  </si>
  <si>
    <t>Kaohsiung</t>
  </si>
  <si>
    <t>National Sun Yat-Sen University</t>
  </si>
  <si>
    <t>Hsu W.H.</t>
  </si>
  <si>
    <t>Dual capacitively fed broadband patch antenna with reduced cross-polarization radiation</t>
  </si>
  <si>
    <t>10.1002/1098-2760(20000805)26:3&lt;169::AID-MOP10&gt;3.0.CO;2-X</t>
  </si>
  <si>
    <t>2-s2.0-0033722760</t>
  </si>
  <si>
    <t>['coil system']</t>
  </si>
  <si>
    <t>It is found that a properly tuned segmented coil system allows external control of the radial plasma density profile in an inside-type, large-area inductively coupled plasma. This coil system is composed of inner and outer coil segments and an external variable inductor. The external variable inductor is used to balance coil currents between the two coil segments for plasma uniformity control. The measured results indicate that radial plasma spread can be controlled and optimized with this external variable inductor.</t>
  </si>
  <si>
    <t>Japanese Journal of Applied Physics, Part 2: Letters</t>
  </si>
  <si>
    <t>60032144-101524482;60032144;60032144;60032144;60032144;60015123;60015123-60025272</t>
  </si>
  <si>
    <t>37056354300;55763540300;7202469736;57219497484;7407522064;7006164417;7006633555</t>
  </si>
  <si>
    <t>Lee, Pyung Woo;Kim, Sung Sik;Seo, Sang Hun;Chang, Choong Seock;Chang, Hong Young;Ichiki, Takanori;Horiike, Yasuhiro</t>
  </si>
  <si>
    <t>South Korea;Japan;Japan;South Korea</t>
  </si>
  <si>
    <t>Daejeon;Tokyo;Tokyo;Icheon</t>
  </si>
  <si>
    <t>Korea Advanced Institute of Science and Technology;The University of Tokyo;Toyo University;Hyundai Electronic Industry</t>
  </si>
  <si>
    <t>60032144;60025272;60015123;101524482</t>
  </si>
  <si>
    <t>Lee P.W.</t>
  </si>
  <si>
    <t>New inside-type segmented coil antenna for uniformity control in a large-area inductively coupled plasma</t>
  </si>
  <si>
    <t>10.1143/jjap.39.l548</t>
  </si>
  <si>
    <t>2-s2.0-0033723610</t>
  </si>
  <si>
    <t>['urban environment', 'urban case', 'suburban environment', 'results show', 'radio channel', 'potentially limits', 'desired signal', 'beam steering', 'array size', 'also shown', 'adaptive nulling', 'adaptive beamforming', '3 db', '1840 mhz', '1740 mhz', '150 mhz']</t>
  </si>
  <si>
    <t>Most of the current and future mobile communications systems are frequency duplex systems, i.e. the up- and down-link are separated in frequency. Since the effect of the radio channel is not constant with frequency, this potentially limits the increase in capacity using adaptive antennas. Using measurement data with a bandwidth of 150 MHz, adaptive beamforming in a suburban and an urban environment is simulated. The information from the up-link at 1740 MHz is used for beamforming at this frequency as well as on the down-link at 1840 MHz. Two different beamforming methods are investigated: adaptive nulling of the interferer and beam steering to maximize the desired signal. The effect of using different array size is also shown. The results show a reduction in the C/I improvement of up to 3 dB between the up- and down-link for adaptive nulling in a suburban environment. For the urban case, the performance is not correlated to the up- or down-link. In all cases, the performance depends strongly on the array size.</t>
  </si>
  <si>
    <t>7006689192;7003576849;57200820986;7007050464</t>
  </si>
  <si>
    <t>Lindmark, Bjorn;Ahlberg, Mikael;Nilsson, Martin;Beckman, Claes</t>
  </si>
  <si>
    <t>Evaluation of adaptive beamforming on up- and down-link using measured data from suburban and urban environments</t>
  </si>
  <si>
    <t>2-s2.0-0033724404</t>
  </si>
  <si>
    <t>['¬© 2000', 'wave applications', 'state source', 'output power', 'multiplier consists', 'inexpensive broad', 'fundamental signal', 'frequency multiplier', 'free space', 'distributed multiplier', 'db bandwidth', 'conversion efficiency', 'band solid', '5 ghz']</t>
  </si>
  <si>
    <t>HBV | NLTL | varactor frequency multiplier</t>
  </si>
  <si>
    <t>We present a broad-band nonlinear transmission line (NLTL) frequency multiplier at F-band. The multiplier consists of a finline section periodically loaded with 15 heterostructure barrier varactor (HBV) diodes. Tapered slot antennas are used to couple the fundamental signal from a WR-22 rectangular waveguide to the distributed multiplier as well as radiate the output power into free space. The frequency tripler exhibits 10-dBm peak radiated power at 130.5 GHz with more than 10% 3-dB bandwidth and 7% conversion efficiency. The tripler can be used as an inexpensive broad-band solid-state source for millimeter-wave applications. ¬© 2000, IEEE</t>
  </si>
  <si>
    <t>24-26</t>
  </si>
  <si>
    <t>60000990;60000990;60000990;60000990;60000990</t>
  </si>
  <si>
    <t>6602133617;7005353599;7005717403;6505782956;57192783344</t>
  </si>
  <si>
    <t>Hollung, Stein;Stake, Jan;Dillner, Lars;Ingvarson, Mattias;Ko11berg, Erik</t>
  </si>
  <si>
    <t>Hollung S.</t>
  </si>
  <si>
    <t>A Distributed Heterostructure Barrier Varactor Frequency Tripler</t>
  </si>
  <si>
    <t>10.1109/75.842076</t>
  </si>
  <si>
    <t>2-s2.0-0033724580</t>
  </si>
  <si>
    <t>['wide bandwidths', 'wavelength multiplexing', 'techniques offer', 'small size', 'significant opportunities', 'several rf', 'realizing high', 'photonic techniques', 'optoelectronic components', 'optical fiber']</t>
  </si>
  <si>
    <t>Several rf/photonic techniques that exploit the small size and weight of optical fiber, the wide bandwidths of optoelectronic components and the unique capabilities offered by wavelength multiplexing are presented. In general, these techniques offer very significant opportunities for realizing high-performance array antenna systems.</t>
  </si>
  <si>
    <t>LEOS Summer Topical Meeting</t>
  </si>
  <si>
    <t>60022195;60022195;60022195;60022195;60022195</t>
  </si>
  <si>
    <t>7404799063;7005748506;56246064700;6603752090;57197363562</t>
  </si>
  <si>
    <t>Johnson, L. M.;Betts, G. E.;Schultz, P. A.;Juodawlkis, P. W.;Lyons, W. G.</t>
  </si>
  <si>
    <t>Massachusetts Institute of Technology</t>
  </si>
  <si>
    <t>Johnson L.</t>
  </si>
  <si>
    <t>Photonics for agile-beam wideband antenna systems</t>
  </si>
  <si>
    <t>10.1109/LEOSST.2000.869731</t>
  </si>
  <si>
    <t>2-s2.0-0033725376</t>
  </si>
  <si>
    <t>['rights reserved', 'power radiated', 'paper presents', 'inverted fantennas', 'human tissue', 'human operator', 'human head', 'head tissue', 'em coupling', 'difference time', 'comparative study', 'cellular phones', '1 w']</t>
  </si>
  <si>
    <t>This paper presents a comparative study of the interactions between five commerical handset antennas and human-head tissue in personal communications using the finite-difference time-domain (FDTD) electromagnetic simulation approach. Various antennas used for cellular phones such as the monopole, dipole and inverted Fantennas (IFA) have been considered in the investigation. A heterogeneous and realistic head model has been utilised to predict the effects of EM coupling to a human operator. The potential hazards posed by the antennas on the human head have also been discussed by examining the specific absorption rate (SAR) in the human tissue for 1 W of power radiated. ¬© 2000 Journal Electromagnetic Waves and Application All rights reserved.</t>
  </si>
  <si>
    <t>987-1000</t>
  </si>
  <si>
    <t>60017161;60017161;60017161;60017161</t>
  </si>
  <si>
    <t>7501449136;56003101900;56002805800;7102523120</t>
  </si>
  <si>
    <t>Li, L. W.;Leong, M. S.;Kooi, P. S.;Yeo, T. S.</t>
  </si>
  <si>
    <t>Li L.W.</t>
  </si>
  <si>
    <t>Specific absorption rates in human head due to handset antennas: A comparative study using fdtd method</t>
  </si>
  <si>
    <t>10.1163/156939300X00095</t>
  </si>
  <si>
    <t>2-s2.0-0033725555</t>
  </si>
  <si>
    <t>['tsdm ).', 'time domain', 'theoretical formulation', 'stratified media', 'special cases', 'source used', 'solved using', 'new closed', 'method requires', 'material half', 'lossy half', 'form expressions', 'exact solution', 'air region']</t>
  </si>
  <si>
    <t>In this paper, the problem of scattering and radiation in the presence of a material half-space is solved using the Transient spectral domain method (TSDM). The TSDM is a general theoretical approach for exact solution to the time-dependent sources radiation in the presence of stratified media. A source used is an electrically short magnetic dipole with impulse current distribution in time domain. It is located in air region in the vicinity of lossy half-space. The method requires the proper spatial Fourier transform for theoretical formulation of the problem. The new closed-form expressions is achieved in terms of spectral domain variable and time. Also a number of special cases are presented for verification of this procedure.</t>
  </si>
  <si>
    <t>831-832</t>
  </si>
  <si>
    <t>60007751;60007751;60022927</t>
  </si>
  <si>
    <t>6603729345;6504784994;6601966749</t>
  </si>
  <si>
    <t>Rafi, Gh Z.;Moini-Mazandaran, R.;Faraji-Dana, R.</t>
  </si>
  <si>
    <t>Iran;Iran</t>
  </si>
  <si>
    <t>Tehran;Tehran</t>
  </si>
  <si>
    <t>University of Tehran;Amirkabir University of Technology</t>
  </si>
  <si>
    <t>60022927;60007751</t>
  </si>
  <si>
    <t>Rafi G.</t>
  </si>
  <si>
    <t>New time domain approach for analysis of vertical magnetic dipole radiation in front of lossy half-space</t>
  </si>
  <si>
    <t>10.1163/156939300X01599</t>
  </si>
  <si>
    <t>2-s2.0-0033725679</t>
  </si>
  <si>
    <t>['various shapes', 'transmitting properties', 'stop bands', 'simple terms', 'several layers', 'right reserved', 'periodical defects', 'periodic arrays', 'inclusion resonances', 'gap structures', 'electromagnetic waves', 'ducting inclusions']</t>
  </si>
  <si>
    <t>Reflective and transmitting properties of several layers of double-periodic arrays are studied. In the arrays, elements are con- ducting inclusions of various shapes. It is shown that in these structures all the phenomena recently found in dense wire grids with periodical defects (so called photonic band-gap structures) can be observed and explained in simple terms of inter-layer and inclusion resonances. Frequency-selective (with two and more stop bands) and polarization transformation properties of these arrays are demonstrated. ¬© 2000 Journal of Electromagnetic Waves and Applications. All right reserved.</t>
  </si>
  <si>
    <t>807-826</t>
  </si>
  <si>
    <t>60068504;60103653;60068504;60072962;60072962</t>
  </si>
  <si>
    <t>54419121500;7005479476;6701342335;35580412700;15064902700</t>
  </si>
  <si>
    <t>Prosvirnin, Sergey L.;Tretyakov, Sergei A.;Vasilyeva, Tetyana D.;Fourrier-Lamer, Arlette;Zouhdi, S.</t>
  </si>
  <si>
    <t>Finland;France;Ukraine</t>
  </si>
  <si>
    <t>Espoo;Gif-sur-Yvette;Kharkiv</t>
  </si>
  <si>
    <t>Aalto University;Laboratoire de G√©nie Electrique et Electronique de Paris;Institute of Radio Astronomy National Academy of Sciences of Ukraine</t>
  </si>
  <si>
    <t>60103653;60072962;60068504</t>
  </si>
  <si>
    <t>Prosvirnin S.L.</t>
  </si>
  <si>
    <t>Analysis of reflection and transmission of electromagnetic waves in complex layered arrays</t>
  </si>
  <si>
    <t>10.1163/156939300X01562</t>
  </si>
  <si>
    <t>2-s2.0-0033725681</t>
  </si>
  <si>
    <t>['verify compliance', 'used since', 'station antennas', 'readily predictable', 'power flow', 'paper investigates', 'human exposure', 'good precision', 'given point', 'far field', 'energy arriving', 'close proximity', '1999 standard']</t>
  </si>
  <si>
    <t>This paper investigates the character of the average power density in the close proximity of base-station antennas, where human exposure to electromagnetic fields radiated from such radio-frequency (RF) sources is the highest. The concept of average power density is used since, in proximity of a large array antenna, the direction of the power flow at given point is not readily predictable because of the substantially diverging path lengths and direction of propagation of the energy arriving from different array elements. This quantity is shown to have a marked cylindrical decay near the antennas, which converts to spherical in the far field. On this basis, a set of simple prediction formulas is derived to allow the estimation of the average power density with good precision. The latest IEEE C95.1-1999 Standard for RF safety calls for spatially averaged measurements of incident power density to verify compliance to maximum permissible exposure limits. The advantage of using the concept of average power density and the resulting prediction formulas is that the evaluation of the exposure of humans near cellular base-station antennas becomes extremely simple during surveys when large computerized scanning equipment may not be available.</t>
  </si>
  <si>
    <t>984-996</t>
  </si>
  <si>
    <t>IEEE Transactions on Vehicular Technology</t>
  </si>
  <si>
    <t>60000251-60024590;60000251-60024590;60000251-60024590;60000251-60024590</t>
  </si>
  <si>
    <t>14061738200;7004482590;35576999000;7004723242</t>
  </si>
  <si>
    <t>Faraone, Antonio;Tay, Roger Yew Siow;Joyner, Ken H.;Balzano, Quirino</t>
  </si>
  <si>
    <t>Schaumburg;New York</t>
  </si>
  <si>
    <t>Motorola;IEEE</t>
  </si>
  <si>
    <t>60024590;60000251</t>
  </si>
  <si>
    <t>Faraone A.</t>
  </si>
  <si>
    <t>Estimation of the average power density in the vicinity of cellular base-station collinear array antennas</t>
  </si>
  <si>
    <t>10.1109/25.845115</t>
  </si>
  <si>
    <t>2-s2.0-0033726670</t>
  </si>
  <si>
    <t>['optical spectra', 'exciton model', 'energetic disorder', 'dependent formulation', 'chromophore complexes', 'absorption via']</t>
  </si>
  <si>
    <t>Dissipative excitation energy transfer in chromophore complexes (CC) is studied theoretically within the Frenkel-exciton model and in utilizing the density matrix theory. The obtained density matrix is used to compute the cw-absorption via a time-dependent formulation of optical spectra. Structural and energetic disorder is accounted for within a numerical Monte Carlo treatment. The approach is used to interpret recent measurements on Langmuir-Blodgett-layers (LB) formed of behenic acid molecules and doped by pheophorbide-a. Additionally, absorption spectra obtained for photosynthetic antenna systems are simulated.</t>
  </si>
  <si>
    <t>Journal of Luminescence</t>
  </si>
  <si>
    <t>60000762;60000762;60031581</t>
  </si>
  <si>
    <t>7102604218;7102614720;6701521842</t>
  </si>
  <si>
    <t>May, Volkhard;Scheller, R√ºdiger;Renger, Thomas</t>
  </si>
  <si>
    <t>Comparative theoretical studies on exciton dynamics in biological and artificial chromophore complexes</t>
  </si>
  <si>
    <t>S0022231399004184</t>
  </si>
  <si>
    <t>10.1016/S0022-2313(99)00418-4</t>
  </si>
  <si>
    <t>2-s2.0-0033727639</t>
  </si>
  <si>
    <t>['two low', 'transferring solar', 'small distances', 'ring circumference', 'reaction center', 'radiation energies', 'magnitude dipole', 'inner ring', 'energy transfer', 'energy larger', 'enables us', 'efficiently capturing', 'coherence length', 'b 103', 'antenna system', 'adjacent bchls']</t>
  </si>
  <si>
    <t>In the antenna system of photosynthetic purple bacteria, bacteriochlorophylls (Bchls) are arranged in beautiful nanoscale rings called LH1 and LH2. In two low-lying transition dipoles of each Bchl, the lower-energy larger-magnitude dipole is arranged nearly tangentially to the ring circumference in both LH1 and the inner ring of LH2, with small distances (approx. 9 A) between adjacent BChls. Electronic excitations therein are excitons with a coherence length over at least several Bchls. Excitation-energy transfer (EET) takes place rapidly from the outer to the inner ring within LH2, from LH2 to LH1, and from LH1 to the reaction center. Since these EETs take place to and/or from optically forbidden exciton states, they cannot be rationalized by Forster's formula. A recently proposed new formula for such EETs [H. Sumi, J. Phys. Chem. B 103 (1999) 252] enables us to understand structural strategies of the antenna system for efficiently capturing, storing and transferring solar-radiation energies with the use of quantum-mechanical coherence among pigments.</t>
  </si>
  <si>
    <t>71-76</t>
  </si>
  <si>
    <t>Sumi, Hitoshi</t>
  </si>
  <si>
    <t>University of Tsukuba</t>
  </si>
  <si>
    <t>Sumi H.</t>
  </si>
  <si>
    <t>Structural strategies in the antenna system of photosynthesis on the basis of quantum-mechanical coherence among pigments</t>
  </si>
  <si>
    <t>S002223139900232X</t>
  </si>
  <si>
    <t>10.1016/S0022-2313(99)00232-X</t>
  </si>
  <si>
    <t>2-s2.0-0033728098</t>
  </si>
  <si>
    <t>['wavelength converts', 'shaped monopole', 'overall quarter', 'operating wavelength', 'l antenna', 'investigation demonstrates', 'impedance characteristics', 'ila ).', 'experimentally investigated', 'different ratios', 'critical condition', 'approximately 10', 'also shows']</t>
  </si>
  <si>
    <t>The impedance characteristics of an L-shaped wire monopole antenna are experimentally investigated. The effect of different ratios of the horizontal arm length to the height of the L-shaped monopole on the impedance characteristics is discussed. The investigation demonstrates how a monopole with an overall quarter-wavelength converts to a low-profile small inverted-L antenna (ILA). It also shows that a height of approximately 10% operating wavelength is a critical condition.</t>
  </si>
  <si>
    <t>22-23</t>
  </si>
  <si>
    <t>Note on impedance characteristics of L-shaped wire monopole antenna</t>
  </si>
  <si>
    <t>10.1002/(SICI)1098-2760(20000705)26:1&lt;22::AID-MOP7&gt;3.0.CO;2-M</t>
  </si>
  <si>
    <t>2-s2.0-0033728652</t>
  </si>
  <si>
    <t>['radiation beamwidth', 'problems equivalent', 'original one', 'numerical analysis', 'mode functions', 'junction plane', 'input impedance', 'equivalence principle', 'e plane', 'dielectric material', 'dielectric aperture', 'continuity condition', 'conductor surface', 'conductor height', 'cavity model', 'antenna consisting']</t>
  </si>
  <si>
    <t>Numerical analysis is carried out for the antenna consisting of a rotationally symmetric oblate spheroidal conductor connected below and above a circular patch antenna with its dielectric substrate truncated at the edges of the patch. By means of the equivalence principle, the exterior and interior of the antenna are separated as problems equivalent to the original one. The cavity model is used for the electromagnetic field model inside the dielectric material while the equivalent electromagnetic current flows at the dielectric aperture are expressed in terms of sums of the mode functions. The current at the conductor surface is assumed from the continuity condition of the current at the junction plane of the dielectric and the conductor. The magnetic field integral equation at the dielectric aperture and the electric field integral equation at the conductor surface are solved by Galerkin's method in order to derive the unknown coefficients contained in the equivalent electromagnetic currents at the dielectric aperture and the current at the conductor surface. For the case of a conductor height of 0, a circular patch microstrip antenna with its dielectric substrate truncated at the edges of the patch is fabricated and its input impedance is measured. As the conductor height is increased, the radiation beamwidth in the E plane is expanded. Since this antenna has a wider radiation beam than that of the circular patch microstrip antenna, it is useful as an antenna for mobile satellite communication terminals.</t>
  </si>
  <si>
    <t>60011846;60011846;60011846;60011846</t>
  </si>
  <si>
    <t>6506817958;55741538100;7401913773;7202459692</t>
  </si>
  <si>
    <t>Yagyu, Daisuke;Tanaka, Kazumasa;Fujimoto, Takafumi;Taguchi, Mitsuo</t>
  </si>
  <si>
    <t>Nagasaki</t>
  </si>
  <si>
    <t>Nagasaki University</t>
  </si>
  <si>
    <t>Yagyu D.</t>
  </si>
  <si>
    <t>Study of rotationally symmetric antenna with wider beamwidth</t>
  </si>
  <si>
    <t>10.1002/(SICI)1520-6424(200011)83:11&lt;1::AID-ECJA1&gt;3.0.CO;2-Z</t>
  </si>
  <si>
    <t>2-s2.0-0033728669</t>
  </si>
  <si>
    <t>['using full', 'sparsely represented', 'radiated field', 'pursuit algorithm', 'platform interaction', 'physical representation', 'parameterization procedure', 'model parameters', 'initial estimate', 'complex platform']</t>
  </si>
  <si>
    <t>Using full-wave computational electromagnetics data, we demonstrate that the radiated field from an antenna on a complex platform can be sparsely represented by a radiation center model. An extraction scheme based on the matching-pursuit algorithm is devised to extract the model parameters from multifrequency, multiaspect radiation data. To accelerate the parameterization procedure, the previously developed antenna synthetic aperture radar imaging algorithm is used to provide an initial estimate of the radiation center position during the search. It is shown that the resulting radiation center model provides a sparse, physical representation of the antenna-platform interaction.</t>
  </si>
  <si>
    <t>60013372;60008377;60013372</t>
  </si>
  <si>
    <t>36671957900;57224139368;7202062608</t>
  </si>
  <si>
    <t>Su, Tao;Ozdemir, C.;Ling, Hao</t>
  </si>
  <si>
    <t>United States;Turkey</t>
  </si>
  <si>
    <t>Austin;Mersin</t>
  </si>
  <si>
    <t>The University of Texas at Austin;Mersin √úniversitesi</t>
  </si>
  <si>
    <t>60013372;60008377</t>
  </si>
  <si>
    <t>Su T.</t>
  </si>
  <si>
    <t>On extracting the radiation center representation of antenna radiation patterns on a complex platform</t>
  </si>
  <si>
    <t>10.1002/(SICI)1098-2760(20000705)26:1&lt;4::AID-MOP2&gt;3.0.CO;2-2</t>
  </si>
  <si>
    <t>2-s2.0-0033729316</t>
  </si>
  <si>
    <t>76-92</t>
  </si>
  <si>
    <t>IEEE Signal Processing Magazine</t>
  </si>
  <si>
    <t>60008383;60110605;60008383</t>
  </si>
  <si>
    <t>7004611847;55410111400;35586083000</t>
  </si>
  <si>
    <t>Naguib, Ayman F.;Sesh√°dri, Nambi;Calderbank, A. R.</t>
  </si>
  <si>
    <t>San Jose;Florham Park</t>
  </si>
  <si>
    <t>Broadcom Inc., San Jose;AT&amp;T Laboratories Florham Park</t>
  </si>
  <si>
    <t>60110605;60008383</t>
  </si>
  <si>
    <t>Naguib A.</t>
  </si>
  <si>
    <t>Increasing data rate over wireless channels: Space time coding and signal processing for high data rate wireless communications</t>
  </si>
  <si>
    <t>10.1109/79.841731</t>
  </si>
  <si>
    <t>2-s2.0-0033730906</t>
  </si>
  <si>
    <t>['provide symmetry', 'polar values', 'polar performances', 'phase distributions', 'maximum value', 'linear array', 'eight elements']</t>
  </si>
  <si>
    <t>The effect of different sequential phase distributions on the cross-polar performances of a linear array of sequentially fed circularly polarized (CP) patch antenna elements is analyzed. Using as an example a linear array of eight elements, the cross-polar peak locations and their maximum value are computed, and it is shown that phase distributions which do not provide symmetry in the excitation phase give minimum peak cross-polar values.</t>
  </si>
  <si>
    <t>Garcia-Garcia, Quiterio</t>
  </si>
  <si>
    <t>Madrid</t>
  </si>
  <si>
    <t>Distcom Antennas</t>
  </si>
  <si>
    <t>Garcia-Garcia Q.</t>
  </si>
  <si>
    <t>Linear arrays of sequentially rotated circularly polarized patch radiators</t>
  </si>
  <si>
    <t>10.1002/(SICI)1098-2760(20000620)25:6&lt;387::AID-MOP7&gt;3.0.CO;2-N</t>
  </si>
  <si>
    <t>2-s2.0-0033731405</t>
  </si>
  <si>
    <t>['short section', 'programmable varactor', 'patch via', 'novel configuration', 'nearly 37', 'inductive post', 'frequency tunability', 'experimental analysis', 'electronically tuned', 'applied bias']</t>
  </si>
  <si>
    <t>In this letter, an experimental analysis of a novel configuration of a microcontroller-programmable varactor-loaded circular microstrip antenna is presented. The antenna is electronically tuned by discrete digital words. The varactor is loaded to the patch via a short section of an inductive post. This results in a nearly 37% reduction of dominant mode resonance at 0 V bias and 88% frequency tunability at maximum bias used. However, the useful frequency range is limited because the return loss varies with the applied bias.</t>
  </si>
  <si>
    <t>383-387</t>
  </si>
  <si>
    <t>60070264;60020825</t>
  </si>
  <si>
    <t>55894496700;53868301300</t>
  </si>
  <si>
    <t>Chakravarty, Tapas;Sanyal, Salil Kumar</t>
  </si>
  <si>
    <t>Chennai;Kolkata</t>
  </si>
  <si>
    <t>SAMEER-Centre for Electromagnetics India;Jadavpur University</t>
  </si>
  <si>
    <t>Chakravarty T.</t>
  </si>
  <si>
    <t>Novel microcontroller-programmable circular microstrip antenna</t>
  </si>
  <si>
    <t>10.1002/(SICI)1098-2760(20000620)25:6&lt;383::AID-MOP6&gt;3.0.CO;2-1</t>
  </si>
  <si>
    <t>2-s2.0-0033731406</t>
  </si>
  <si>
    <t>['two receivers', 'two antennas', 'performed using', 'one metre', 'metre accuracy', 'lever arm', 'kalman filter', 'gps data', 'gimballed ins', 'data logging', 'critical roll', 'continuous exchange', 'common oscillator', 'clock information', 'canadian version', 'augment gps', 'aircraft fuselage', 'achieve sub']</t>
  </si>
  <si>
    <t>In order to achieve sub-metre accuracy for the positioning of a CF-188 jet fighter (Canadian version of the F-18) under 360 degree rolls, two GPS antennas mounted on top of and under the aircraft fuselage are used. The two receivers are cross-linked through the use of a common oscillator and the continuous exchange of position, velocity and clock information to accelerate satellite acquisition during roll-overs. A gimballed INS is used to derive the lever arm between the two antennas and to augment GPS during critical roll-over periods. The GPS/INS data time synchronization and data logging are performed using a solid state data logging system developed for this purpose. GPS data is post-processed in differential carrier phase ambiguity float mode, with respect to a reference station within 60 km from the aircraft. A Kalman filter is used to enhance positioning accuracy, especially during periods of losses of carrier phase lock. The analysis of flight tests conducted under various dynamics shows that a positioning accuracy better than one metre is maintained.</t>
  </si>
  <si>
    <t>Canadian Aeronautics and Space Journal</t>
  </si>
  <si>
    <t>60002306;60002306;60002306;60000131;60000131;60000131</t>
  </si>
  <si>
    <t>7202419825;7005283542;7404827715;7102856534;57197476652;7004551978</t>
  </si>
  <si>
    <t>Cannon, M. E.;Lachapelle, G.;Sun, H.;Fletcher, T.;Caballero, R.;Hawes, I.</t>
  </si>
  <si>
    <t>Canada;Canada</t>
  </si>
  <si>
    <t>Calgary;Ottawa</t>
  </si>
  <si>
    <t>University of Calgary;National Defence and the Canadian Forces</t>
  </si>
  <si>
    <t>60002306;60000131</t>
  </si>
  <si>
    <t>Cannon M.</t>
  </si>
  <si>
    <t>Development and testing of an integrated INS/GPS cross-linked system for sub-metre positioning of a CF-188 jet fighter</t>
  </si>
  <si>
    <t>2-s2.0-0033732045</t>
  </si>
  <si>
    <t>['simultaneously identify', 'precoding techniques', 'precoder allows', 'new type', 'minimum amount', 'intersymbol interference', 'input signals', 'form algorithm', 'forcing equalizers', 'communication systems', 'channel characteristics', 'bandwidth increase', 'also presented']</t>
  </si>
  <si>
    <t>In this paper, precoding techniques are studied for combating the intersymbol interference (ISI)/multipath effects in communication systems. We introduce a new type-precoder which we term the polynomial ambiguity resistant (PAR) precoder for its ability to resist signal distortion induced by finite impulse response (FIR) channels. In particular, the precoder allows a receiver to identify an input signal without knowing the channel characteristics at the expense of a minimum amount of bandwidth increase. A family of such precoders, which is linear (no modulo operations), channel independent, and modulation pattern preserving (except for some occasional 0 symbols), is presented. Also presented is a closed-form algorithm that can simultaneously identify the input signals and zero-forcing equalizers.</t>
  </si>
  <si>
    <t>71-98</t>
  </si>
  <si>
    <t>0278081X</t>
  </si>
  <si>
    <t>Circuits, Systems, and Signal Processing</t>
  </si>
  <si>
    <t>60023004;60015481</t>
  </si>
  <si>
    <t>7402179288;36100496000</t>
  </si>
  <si>
    <t>Xia, Xiang Gen;Liu, Hui</t>
  </si>
  <si>
    <t>Newark;Seattle</t>
  </si>
  <si>
    <t>University of Delaware;University of Washington</t>
  </si>
  <si>
    <t>Xia X.</t>
  </si>
  <si>
    <t>Polynomial ambiguity resistant precoders: theory and applications in ISI/multipath cancellation</t>
  </si>
  <si>
    <t>10.1007/BF01212464</t>
  </si>
  <si>
    <t>2-s2.0-0033732049</t>
  </si>
  <si>
    <t>['previous maximum', 'per day', 'mix radio', 'interim goal', 'expensive process', 'data systems', '20 hrs', '15 hrs']</t>
  </si>
  <si>
    <t>Telemining is an expensive process, with huge potential benefits. Its interim goal is long distance remote control with some automation. The foundation is based on an underground communication system that can mix radio, video, voice and data systems. To date, telemining has increased the load-haul-dump (LHD) availability from a previous maximum of 15 hrs. per day to 20 hrs. per day.</t>
  </si>
  <si>
    <t>Canadian Mining Journal</t>
  </si>
  <si>
    <t>Communications: the foundation to successful telemining</t>
  </si>
  <si>
    <t>2-s2.0-0033732225</t>
  </si>
  <si>
    <t>['¬© journal', 'rights reserved', 'power pattern', 'pattern synthesis', 'impossibility factorizing', 'general method', 'excitation distribution', 'element factor', 'electromagnetic waves', 'defined single', 'article describes', 'array factor', 'arbitrary geometry', 'analytical expression']</t>
  </si>
  <si>
    <t>The synthesis of conformal antenna arrays is complicated by the impossibility factorizing the analytical expression for the power pattern into an element factor and an array factor. This article describes a general method of pattern synthesis that, given a well-defined single-element power pattern, is applicable to arrays of arbitrary geometry. Essentially, the method uses simulated annealing to optimize the excitation distribution so as to minimize the difference between the power pattern it generates and the desired power pattern. ¬© Journal of electromagnetic waves and applications. All Rights reserved.</t>
  </si>
  <si>
    <t>473-492</t>
  </si>
  <si>
    <t>60028419;60028419</t>
  </si>
  <si>
    <t>56270321300;7006865572</t>
  </si>
  <si>
    <t>Ferreira, J. A.;Ares, F.</t>
  </si>
  <si>
    <t>Santiago de Compostela</t>
  </si>
  <si>
    <t>Universidad de Santiago de Compostela</t>
  </si>
  <si>
    <t>Ferreira J.</t>
  </si>
  <si>
    <t>Radiation pattern synthesis for conformal antenna arrays</t>
  </si>
  <si>
    <t>10.1080/09205071.2000.9756666</t>
  </si>
  <si>
    <t>2-s2.0-0033732797</t>
  </si>
  <si>
    <t>['vibration frequencies', 'space structure', 'pointing accuracy', 'often antennas', 'locked loops', 'easily set', 'control tasks', 'accurately pointed']</t>
  </si>
  <si>
    <t>Communication in space requires antennas that are accurately pointed. Often antennas are mounted on lightly damped space structures, that are easily set into vibration, which decreases the pointing accuracy of the antennas. Knowing the vibration frequencies simplifies the control tasks and may also improve the pointing accuracy. This paper describes identification of vibration frequencies in a space structure, based on frequency weighted Kalman filters, a Gauss-Newton numerical search method and phase-locked loops.</t>
  </si>
  <si>
    <t>65-82</t>
  </si>
  <si>
    <t>Modeling, Identification and Control</t>
  </si>
  <si>
    <t>Skullestad, Aage</t>
  </si>
  <si>
    <t>Norway</t>
  </si>
  <si>
    <t>Kongsberg</t>
  </si>
  <si>
    <t>Kongsberg Defence &amp; Aerospace</t>
  </si>
  <si>
    <t>Skullestad A.</t>
  </si>
  <si>
    <t>Identification of vibration parameters in a spacecraft using Kalman filters, numerical search and phase-locked loops</t>
  </si>
  <si>
    <t>10.4173/mic.2000.2.1</t>
  </si>
  <si>
    <t>2-s2.0-0033732842</t>
  </si>
  <si>
    <t>['x value', 'two near', 'temperature coefficients', 'system sro', 'substitute bao', 'sro increases', 'resonant frequency', 'quality values', 'profile square', 'microstrip line', 'maximum q', 'japanese journal', 'ground plane', 'f value', 'equal amplitudes', 'dr antenna', 'dr ),', 'dielectric constant', 'crossed slot', 'circular polarization', 'bsst system', 'bsst ceramics', 'applied physics', 'apparent change', 'also obtained', '39 %,']</t>
  </si>
  <si>
    <t>(Ba Sr )Sm Ti O 1-x x 2 4 12 | Circular polarization | DR antenna | Microwave properties</t>
  </si>
  <si>
    <t>In the (Ba1-xS)Sm2Ti4O12 (BSST, 0 ‚â¶ x ‚â¶ 0.1) system SrO is used to substitute BaO to improve the microwave dielectric properties of BSST ceramics. As the amount of SrO increases from 0 to 0.06 mol%, the dielectric constant (Œµr) of BSST ceramics decreases from 82.3 to 72.3 and the temperature coefficients of the resonant frequency (œÑf) change from -21.1 to -2.36 ppm/¬∞C, but the quality values (Q* f) show no apparent change with the variation of the x value. In the BSST system, the (Ba0.98Sr0.02)Sm2Ti4O12 ceramic reveals the maximum Q* f value. With the loading of a (Ba0.9Sr0.02)Sm2Ti4O12 dielectric resonator (DR), a circular polarization (CP) design of a DR antenna is fabricated through crossed slot of unequal arm lengths in the ground plane of a microstrip line. The proposed CP design results in the excitation of two near-degenerate orthogonal modes of near-equal amplitudes and a 90¬∞ phase difference. For the proposed design applied to the low-profile square-cross-scction DR antenna of very high permittivity studied here, a large CP bandwidth, determined from the 3 dB axial ratio of as high as 2.39%, is also obtained. ¬©2000 Publication Board, Japanese Journal of Applied Physics.</t>
  </si>
  <si>
    <t>1430-1434</t>
  </si>
  <si>
    <t>Japanese Journal of Applied Physics, Part 1: Regular Papers and Short Notes and Review Papers</t>
  </si>
  <si>
    <t>Yang, Cheng Fu</t>
  </si>
  <si>
    <t>Gangshan</t>
  </si>
  <si>
    <t>R.O.C. Air Force Academy</t>
  </si>
  <si>
    <t>Yang C.F.</t>
  </si>
  <si>
    <t>Microwave properties of (Ba&lt;inf&gt;1-x&lt;/inf&gt;S)Sm&lt;inf&gt;2&lt;/inf&gt;Ti&lt;inf&gt;4&lt;/inf&gt;O&lt;inf&gt;12&lt;/inf&gt; ceramics and its application in dielectric resonator antenna</t>
  </si>
  <si>
    <t>10.1143/jjap.39.1430</t>
  </si>
  <si>
    <t>2-s2.0-0033732946</t>
  </si>
  <si>
    <t>['space configuration', 'scattering width', 'scattered fields', 'ray optics', 'perfectly conducting', 'oscillatory around', 'mean value', 'homogeneous medium', 'fourth power', 'dielectric half', 'deeply buried', 'circular cylinder', '3db beamwidth']</t>
  </si>
  <si>
    <t>Utilizing an approximate induced current distribution, the far-zone scattered fields from a perfectly conducting, circular cylinder, which is deeply buried in a dielectric half-space are evaluated. Interpretation of these scattered fields is presented in terms of ray optics. Important scattering parameters, i.e., far-zone field patterns, 3dB beamwidth, scattering width and total scattered power are evaluated. It is found that monostatic scattering width of circular cylinder, which is deeply buried in a dielectric half-space configuration, is related to monostatic scattering width of circular cylinder in a homogeneous medium via dielectric constant times the fourth power of Fresnel transmission coefficient. Behaviour of the total scattered power as a function of depth is found to be oscillatory around a mean value which is the total power scattered from a cylinder in homogeneous medium.</t>
  </si>
  <si>
    <t>521-522</t>
  </si>
  <si>
    <t>60064058;60064058;60064058</t>
  </si>
  <si>
    <t>6602181085;7006352824;6603753933</t>
  </si>
  <si>
    <t>Naqvi, Q. A.;Rizvi, A. A.;Yaqoob, Z.</t>
  </si>
  <si>
    <t>Pakistan</t>
  </si>
  <si>
    <t>Islamabad</t>
  </si>
  <si>
    <t>Quaid-i-Azam University</t>
  </si>
  <si>
    <t>Naqvi Q.</t>
  </si>
  <si>
    <t>Scattering of electromagnetic waves from a deeply buried circular cylinder</t>
  </si>
  <si>
    <t>10.1080/09205071.2000.9756672</t>
  </si>
  <si>
    <t>2-s2.0-0033734461</t>
  </si>
  <si>
    <t>['¬© journal', 'rights reserved', 'radiation patterns', 'operator formulation', 'obtaining first', 'multipole sources', 'interpretation process', 'hand solutions', 'electromagnetic waves', 'effective means', 'delta function', 'compact form', 'calculable functions', 'basic problems']</t>
  </si>
  <si>
    <t>The Heaviside operational calculus is known to be an effective means for obtaining first-hand solutions to various electromagnetic problems. Basic problems can often be reduced to the compact form of a pseudo-differential operator operating on the delta function. The problem is then shifted to the interpretation of the result in terms of calculable functions. The present article reviews methods helping in the interpretation process and a table of useful operational rules is given as an appendix. Operator formulation of two-dimensional multipole fields and sources is discussed with examples on the synthesis of radiation patterns by multipole sources. ¬© Journal of electromagnetic waves and applications. All Rights reserved.</t>
  </si>
  <si>
    <t>497-498</t>
  </si>
  <si>
    <t>Lindell, Ismo V.</t>
  </si>
  <si>
    <t>Lindell I.</t>
  </si>
  <si>
    <t>Heaviside operational rules applicable to electromagnetic problems - abstract*</t>
  </si>
  <si>
    <t>10.1080/09205071.2000.9756668</t>
  </si>
  <si>
    <t>2-s2.0-0033734462</t>
  </si>
  <si>
    <t>['technique consists', 'quality degradations', 'noise ratio', 'new approach', 'beam sharpening', 'apparent resolution', 'also provided']</t>
  </si>
  <si>
    <t>Imagery that is obtained by noncoherent radar sensors suffers from a multitude of quality degradations. Among these, antenna-induced poor angular resolution is one of the most troublesome. We present a new approach to beam sharpening that improves the apparent resolution of the radar sensor several times depending on the signal-to-noise ratio. The technique consists of a compensating filter whose coefficients are obtained by minimizing the expected quadratic estimation error. This filter is then applied to sets of real 35 GHZ noncoherent radar imagery, and its performance is demonstrated. Results of the implementation of the technique on real-time digital signal processing hardware are also provided.</t>
  </si>
  <si>
    <t>121-129</t>
  </si>
  <si>
    <t>Sadjadi, Firooz</t>
  </si>
  <si>
    <t>Lockheed Martin Corporation</t>
  </si>
  <si>
    <t>Sadjadi F.</t>
  </si>
  <si>
    <t>Radar beam sharpening using an optimum FIR filter</t>
  </si>
  <si>
    <t>10.1007/BF01212466</t>
  </si>
  <si>
    <t>2-s2.0-0033734541</t>
  </si>
  <si>
    <t>['vpr registered', 'relative positions', 'radar measurement', 'findings show', 'different viewpoints', 'detection limit', 'cycle depends', 'copyright 2000', 'clearly limited', 'bright band', 'beam width', 'areal integration', '70 km']</t>
  </si>
  <si>
    <t>The identification of the bright band by volumetric scanning radars is analyzed. An average vertical profile of reflectivity (VPR) containing bright band enhancement is used as an input to simulate the VPR registered by the radar as a function of range. It is found that the bright band intensity enhancement detected by the radar decreases cyclically with range. The cycle depends on the relative positions of the antenna elevation angles and the bright band. The accuracy of the bright band identification is analyzed from different viewpoints: the radar scan strategy, the number of available elevation angles, the altitude of the bright band, and the effect of areal integration of radar measurement. An algorithm for detecting the bright band is devised, and its application to a case study exhibits features similar to those resulting from the simulation. The findings show that high-resolution volume scans and an optimized radar scan strategy are necessary for an adequate bright band identification. Moreover, the identification is clearly limited in range. We found the detection limit to be 70 km with a beam width of the order of 1¬∞, although the bright band contamination appreciably affects the reflectivity measurements beyond this range. Copyright 2000 by the American Geophysical Union.</t>
  </si>
  <si>
    <t>2225-2236</t>
  </si>
  <si>
    <t>1999JD900310</t>
  </si>
  <si>
    <t>D2</t>
  </si>
  <si>
    <t>Journal of Geophysical Research Atmospheres</t>
  </si>
  <si>
    <t>60007592;60002494-60059360;60007592</t>
  </si>
  <si>
    <t>6505850644;57206503586;6602002299</t>
  </si>
  <si>
    <t>S√°nchez-Diezma, Rafael;Zawadzki, Isztar;Sempere-Torres, Daniel</t>
  </si>
  <si>
    <t>Canada;Spain;Canada</t>
  </si>
  <si>
    <t>Sainte-Anne-de-Bellevue;Barcelona;Montreal</t>
  </si>
  <si>
    <t>McGill University, Macdonald Campus;Universitat Polit√®cnica de Catalunya;Universit√© McGill</t>
  </si>
  <si>
    <t>60059360;60007592;60002494</t>
  </si>
  <si>
    <t>S√°nchez-Diezma R.</t>
  </si>
  <si>
    <t>Identification of the bright band through the analysis of volumetric radar data</t>
  </si>
  <si>
    <t>10.1029/1999JD900310</t>
  </si>
  <si>
    <t>2-s2.0-0033735919</t>
  </si>
  <si>
    <t>['¬± 0', 'twelve geophones', 'towed land', 'tested successfully', 'streamer system', 'single day', 'shallow subsurface', 'reliable methods', 'recording surfaces', 'recorded simultaneously', 'provide cost', 'orienting gimbal', 'near surface', 'location within', 'invasive investigations', 'innovative self', 'high accuracy', 'fewer personnel', 'data acquisition', 'coordinate data', 'conventional procedures', 'cable laying', 'asphalt road']</t>
  </si>
  <si>
    <t>In an attempt to provide cost-effective and reliable methods for non-invasive investigations of the shallow subsurface, two new geophysical approaches have been introduced. The semi-automated 3D georadar data acquisition system allows large volumes of the near surface to be examined during a single day of surveying. The integration of a standard georadar acquisition unit with an innovative self-tracking laser theodolite enables georadar and coordinate data to be recorded simultaneously at any location within a given survey area. By following a target prism mounted between the antennas, the theodolite provides real-time coordinate information with high accuracy in all directions (e.g. coordinates are determined to better than ¬± 0.04 m when pulling the system at a moderate walking pace). The towed land-streamer system reduces markedly the field effort required for shallow seismic surveying. It is constructed with self-orienting gimbal-mounted geophones housed in heavy cylindrical casings, sturdy seismic cables with reinforced kevlar sheathing, robust waterproof connectors, and a reinforced rubber sheet that helps to prevent cable snagging, maintain geophone alignment, and provide additional hold-down weight for the geophones. Each cable has takeouts for twelve geophones at 1 or 2 m intervals. By eliminating the need for manual geophone planting and cable laying, data acquisition with this system is 50 to 100 % faster with 30 to 40 % fewer personnel than conventional procedures. The land-streamer system has been tested successfully on a variety of recording surfaces (e.g. meadow, asphalt road, and compact gravel track).</t>
  </si>
  <si>
    <t>112-118</t>
  </si>
  <si>
    <t>Felsbau</t>
  </si>
  <si>
    <t>60025858;60025858;60025858;60025858;60025858;60025858;60025858</t>
  </si>
  <si>
    <t>7404024340;36783118600;7403106454;6507780004;57197952945;6603398434;56681927300</t>
  </si>
  <si>
    <t>Green, A. G.;Van Der Veen, M.;Gross, R.;Grasmuck, M.;Lehmann, F.;Horstmeyer, H.;Nitsche, F.</t>
  </si>
  <si>
    <t>Zurich ZH,</t>
  </si>
  <si>
    <t>ETH Zurich</t>
  </si>
  <si>
    <t>Green A.</t>
  </si>
  <si>
    <t>New geophysical methods applied to geomechanics and hydrology</t>
  </si>
  <si>
    <t>2-s2.0-0033736553</t>
  </si>
  <si>
    <t>['slab allow', 'periodic substructure', 'mutual arrangement', 'microstrip elements', 'limit number', 'iig rod', 'dimensional array', 'dielectric constants']</t>
  </si>
  <si>
    <t>The opportunity of mathematical model construction for radiating structure basing on periodic substructure with limit number of elements is highlighted. It is shown that, the characteristics of such structure significantly depend on a geometry of microstrip elements, and their mutual arrangement. Dielectric constants of a IIG rod and slab allow to operate both IIG spectral structure and conditions of microstrip resonators excitation. The radiating system representing one-dimensional array, allows to form the given spatial distribution of fields.</t>
  </si>
  <si>
    <t>429-436</t>
  </si>
  <si>
    <t>60027251;60027251;60027251;60027251</t>
  </si>
  <si>
    <t>6602560537;6603566968;6603029121;36973690200</t>
  </si>
  <si>
    <t>Katrich, V. A.;Pogarsky, S. A.;Saprykin, I. I.;Chumachenko, V. A.</t>
  </si>
  <si>
    <t>Ukraine</t>
  </si>
  <si>
    <t>Kharkiv</t>
  </si>
  <si>
    <t>V. N. Karazin Kharkiv National University</t>
  </si>
  <si>
    <t>Katrich V.</t>
  </si>
  <si>
    <t>Wave interaction between eigenmode of hybrid structure and microstrip elements</t>
  </si>
  <si>
    <t>10.1023/A:1006659131389</t>
  </si>
  <si>
    <t>2-s2.0-0033736661</t>
  </si>
  <si>
    <t>['transfer matrix', 'results allow', 'principles calculation', 'polyphenylacetylene dendrimer', 'optical properties', 'linear absorption', 'exciton energies', 'energy transfer']</t>
  </si>
  <si>
    <t>Exciton energies and transfer matrix-elements for the nanostar (a perylene chromophore attached to a polyphenylacetylene dendrimer) are obtained by computing the linear absorption of several segments using the collective electronic oscillator (CEO) approach. Our results allow a first-principles calculation of an effective Frenkel exciton Hamiltonian which can describe the optical properties as well as energy transfer and funnelling in this artificial antenna complex.</t>
  </si>
  <si>
    <t>115-118</t>
  </si>
  <si>
    <t>60027165;60027165;60027165;60027165</t>
  </si>
  <si>
    <t>55065952800;7003665075;35511412700;35473361700</t>
  </si>
  <si>
    <t>Minami, Tatsuya;Tretiak, Sergei;Chernyak, Vladimir;Mukamel, Shaul</t>
  </si>
  <si>
    <t>Rochester</t>
  </si>
  <si>
    <t>University of Rochester</t>
  </si>
  <si>
    <t>Minami T.</t>
  </si>
  <si>
    <t>Frenkel-exciton Hamiltonian for dendrimeric nanostar</t>
  </si>
  <si>
    <t>S0022231399002422</t>
  </si>
  <si>
    <t>10.1016/S0022-2313(99)00242-2</t>
  </si>
  <si>
    <t>2-s2.0-0033736711</t>
  </si>
  <si>
    <t>['useful approach', 'typical separation', 'molecular aggregates', 'line width', 'j aggregates']</t>
  </si>
  <si>
    <t>Using numerical simulations, we study the possibility to determine the exciton delocalization length in molecular aggregates from the width of the linear absorption spectrum. We show that, in practice, the most useful approach is not based on the well-known exchange narrowing of the line width, but rather on the typical separation between the two lowest exciton states lying in one delocalization interval. We discuss the application to pseudo-isocyanine (PIC) J aggregates and the bacterial antenna complex LH2.</t>
  </si>
  <si>
    <t>66-70</t>
  </si>
  <si>
    <t>60070755;60070755</t>
  </si>
  <si>
    <t>6506982340;7004572132</t>
  </si>
  <si>
    <t>Bakalis, Lisette D.;Knoester, Jasper</t>
  </si>
  <si>
    <t>Groningen</t>
  </si>
  <si>
    <t>University of Groningen, Van Swinderen Institute for Particle Physics and Gravity</t>
  </si>
  <si>
    <t>Bakalis L.</t>
  </si>
  <si>
    <t>Linear absorption as a tool to measure the exciton delocalization length in molecular assemblies</t>
  </si>
  <si>
    <t>S0022231399002318</t>
  </si>
  <si>
    <t>10.1016/S0022-2313(99)00231-8</t>
  </si>
  <si>
    <t>2-s2.0-0033738046</t>
  </si>
  <si>
    <t>['tm11 mode', 'special interest', 'scattering property', 'scattering properties', 'scattering field', 'plane wave', 'microwave components', 'ferrite posts', 'ferrite post', 'certain modes', 'calculation results', 'applications may', 'also may']</t>
  </si>
  <si>
    <t>The scattering field of a ferrite post and a cylindrical ferrite post containing conducting post illuminated by a plane wave is analyzed. The special interest is the scattering property of the ferrite posts, which is resonating at certain modes such as TM11 mode. We hope to know the specialty it shows and find its applications. It is found that the scattering field pattern of a resonating ferrite post is similar to the rotation of the scattering field pattern of a dielectric cylindrical post, which has the same dimension as ferrite. The scattering properties of the ferrite may give us some inspirations to explore its applications in microwave components. This property is utilized to explain the mechanism of the operation of the circulators. It also may be used in microstrip patch antenna, coupler and filter to control their properties. Other applications may be possible too. Some calculation results are presented.</t>
  </si>
  <si>
    <t>1001-1017</t>
  </si>
  <si>
    <t>60005244;60013983</t>
  </si>
  <si>
    <t>7006874529;7101878862</t>
  </si>
  <si>
    <t>Dou, W. B.;Yung, Edward K.N.</t>
  </si>
  <si>
    <t>Hong Kong;China</t>
  </si>
  <si>
    <t>Kowloon;Nanjing</t>
  </si>
  <si>
    <t>City University of Hong Kong;Southeast University</t>
  </si>
  <si>
    <t>60013983;60005244</t>
  </si>
  <si>
    <t>Dou W.</t>
  </si>
  <si>
    <t>Scattering properties of cylindrical ferrite posts and their applications</t>
  </si>
  <si>
    <t>10.1023/A:1026414105406</t>
  </si>
  <si>
    <t>2-s2.0-0033738388</t>
  </si>
  <si>
    <t>['resulting structure', 'numerical results', 'letter describes', 'expansion analysis']</t>
  </si>
  <si>
    <t>This letter describes a modal-expansion analysis of a cylindrical dielectric resonator antenna feb by an embedded coaxial probe. The analysis is facilitated by introducing a cylindrical magnetic wall to enclose the resonator, and then the resulting structure can be treated as a cascaded waveguide discontinuity. Numerical results are presented and compared with experimental data available in the literature.</t>
  </si>
  <si>
    <t>13-16</t>
  </si>
  <si>
    <t>60005510;60025778;60014171</t>
  </si>
  <si>
    <t>7403324500;7102576479;7005164716</t>
  </si>
  <si>
    <t>Shen, Zhongxiang;Volakis, John L.;MacPhie, Robert H.</t>
  </si>
  <si>
    <t>United States;Canada;Singapore</t>
  </si>
  <si>
    <t>Ann Arbor;Waterloo;Singapore City</t>
  </si>
  <si>
    <t>University of Michigan, Ann Arbor;University of Waterloo;Nanyang Technological University</t>
  </si>
  <si>
    <t>60025778;60014171;60005510</t>
  </si>
  <si>
    <t>Shen Z.</t>
  </si>
  <si>
    <t>Modeling of cylindrical dielectric resonator antennas by the modal-expansion analysis</t>
  </si>
  <si>
    <t>10.1002/(SICI)1098-2760(20000705)26:1&lt;13::AID-MOP5&gt;3.0.CO;2-Q</t>
  </si>
  <si>
    <t>2-s2.0-0033738664</t>
  </si>
  <si>
    <t>['storage function', 'protein coupling', 'protein complexes', 'phonon side', 'obtained previously', 'isolated chlorophyll', 'fe stress', 'cyanobacterium supports', 'cp 34', 'band holes', 'antenna role']</t>
  </si>
  <si>
    <t>Persistent hole burning results obtained with the isolated chlorophyll-binding protein CP 34 induced under Fe stress in the cyanobacterium Synechococcus elongatus are presented. Excited state lifetimes were determined from zero phonon hole widths while chlorophyll-protein coupling was characterized from phonon side-band holes and inhomogeneously broadened function. Comparison of these values to those obtained previously with other chlorophyll-protein complexes from the same cyanobacterium supports an antenna role as well as chlorophyll-storage function of CP 34 in Fe limited cyanobacteria.</t>
  </si>
  <si>
    <t>415-419</t>
  </si>
  <si>
    <t>60016605;60016605;60027611;60016605</t>
  </si>
  <si>
    <t>6602608549;6603141892;55023133800;7004652660</t>
  </si>
  <si>
    <t>Lovƒçinsk√Ω, M.;Dƒõdic, R.;Komenda, J.;H√°la, J.</t>
  </si>
  <si>
    <t>Czech Republic;Czech Republic</t>
  </si>
  <si>
    <t>Prague;Prague Praha</t>
  </si>
  <si>
    <t>Institute of Microbiology of the Academy of Sciences of the Czech Republic;Charles University</t>
  </si>
  <si>
    <t>60027611;60016605</t>
  </si>
  <si>
    <t>Lovƒçinsk√Ω M.</t>
  </si>
  <si>
    <t>Hole burning study of CP 34 pigment protein of iron-deprived cyanobacterium Synechococcus elongatus</t>
  </si>
  <si>
    <t>S0022231300001848</t>
  </si>
  <si>
    <t>10.1016/S0022-2313(00)00184-8</t>
  </si>
  <si>
    <t>2-s2.0-0033739707</t>
  </si>
  <si>
    <t>['versatile behavior', 'satellite communications', 'recently explored', 'quintic pseudosplines', 'optics synthesis', 'optics syntheses', 'jacobi polynomial', 'established adequacy']</t>
  </si>
  <si>
    <t>The implementation of two global surface descriptions in the physics-optics synthesis of shaped reflector antennas is compared with a view toward reducing the computational effort involved in the minimization of an appropriate objective function. The versatile behavior of quintic pseudosplines, recently explored in geometrical-optics syntheses, is now confronted with the well-established adequacy of Jacobi polynomial-sinusoidal expansions within the framework of a single offset reflector design for satellite communications.</t>
  </si>
  <si>
    <t>412-416</t>
  </si>
  <si>
    <t>60032361;60032361</t>
  </si>
  <si>
    <t>7203025842;6601987168</t>
  </si>
  <si>
    <t>Bergmann, J. R.;Hasselmann, F. J.V.</t>
  </si>
  <si>
    <t>Brazil</t>
  </si>
  <si>
    <t>Rio de Janeiro</t>
  </si>
  <si>
    <t>Pontif√≠cia Universidade Cat√≥lica do Rio de Janeiro</t>
  </si>
  <si>
    <t>Bergmann J.</t>
  </si>
  <si>
    <t>Comparison between implementations of two global surface representations for the optimization of a reflector antenna synthesis</t>
  </si>
  <si>
    <t>10.1002/(SICI)1098-2760(20000620)25:6&lt;412::AID-MOP14&gt;3.0.CO;2-K</t>
  </si>
  <si>
    <t>2-s2.0-0033741346</t>
  </si>
  <si>
    <t>['transient scattering', 'time responses', 'straight wire', 'shaped wire', 'scattering object', 'quite different', 'perfectly conducting', 'numerically demonstrated', 'numerical results', 'lossy half', 'generalized pencil', 'gaussian pulse', 'extracted via', 'excitation sources', 'excellent agreement', 'domain response', 'domain method', 'complex resonances', 'buried bodies', 'arbitrarily shaped', 'also analysed', 'almost identical']</t>
  </si>
  <si>
    <t>The frequency-domain method of moments (MoM) has been used to analyze the induced current characteristics for an arbitrarily shaped, perfectly conducting, thin wire antenna and scatterer. The time-domain response of the current is obtained from the frequency domain data via an inverse fast Fourier transform (FFT) when the wire is excited by a Gaussian pulse. The numerical results of the transient current show that the late-time responses for both the radiation and scattering of a straight wire are almost identical, but that their early-time responses are quite different. The poles and residues of the time-domain response that contain the complex resonant frequencies of the scattering object are then extracted via the generalized pencil-of-function (GPOF) method. It is numerically demonstrated that the complex resonant frequencies of the object are their natural frequencies since they do not depend on the excitation sources. The time-domain response reconstructed by using the poles and residues is in excellent agreement with that obtained by FFT of the frequency domain data. The complex resonances for the transient scattering of an L-shaped wire are also analysed. As an application of this method to the radiation and scattering of buried bodies, the scattering from a strip on the surface of a lossy half-space is investigated and its complex resonances are recognized.</t>
  </si>
  <si>
    <t>517-518</t>
  </si>
  <si>
    <t>60031004;60011362</t>
  </si>
  <si>
    <t>8842033600;6603921864</t>
  </si>
  <si>
    <t>Wang, Y.;Shuley, N.</t>
  </si>
  <si>
    <t>Brisbane;Melbourne</t>
  </si>
  <si>
    <t>The University of Queensland;RMIT University</t>
  </si>
  <si>
    <t>Wang Y.</t>
  </si>
  <si>
    <t>Complex resonant frequencies for the identification of simple objects in free space and lossy environments</t>
  </si>
  <si>
    <t>10.1080/09205071.2000.9756670</t>
  </si>
  <si>
    <t>2-s2.0-0033741936</t>
  </si>
  <si>
    <t>['two modes', 'two frequencies', 'slot dimensions', 'size reduction', 'novel dual', 'frequency ratio', 'frequency dual']</t>
  </si>
  <si>
    <t>A novel dual-frequency dual-polarized square microstrip patch antenna embedded with a slot is presented. The proposed antenna offers tunability of the frequency ratio between the two frequencies by adjusting the slot dimensions. This configuration also provides a size reduction up to approx. 51 and 35% for the two modes as compared to a square microstrip patch antenna.</t>
  </si>
  <si>
    <t>395-397</t>
  </si>
  <si>
    <t>60031544;60031544;60031544;60031544;60031544</t>
  </si>
  <si>
    <t>6508325255;7004362848;57218539158;7006249330;56259735900</t>
  </si>
  <si>
    <t>Binoy, G. S.;Aanandan, C. K.;Mohanan, P.;Vasudevan, K.;Nair, K. G.</t>
  </si>
  <si>
    <t>India</t>
  </si>
  <si>
    <t>Kochi</t>
  </si>
  <si>
    <t>Cochin University of Science and Technology</t>
  </si>
  <si>
    <t>Binoy G.S.</t>
  </si>
  <si>
    <t>Single-feed dual-frequency dual-polarized slotted square microstrip antenna</t>
  </si>
  <si>
    <t>10.1002/(SICI)1098-2760(20000620)25:6&lt;395::AID-MOP10&gt;3.0.CO;2-6</t>
  </si>
  <si>
    <t>2-s2.0-0033741945</t>
  </si>
  <si>
    <t>['zehnder interferometer', 'temperature increased', 'sensor elements', 'results show', 'optical modulator', 'optical e', 'measuring facilities', 'frequency response', 'field sensor', 'evaluated experimentally', 'dynamic range', 'designed sensitivity', 'design method', 'analyzed theoretically', 'almost flat', 'actual sensor', '900 mhz', '8 œºv', '200 hz', '17 dbœºv', '100 db']</t>
  </si>
  <si>
    <t>Antenna measurement | Electric field sensor | Electro-optical effect | EMC | Optical modulator</t>
  </si>
  <si>
    <t>The design method for sensitivity and frequency response of an electric field sensor using a Mach-Zehnder interferometer (an optical E-field sensor) has been developed in order to measure electromagnetic environments and the performance of measuring facilities. The designs of the optical modulator, sensor elements, and sensitivity were analyzed theoretically by using an accurate equivalent circuit of the sensor. Then an actual sensor was fabricated, and its characteristics of the sensor were evaluated experimentally. The results show that the designed sensitivity and frequency response were optimal. The optical output deviation when the temperature increased from 0 to 40¬∞C was reduced to within 2 dB. The minimum detectable electric field strength was 17 dBŒºV/m (8 ŒºV/m), and the dynamic range was more than 100 dB. The frequency response of the sensitivity was almost flat between 200 Hz and 900 MHz.</t>
  </si>
  <si>
    <t>347-354</t>
  </si>
  <si>
    <t>Tajima, Kimihiro</t>
  </si>
  <si>
    <t>Nippon Telegraph and Telephone Corporation</t>
  </si>
  <si>
    <t>Tajima K.</t>
  </si>
  <si>
    <t>Improving design method for sensitivity and frequency response of e-field sensor using a mach-zehnder interferometer</t>
  </si>
  <si>
    <t>2-s2.0-0033742081</t>
  </si>
  <si>
    <t>['tracking receiver', 'silicon detector', 'regions doped', 'planar configuration', 'oriented schottky', 'microwave performance', 'mass production', 'low cost', 'device annealing', 'contact n', 'barrier diode', 'also shown', '95 ghz', '83 mv', '6 db']</t>
  </si>
  <si>
    <t>A monolithic integrated surface-oriented Schottky-barrier diode is developed. The diode uses active n-on-n+ and contact n+ regions doped on a high-resistivity silicon substrate using phosphorus ion implantation and is incorporated into a microstrip patch constructed over a patterned SiO2 layer. The process technology developed is precise, simple, low cost and suitable for mass production. The resulting integrated detector has a planar configuration and is shown to have a sensitivity of 1.83 mV/mW/cm2 at 14.95 GHz. The effects of device annealing on microwave performance are examined and it is shown that an increase of (S+N)/N ratio for the detector of 6 dB can be achieved after device annealing. The application of the all-silicon detector as a self-tracking receiver is also shown.</t>
  </si>
  <si>
    <t>106-110</t>
  </si>
  <si>
    <t>IEE Proceedings: Microwaves, Antennas and Propagation</t>
  </si>
  <si>
    <t>60029738;60029738;60029738;60029738;60029738;60029738</t>
  </si>
  <si>
    <t>7406896873;7102894931;56097096400;7404791012;55663758200;35415904900</t>
  </si>
  <si>
    <t>Wu, Y.;Fusco, V. F.;Chen, Q.;Stewart, J. A.C.;Gambie, H. S.;Armstrong, B. M.</t>
  </si>
  <si>
    <t>Belfast</t>
  </si>
  <si>
    <t>Queen's University Belfast</t>
  </si>
  <si>
    <t>Wu Y.</t>
  </si>
  <si>
    <t>Integrated self-steered silicon detector array</t>
  </si>
  <si>
    <t>10.1049/ip-map:20000181</t>
  </si>
  <si>
    <t>2-s2.0-0033742949</t>
  </si>
  <si>
    <t>['operating characteristics', 'hardware composition', 'completed successfully', 'article presents']</t>
  </si>
  <si>
    <t>This article presents a kind of MM-wave TV translating system, describes the hardware composition and operating characteristics of the system. The adjustment and test of this system have been completed successfully and the system will be formally used soon.</t>
  </si>
  <si>
    <t>781-786</t>
  </si>
  <si>
    <t>60021182;60021182;60021182;60021182</t>
  </si>
  <si>
    <t>37030403000;55723344000;55584802583;57219041659</t>
  </si>
  <si>
    <t>Lin, Zhisheng;Zhou, Jieying;Luo, Wei;Hu, Yan</t>
  </si>
  <si>
    <t>Guangzhou</t>
  </si>
  <si>
    <t>Sun Yat-Sen University</t>
  </si>
  <si>
    <t>Lin Z.</t>
  </si>
  <si>
    <t>Kind of MM-wave TV translating system</t>
  </si>
  <si>
    <t>10.1023/A:1026420912250</t>
  </si>
  <si>
    <t>2-s2.0-0033743544</t>
  </si>
  <si>
    <t>['wave antenna', 'total length', 'smaller ones', 'fractal order', 'cross antenna', 'conventional type', 'antenna performance']</t>
  </si>
  <si>
    <t>A new fractal geometry of the cross antenna, which belongs to the traveling-wave antenna class and follows the contour of a cross, is presented. In the conventional type of traveling-wave antenna, the total length of the radiating conductor increases as the order of fractal expansion increases, but this increase of the length of the current path degrades the performance of the antenna. To reduce the antenna performance degradation, a hybrid fractal antenna is presented, which divides the entire fractal structure into some smaller ones, and connects each smaller fractal group with a power divider circuit. The secondarily, thirdly, and fourthly expanded hybrid fractal cross antennas are fabricated, and their performances are examined by measurements. The influences of the fractal order on the antenna performance are examined.</t>
  </si>
  <si>
    <t>429-435</t>
  </si>
  <si>
    <t>60024872;60024872</t>
  </si>
  <si>
    <t>56143316900;57192514976</t>
  </si>
  <si>
    <t>Chang, Jungmin;Lee, Sangseol</t>
  </si>
  <si>
    <t>Hanyang University</t>
  </si>
  <si>
    <t>Chang J.</t>
  </si>
  <si>
    <t>Hybrid fractal cross antenna</t>
  </si>
  <si>
    <t>10.1002/(SICI)1098-2760(20000620)25:6&lt;429::AID-MOP19&gt;3.0.CO;2-W</t>
  </si>
  <si>
    <t>2-s2.0-0033743665</t>
  </si>
  <si>
    <t>['visceral leishmaniasis', 'species complex', 'southern india', 'sensilla trichodea', 'revised terminology', 'relative size', 'putative functions', 'phlebotomine sandflies', 'latter consist', 'flagellum consists', 'first time', 'endemic areas', 'differentiate within', 'character displacement', 'bring phlebotomine', 'argentipes collected', 'antennal sensilla', 'antennal segments', 'antennal flagellum', 'antennal ascoid']</t>
  </si>
  <si>
    <t>Antennal flagellum | Character displacement | Phlebotomus argentipes | Sensilla | Visceral leishmaniasis vector</t>
  </si>
  <si>
    <t>Using light microscope and scanning electron microscope, the external morphological characteristics of the antennal flagellum and its sensilla are described in the sandfly, Phlebotomus argentipes Annandale and Brunetti sensu lato, a well known vector of visceral leishmaniasis in India. A revised terminology is given for the antennal segments to bring phlebotomine more in line with other subfamilies and families while a description of antennal sensilla is provided for the first time in phlebotomine sandflies. Each flagellum consists of scape, pedicel, flagellomeres I to XIII and apiculus. The antennal segments contain scales and sensilla and the latter consist of sensilla trichodea, s. basiconica, s. auricillica, s. coeloconica and s. chaetica and their putative functions are discussed. The sensilla chaeticum hitherto known as antennal ascoid in the phlebotomine sandflies was used to differentiate within and between species. Differences in its relative size to the flagellomere between the populations of P. argentipes collected from the endemic and non-endemic areas in Tamil Nadu state, southern India were established. These differences are considered to be a character displacement as means of premating reproductive isolating mechanism among the populations/members of species complex.</t>
  </si>
  <si>
    <t>163-172</t>
  </si>
  <si>
    <t>Journal of Biosciences</t>
  </si>
  <si>
    <t>Ilango, K.</t>
  </si>
  <si>
    <t>Kolkata</t>
  </si>
  <si>
    <t>Zoological Survey of India</t>
  </si>
  <si>
    <t>Ilango K.</t>
  </si>
  <si>
    <t>Morphological characteristics of the antennal flagellum and its sensilla chaetica with character displacement in the sandfly Phlebotomus argentipes Annandale and Brunetti sensu lato (Diptera: Psychodidae)</t>
  </si>
  <si>
    <t>10.1007/bf03404911</t>
  </si>
  <si>
    <t>2-s2.0-0033744209</t>
  </si>
  <si>
    <t>['wave spectrum', 'scattered field', 'plane interface', 'new method', 'far zone', 'dielectric interfaces', 'circular cylinders', 'arbitrary configuration']</t>
  </si>
  <si>
    <t>A new method for treating the scattering of a two-dimensional electromagnetic field, expressed by means of its plane-wave spectrum, by an arbitrary configuration of circular cylinders in the presence of a plane interface between two different media, is presented. The proposed method allows us to solve the problem for both polarizations and to calculate the scattered field both in the near and in the far zone. Numerical results relevant to vacuum-dielectric interfaces are presented and compared with previous known results.</t>
  </si>
  <si>
    <t>805-827</t>
  </si>
  <si>
    <t>60012630;60032350;60032350;60012630;60012630</t>
  </si>
  <si>
    <t>7007120703;7006012591;6602469760;7006864478;7102615533</t>
  </si>
  <si>
    <t>Borghi, R.;Frezza, F.;Oliverio, P.;Santarsiero, M.;Schettini, G.</t>
  </si>
  <si>
    <t>Rome;Rome</t>
  </si>
  <si>
    <t>Sapienza Universit√† di Roma;Universit√† degli Studi Roma Tre</t>
  </si>
  <si>
    <t>60032350;60012630</t>
  </si>
  <si>
    <t>Borghi R.</t>
  </si>
  <si>
    <t>Scattering of a generic two-dimensional field by cylindrical structures in the presence of a plane interface</t>
  </si>
  <si>
    <t>10.1023/A:1026477029997</t>
  </si>
  <si>
    <t>2-s2.0-0033744301</t>
  </si>
  <si>
    <t>['southeastern brazil', 'pennyi resembles', 'new species', 'nearly meeting', 'mostly pale', 'minas gerais', 'fuscous bands', 'entirely yellow', 'dark bands', 'chloronia pennyi', 'bogotana weele', 'bogotana ).', 'bogotana ),', 'apically infuscate', 'andean c', 'adult males']</t>
  </si>
  <si>
    <t>Brazil | Chloronia | Corydalidae | Dobsonfly | Key | Megaloptera | Neotropics | New species | Taxon omy</t>
  </si>
  <si>
    <t>The Neotropical dobsonfly genus Chloronia (Megaloptera: Corydalidae: Corydalinae) contains 14 previously described species. In this paper, Chloronia pennyi, a new species from Minas Gerais, Brazil, is described and illustrated. In general appearance C. pennyi resembles most the Andean C. bogotana Weele, especially in the small fuscous markings on the head and the pair of fuscous bands on the pronotum. In the new species, the antennae are entirely yellow (apically infuscate in C. bogotana), the wings are mostly pale (patterned in C. bogotana), and the dark bands on the pronotum are continuous (nearly meeting in middle in C. bogotana). A key for adult males of the four currently recognized Brazilian species is included. New distribution records are given for C. corripiens (Walker) in southeastern Brazil.</t>
  </si>
  <si>
    <t>919-923</t>
  </si>
  <si>
    <t>Proceedings of the Entomological Society of Washington</t>
  </si>
  <si>
    <t>Contreras-Ramos, A.</t>
  </si>
  <si>
    <t>Contreras-Ramos A.</t>
  </si>
  <si>
    <t>A new species of Chloronia banks (Megaloptera: Corydalidae) from southeastern Brazil, with a key to the species of Brazil</t>
  </si>
  <si>
    <t>2-s2.0-0033744669</t>
  </si>
  <si>
    <t>['rapid eet', 'new formula', 'molecular aggregates', 'energy transfer', 'dominant mechanism', 'disorder interactions']</t>
  </si>
  <si>
    <t>The rate of excitation-energy transfer (EET) within the light-harvesting complex LH2 of photosynthetic purple bacteria is calculated, based on a new formula for EET between molecular aggregates with a small mutual distance, by taking into account both the exciton-phonon and exciton-disorder interactions. It is elucidated that EET from B800 to higher and optically forbidden exciton states in B850 is the dominant mechanism of the rapid EET.</t>
  </si>
  <si>
    <t>818-820</t>
  </si>
  <si>
    <t>60031701-60014256;60031701-60014256;60014256</t>
  </si>
  <si>
    <t>7202718421;56245343500;56276178400</t>
  </si>
  <si>
    <t>Mukai, K.;Abe, S.;Sumi, H.</t>
  </si>
  <si>
    <t>Tsukuba;Tsukuba</t>
  </si>
  <si>
    <t>Electrotechnical Laboratory;University of Tsukuba</t>
  </si>
  <si>
    <t>60031701;60014256</t>
  </si>
  <si>
    <t>Mukai K.</t>
  </si>
  <si>
    <t>Rapid excitation-energy transfer to optically forbidden states in light-harvesting antennas of photosynthetic bacteria</t>
  </si>
  <si>
    <t>S0022231399004251</t>
  </si>
  <si>
    <t>10.1016/S0022-2313(99)00425-1</t>
  </si>
  <si>
    <t>2-s2.0-0033745916</t>
  </si>
  <si>
    <t>['rmsa excited', 'order modes', 'measured results', 'conical pattern']</t>
  </si>
  <si>
    <t>The multiport network model (MNM) has been used to analyze rectangular microstrip antennas (RMSAs) excited at their second-and third-order modes. A diagonal-fed nearly square MSA excited at its second-order mode yields a conical pattern in both the œÜ = 0 and 90¬∞ planes. An RMSA excited at its third-order mode yields a broadside radiation pattern. The theoretical results obtained from the MNM have been compared with those obtained from commercially available method-of-moments (MOM)-based software and measured results.</t>
  </si>
  <si>
    <t>60014153;60014153;60014153</t>
  </si>
  <si>
    <t>57210543274;57214447063;7202418704</t>
  </si>
  <si>
    <t>Srinivasan, Vijay;Reddy, K. T.V.;Kumar, Girish</t>
  </si>
  <si>
    <t>Mumbai</t>
  </si>
  <si>
    <t>Indian Institute of Technology Bombay</t>
  </si>
  <si>
    <t>Srinivasan V.</t>
  </si>
  <si>
    <t>Multiport network model analysis of second- and third-order modes of rectangular microstrip antennas</t>
  </si>
  <si>
    <t>10.1002/(SICI)1098-2760(20000705)26:1&lt;8::AID-MOP3&gt;3.0.CO;2-O</t>
  </si>
  <si>
    <t>2-s2.0-0033746570</t>
  </si>
  <si>
    <t>['time derivative', 'slot arrangements', 'polarimetric single', 'paper presents', 'homogeneous medium', 'hole measurement', 'good agreement', 'frequency dependency', 'experimentally demonstrate', 'direct wave', 'dipole antenna', 'crosshole measurement', 'antenna separation']</t>
  </si>
  <si>
    <t>Crosshole borehole radar measurement is needed to compensate the antenna transfer functions in polarimetric single-hole radar measurement with combinations of a dipole antenna and a cylindrical conducting slot antenna. This paper presents a method to estimate the antenna transfer functions from the single-hole measurement alone. A small dipole model in a homogeneous medium is used to approximate the relationship between the direct coupling wave in the single-hole measurement and the direct wave in crosshole measurement (antenna transfer function). We show that the far field crosshole signal approximately has the same frequency dependency as the time derivative of the direct coupling signal measured via single-hole measurement. We experimentally demonstrate that the measured far field waveforms have good agreement with the time derivative of the measured direct coupling waveform for dipole-dipole and slot-slot arrangements with an antenna separation of 1.6 m.</t>
  </si>
  <si>
    <t>60008435;60008435;60008435</t>
  </si>
  <si>
    <t>35254092000;7405726997;7006500813</t>
  </si>
  <si>
    <t>Miwa, Takashi;Sato, Motoyuki;Niitsuma, Hiroaki</t>
  </si>
  <si>
    <t>Sendai</t>
  </si>
  <si>
    <t>Tohoku University</t>
  </si>
  <si>
    <t>Miwa T.</t>
  </si>
  <si>
    <t>Antenna compensation method using direct coupling wave in polarimetric borehole radar measurement</t>
  </si>
  <si>
    <t>10.1002/(sici)1520-6424(200011)83:11&lt;11::aid-ecja2&gt;3.0.co;2-h</t>
  </si>
  <si>
    <t>2-s2.0-0033746709</t>
  </si>
  <si>
    <t>CCK--9973012</t>
  </si>
  <si>
    <t>['wireless terminals', 'transceiver design', 'system approach', 'new approach', 'messaging services', 'infostations concept', 'infostation setting', 'future data', 'delivering information']</t>
  </si>
  <si>
    <t>The infostations concept is introduced as a system approach that provide isolated pockets of high bandwidth connectivity for future data and messaging services. Infostations that create isolated areas of high bandwidth radio transmission represent a new approach to delivering information to wireless terminals. The challenges in transceiver design and radio resource management are presented in the context of an infostation setting.</t>
  </si>
  <si>
    <t>93-102</t>
  </si>
  <si>
    <t>119722134;119722134</t>
  </si>
  <si>
    <t>7103058794;7006046302</t>
  </si>
  <si>
    <t>Yates, Roy D.;Mandayam, Narayan B.</t>
  </si>
  <si>
    <t>Electrical and Computer Engineering Department at Rurgers Univcrsity</t>
  </si>
  <si>
    <t>Yates R.</t>
  </si>
  <si>
    <t>Challenges in low-cost wireless data transmission</t>
  </si>
  <si>
    <t>10.1109/79.841734</t>
  </si>
  <si>
    <t>2-s2.0-0033749253</t>
  </si>
  <si>
    <t>['wave frequencies', 'type combiners', 'state devices', 'radiation efficiency', 'output powers', 'mode excitation', 'many solid', 'dielectric substrate', 'combined quasioptically']</t>
  </si>
  <si>
    <t>In order to produce moderate power at millimeter-wave frequencies, the output powers of many solid-state devices are combined quasioptically in order to eliminate losses attached to waveguide-type combiners. A planar quasioptical grid oscillator is one such scheme. The planar quasioptical grid oscillators consist of arbitrary periodic metal gratings printed on dielectric substrate and loaded with FETs. However, if the design of gratings is not proper, the advantage gained due to the elimination of losses in the waveguide is offset by the decreased radiation efficiency due to the power getting coupled to substrate-mode excitation. In this letter, the MOM and Galerkin's analysis are used to study the radiation efficiency of planar quasioptical grids.</t>
  </si>
  <si>
    <t>416-419</t>
  </si>
  <si>
    <t>60070264;60070264;60014153</t>
  </si>
  <si>
    <t>35479424600;56212993800;6603778866</t>
  </si>
  <si>
    <t>Agarwal, Arvind;Sarkar, B. K.;Shevgaonkar, R. K.</t>
  </si>
  <si>
    <t>Agarwal A.</t>
  </si>
  <si>
    <t>Radiation efficiency in planar quasioptical grid oscillators</t>
  </si>
  <si>
    <t>10.1002/(SICI)1098-2760(20000620)25:6&lt;416::AID-MOP15&gt;3.0.CO;2-D</t>
  </si>
  <si>
    <t>2-s2.0-0033749459</t>
  </si>
  <si>
    <t>['shaped patch', 'proposed antenna', 'patch antenna', 'nonconducting posts', 'new design', 'microstrip line', 'inverted v', 'ground plane', 'experimentally studied', 'experimental studies', 'excitation direction', 'bent centerline']</t>
  </si>
  <si>
    <t>A new design of a patch antenna with a three-dimensional inverted V-shaped patch is proposed and experimentally studied. The three-dimensional inverted V-shaped patch is formed by bending a conventional planar rectangular patch at its centerline into an inverted V-shape, and it is then supported by nonconducting posts above a ground plane. The proposed antenna can be excited by using a microstrip feed line through a coupling slot cut in the ground plane of the microstrip line. From the experimental studies, it is found that the proposed antenna can have an enhanced 3 dB beamwidth compared to conventional planar patch antennas when the excitation direction of the inverted V-shaped patch is perpendicular to the patch's bent centerline.</t>
  </si>
  <si>
    <t>426-429</t>
  </si>
  <si>
    <t>60011357;60011357;60011357</t>
  </si>
  <si>
    <t>57213741151;7103353896;35460663000</t>
  </si>
  <si>
    <t>Tang, Chia Luan;Chiou, Jyh Ying;Wong, Kin Lu</t>
  </si>
  <si>
    <t>Tang C.</t>
  </si>
  <si>
    <t>Experimental studies of an inverted V-shaped patch antenna</t>
  </si>
  <si>
    <t>10.1002/(SICI)1098-2760(20000620)25:6&lt;426::AID-MOP18&gt;3.0.CO;2-1</t>
  </si>
  <si>
    <t>2-s2.0-0033750173</t>
  </si>
  <si>
    <t>['usually observed', 'transformed fields', 'paper presents', 'microstrip antennas', 'magnetic field', 'fourier domain', 'field patterns', 'dynamic model', 'chirality causes', 'calculation confirms']</t>
  </si>
  <si>
    <t>This paper presents a dynamic model to calculate the near electromagnetic fields in open chirostrip structures excited by a short printed dipole. Closed form expressions for the transformed fields are derived in the Fourier domain. As the dipole is printed on the chiral-free space interface, the calculations of near electromagnetic fields involve Sommerfeld type integrals which are analyzed in detail. Effects of chirality on near field distributions are presented and discussed. It has been observed that the chirality causes a rotation in the near-field patterns. This phenomenon has been reported only for the far field region. As expected, our calculation confirms that the behavior of the magnetic field at the chirostrip antenna interfaces is different from that usually observed in microstrip antennas.</t>
  </si>
  <si>
    <t>527-528</t>
  </si>
  <si>
    <t>60070415;108071631</t>
  </si>
  <si>
    <t>6601979386;7003888483</t>
  </si>
  <si>
    <t>Lumini, F.;da, J. C.</t>
  </si>
  <si>
    <t>Sao Jose dos Campos;Sao Jose dos Campos</t>
  </si>
  <si>
    <t>Embraer - Empresa Brasileira de Aeron√°utica SA;Instituto Tecnologico de Aeronautic</t>
  </si>
  <si>
    <t>Lumini F.</t>
  </si>
  <si>
    <t>Near electromagnetic fields in open chirostrip structures excited by printed dipoles</t>
  </si>
  <si>
    <t>10.1080/09205071.2000.9756675</t>
  </si>
  <si>
    <t>2-s2.0-0033751767</t>
  </si>
  <si>
    <t>['¬© journal', 'simple shapes', 'shape function', 'rights reserved', 'primary excitation', 'particular geometry', 'one object', 'identified analytically', 'general form', 'field expression', 'electromagnetic waves', 'desired object', 'deeply buried', 'cylindrical object', 'circular cylinder', 'arbitrary cross']</t>
  </si>
  <si>
    <t>Scattering of plane electromagnetic waves from a cylindrical object of arbitrary cross-section which is buried in a geometry with parallel plane interfaces is studied. Far-zone scattered field expression is derived in a general form which contain two terms. Each term of this general form contains two factors. One factor depends only on geometry of the problem while other factor depends upon shape of the object, primary excitation and geometry of the problem. Shape dependent factor becomes independent of the geometry if it assumed that the object is deeply buried and in this situation this factor is termed as shape function. Field expression in a particular geometry for one object can be utilized for other object by inserting the shape function of desired object. Shape functions involved in field expression can be identified analytically for objects with simple shapes. It is observed that field expressions becomes quite simple for the case of a circular cylinder. ¬© Journal of electromagnetic waves and applications. All Rights reserved.</t>
  </si>
  <si>
    <t>519-520</t>
  </si>
  <si>
    <t>60064058;60064058</t>
  </si>
  <si>
    <t>6602181085;7006352824</t>
  </si>
  <si>
    <t>Naqvi, Qaisar A.;Rizvi, Azhar A.</t>
  </si>
  <si>
    <t>Scattering from a cylindrical object buried in a geometry with parallel plane interfaces -abstract</t>
  </si>
  <si>
    <t>10.1080/09205071.2000.9756671</t>
  </si>
  <si>
    <t>2-s2.0-0033751768</t>
  </si>
  <si>
    <t>['¬© journal', 'theoretical viewpoint', 'rights reserved', 'redundant number', 'reduced number', 'point required', 'innovative non', 'helicoidal scanning', 'field pattern', 'field data', 'employed near', 'electromagnetic waves', 'electromagnetic field', 'efficiently calculated', 'cylindrical scanning', 'classical near', 'circular helix', 'antenna far']</t>
  </si>
  <si>
    <t>A new cylindrical near-field- far-field transformation technique, which uses the helicoidal scanning for the near-field data acquisition, is proposed. From the theoretical viewpoint it is based on an innovative non-redundant sampling representation of the electromagnetic field over a circular helix. A fast, accurate and stable interpolation algorithm is developed to reconstruct the near-field at any point required by the classical near-field- far-field transformation technique with cylindrical scanning. Then the ideal probe assumption is removed and it is shown that the antenna far-field pattern can be efficiently calculated from the knowledge of a non-redundant number of output probe voltage samples over a circular helix. Many numerical tests assess the effectiveness of the far-field reconstruction process, in spite of the reduced number of employed near-field data, as compared with the classical cylindrical scanning. ¬© Journal of electromagnetic waves and applications. All Rights reserved.</t>
  </si>
  <si>
    <t>531-549</t>
  </si>
  <si>
    <t>60017293;60007061;60007061;126737875</t>
  </si>
  <si>
    <t>7006499276;7003785247;7004082336;57194244447</t>
  </si>
  <si>
    <t>Bucci, Ovidio M.;Gennarelli, Claudio;Savarese, Catello;Riccio, Giovanni</t>
  </si>
  <si>
    <t>Italy;Italy;Italy</t>
  </si>
  <si>
    <t>Naples;Salerno;Napoli, I-80133</t>
  </si>
  <si>
    <t>Universit√† degli Studi di Napoli Federico II;Universit√† degli Studi di Salerno;Istituto Universitario Navale</t>
  </si>
  <si>
    <t>60017293;60007061;126737875</t>
  </si>
  <si>
    <t>Bucci O.M.</t>
  </si>
  <si>
    <t>Probe compensated nf-ff transformation with helicoidal scanning</t>
  </si>
  <si>
    <t>10.1080/09205071.2000.9756677</t>
  </si>
  <si>
    <t>2-s2.0-0033752328</t>
  </si>
  <si>
    <t>National Heart, Lung, and Blood Institute</t>
  </si>
  <si>
    <t>R29HL057483</t>
  </si>
  <si>
    <t>NHLBI</t>
  </si>
  <si>
    <t>['short repetition', 'potential tool', 'placed within', 'mr unit', 'mr tracking', 'interventional devices', 'guide wire', 'entire length', 'eight rabbits', 'echo times', 'distal flow', 'dilatable stenosis', 'balloon inflation', 'balloon catheter', 'balloon angioplasty', 'aorta distal', 'always visible']</t>
  </si>
  <si>
    <t>Animals | Interventional procedures, experimental studies | Magnetic resonance (MR), contrast enhancement | Magnetic resonance (MR), guidance | Magnetic resonance (MR), vascular studies</t>
  </si>
  <si>
    <t>PURPOSE: To develop a technique for intravascular magnetic resonance (MR)-guided balloon angioplasty with use of an MR imaging guide wire. MATERIALS AND METHODS: An MR imaging guide wire (0.6-mm loopless antenna) that could be placed within a balloon catheter was manufactured. The guide wire was expected to function as either an MR receiver probe in real-time MR imaging or a guide wire for use with interventional devices. Laparotomy was performed in eight rabbits, and a dilatable stenosis was created at the upper abdominal aorta. Balloon angioplasty, validated at pre- and postoperative MR aortography with renal contrast enhancement was performed by using a 1.5-T MR unit with a fast spoiled gradient-echo pulse sequence, short repetition and echo times, and a rate of three frames per second. RESULTS: During MR tracking, the entire length of the MR imaging guide wire was always visible as a band of high signal intensity. In all cases, the MR imaging guide wires were passed through the aortic stenoses dilated by means of balloon inflation. Before balloon angioplasty, flow in the aorta distal to the stenosis was decreased, which caused mild contrast enhancement in each kidney. After balloon angioplasty, distal flow was restored, resulting in substantial renal enhancement. CONCLUSION: The MR imaging guide wire is a potential tool for use in endovascular interventional MR imaging.</t>
  </si>
  <si>
    <t>501-506</t>
  </si>
  <si>
    <t>Radiology</t>
  </si>
  <si>
    <t>60001117;60001117</t>
  </si>
  <si>
    <t>35767135100;7005968860</t>
  </si>
  <si>
    <t>Yang, X.;Atalar, E.</t>
  </si>
  <si>
    <t>Baltimore</t>
  </si>
  <si>
    <t>Johns Hopkins School of Medicine</t>
  </si>
  <si>
    <t>Intravascular MR imaging-guided balloon angioplasty with an MR imaging guide wire: Feasibility study in rabbits</t>
  </si>
  <si>
    <t>10.1148/radiology.217.2.r00oc17501</t>
  </si>
  <si>
    <t>2-s2.0-0033752783</t>
  </si>
  <si>
    <t>['water path', 'water level', 'two sets', 'strongly related', 'small enough', 'satellite signals', 'satellite moves', 'ocean tides', 'laptop computer', 'interferometric observations', 'interference pattern', 'ground path', 'gps receiver', 'good reflector', 'good reflection', 'elevation angles', 'based receiver', 'affordable means', '12 cm']</t>
  </si>
  <si>
    <t>A nonintrusive remote sensing method to measure water level is examined. It relies on the fact that water is a good reflector of radio frequency energy, thus, on a satellite-to-ground path when the satellite is near the horizon, a readily detectable interference pattern is formed as the satellite moves through its orbit. Provided that the elevation angles from the ground-based receiver to the satellite are small enough for good reflection but not so small that atmospheric refractive effects contribute, the shape of this interference pattern is strongly related to the geometry of propagation. Results from interferometric observations of Global Positioning System (GPS) satellite signals are presented for two sets of measurements where the receiving antenna varied from 7 to 10 m above the nominal water surface. These results, compared to in situ or nearby tide gauges, show that water level is measured to an accuracy of about 12 cm. A GPS receiver, a laptop computer, and a clear over-water path to the horizon are all that is needed to provide an affordable means for tracking water levels or ocean tides.</t>
  </si>
  <si>
    <t>1118-1127</t>
  </si>
  <si>
    <t>Anderson, K. D.</t>
  </si>
  <si>
    <t>San Diego</t>
  </si>
  <si>
    <t>Space and Naval Warfare Systems Center San Diego</t>
  </si>
  <si>
    <t>Anderson K.</t>
  </si>
  <si>
    <t>Determination of water level and tides using interferometric observations of GPS signals</t>
  </si>
  <si>
    <t>10.1175/1520-0426(2000)017&lt;1118:DOWLAT&gt;2.0.CO;2</t>
  </si>
  <si>
    <t>2-s2.0-0033754282</t>
  </si>
  <si>
    <t>['salinity increased', 'results suggest', 'regulate osmolarity', 'ratios stabilized', 'potassium concentrations', 'monodon decreased', 'magnesium increased', 'ionic concentrations', 'h ratios', 'experiment 2', 'experiment 1', 'calcium ions', 'antennal glands', 'antennal gland', 'active secretion', 'acclimated shrimps', 'abrupt change', '8 h', '72 h', '30 meq']</t>
  </si>
  <si>
    <t>Body volume | Cannulation | Hemolymph | Ions | Osmoregulation | Penaeus monodon | Salinity | Shrimp | Urine</t>
  </si>
  <si>
    <t>Urinary production rate and the osmotic and ionic concentrations in both urine and hemolymph were measured in cannulated intermolt Penaeus monodon which were either abruptly transferred from 45 ppt seawater to 15 ppt seawater (Experiment 1) or acclimated to 5, 25 and 45 ppt seawater (Experiment 2). In Experiment 1, urinary magnesium concentration fell dramatically from 228 to 30 mEq/l within 4 h post-transfer, but 8 h after transfer, U/H (urine/hemolymph) ratios stabilized at between 1.0 and 2.5. Sodium was higher in urine than in hemolymph during the first 24 h after transfer, while potassium was lower in urine than in hemolymph until 72 h after transfer, which suggests that sodium and potassium concentrations are regulated by the antennal gland after an abrupt change in media. In Experiment 2, the urinary production rate of P. monodon decreased as salinity increased, suggesting that the antennal glands also regulate body volume. In the acclimated shrimps of Experiment 2, the antennal glands did not appear to regulate osmolarity or the concentration of chloride, sodium, potassium, and calcium ions, but as salinity increased, U/H ratios of magnesium increased from 2.3 to 13.5, and active secretion by the antennal gland accounted for 57 ~ 93% of the total magnesium excretion through urine. These results suggest that active secretion of magnesium by the antennal gland enable this shrimp to maintain hypoionic levels of magnesium in the hemolymph. (C) 2000 Elsevier Science Inc.</t>
  </si>
  <si>
    <t>Comparative Biochemistry and Physiology - A Molecular and Integrative Physiology</t>
  </si>
  <si>
    <t>60023529;60023529;100739659</t>
  </si>
  <si>
    <t>8666407100;7101807330;55492580200</t>
  </si>
  <si>
    <t>Lin, Shian Chuann;Liou, Chyng Hwa;Cheng, Jin Hua</t>
  </si>
  <si>
    <t>Taiwan;Taiwan</t>
  </si>
  <si>
    <t>Keelung;Pingtung</t>
  </si>
  <si>
    <t>National Taiwan Ocean University;Tungkang Marine Laboratory</t>
  </si>
  <si>
    <t>60023529;100739659</t>
  </si>
  <si>
    <t>Lin S.C.</t>
  </si>
  <si>
    <t>The role of the antennal glands in ion and body volume regulation of cannulated Penaeus monodon reared in various salinity conditions</t>
  </si>
  <si>
    <t>S1095643300002452</t>
  </si>
  <si>
    <t>10.1016/S1095-6433(00)00245-2</t>
  </si>
  <si>
    <t>2-s2.0-0033754427</t>
  </si>
  <si>
    <t>National Institute of General Medical Sciences</t>
  </si>
  <si>
    <t>R01GM058282</t>
  </si>
  <si>
    <t>NIGMS</t>
  </si>
  <si>
    <t>['unilateral development', 'transplantation experiments', 'thus possible', 'therefore possess', 'subsequent proliferation', 'stem cells', 'stem cell', 'several lines', 'one tissue', 'one state', 'mechanistic models', 'mechanisms leading', 'mammalian tissues', 'initial state', 'imaginal discs', 'hematopoietic cells', 'generally believed', 'fate changes', 'fate change', 'drosophila refers', 'disc identity', 'differentiation potential', 'differentiation leading', 'apparently capable', 'adult exoskeleton']</t>
  </si>
  <si>
    <t>Drosophila | Imaginal discs | Mammalian stem cells | Somatic stem cells | Stem cell plasticity | Transdetermination</t>
  </si>
  <si>
    <t>Stem cells have been identified in a number of mammalian tissues (e.g., bone marrow, muscle, gut, skin, and neural tissues). Until recently, it was generally believed that the differentiation potential of a mammalian somatic stem cell is restricted to one tissue only, as in the case of hematopoietic stem cells differentiating into hematopoietic cells. In this sense, somatic stem cells are limited in their differentiation potential. Several lines of evidence now challenge the idea of unilateral development. New reports show mammalian somatic stem cells can, in the course of regeneration, repopulate heterologous cell systems and therefore possess a surprisingly broad spectrum of differentiation potential. Thus, mammalian stem cells are apparently capable of fate changes between stem cell systems, although the mechanisms leading to such changes are unclear. Mechanistic models for fate changes have been proposed in Drosophila, specifically for transdetermination of imaginal discs. Imaginal discs of the larva are the primordia of the adult exoskeleton and appendages, for example, legs, and antennae. Transplantation experiments of imaginal discs have shown that discs are determined for their disc identity. Transdetermination in Drosophila refers to cases when, after regenerative cell divisions, imaginal disc cells change from one state of determination to another, initiating a pathway of differentiation leading to structures other than those corresponding to the initial state or determination; for example, an antennal imaginal disc transdetermines to a leg imaginal disc. A fate change is thus possible in both mammalian somatic stem cells and Drosophila imaginal discs following transplantation and subsequent proliferation. Here we summarize and compare observations made in such cases of stem cell and imaginal disc differentiation.</t>
  </si>
  <si>
    <t>409-414</t>
  </si>
  <si>
    <t>Stem Cells</t>
  </si>
  <si>
    <t>60015159;60015481;60012689;60012689</t>
  </si>
  <si>
    <t>36883712900;7006772225;7102965568;35570195800</t>
  </si>
  <si>
    <t>Wei, Grace;Schubiger, Gerold;Harder, Friedrich;M√ºller, Albrecht M.</t>
  </si>
  <si>
    <t>United States;Germany;Germany</t>
  </si>
  <si>
    <t>Seattle;Freiburg im Breisgau;Wurzburg</t>
  </si>
  <si>
    <t>University of Washington;Max Planck Institute of Immunobiology and Epigenetics;Julius-Maximilians-Universit√§t W√ºrzburg</t>
  </si>
  <si>
    <t>60015481;60015159;60012689</t>
  </si>
  <si>
    <t>Wei G.</t>
  </si>
  <si>
    <t>Stem cell plasticity in mammals and transdetermination in Drosophila: Common themes?</t>
  </si>
  <si>
    <t>10.1634/stemcells.18-6-409</t>
  </si>
  <si>
    <t>2-s2.0-0033756981</t>
  </si>
  <si>
    <t>['use made', 'paper introduces', 'minimum requirement', 'major advantages', 'digital sensors', 'consumer technology', 'aerial survey']</t>
  </si>
  <si>
    <t>Aerial survey | Digital camera | Digital imagery | Digital photogrammetry | Digital sensor | Topographic mapping</t>
  </si>
  <si>
    <t>This paper introduces the subject of digital sensors for aerial survey by reviewing the use made of small format digital cameras in such an application. The major advantages and disadvantages of employing such consumer technology for aerial survey are highlighted. Finally, a specification is proposed for a minimum requirement for a digital solution based on a single area array sensor.</t>
  </si>
  <si>
    <t>905-909</t>
  </si>
  <si>
    <t>0031868X</t>
  </si>
  <si>
    <t>Photogrammetric Record</t>
  </si>
  <si>
    <t>119896742;60006222</t>
  </si>
  <si>
    <t>7401483591;57203106791</t>
  </si>
  <si>
    <t>Graham, R. W.;Mills, J. P.</t>
  </si>
  <si>
    <t>United Kingdom;</t>
  </si>
  <si>
    <t>Newcastle;</t>
  </si>
  <si>
    <t>Newcastle University;Aerial Imaging Systems</t>
  </si>
  <si>
    <t>60006222;119896742</t>
  </si>
  <si>
    <t>Graham R.</t>
  </si>
  <si>
    <t>Small format digital cameras for aerial survey: Where are we now?</t>
  </si>
  <si>
    <t>10.1111/0031-868X.00156</t>
  </si>
  <si>
    <t>2-s2.0-0033760988</t>
  </si>
  <si>
    <t>['wild p', 'wild females', 'whole body', 'way analysis', 'smaller sizes', 'slower growth', 'shorter cl', 'september 1996', 'rds expression', 'parallel studies', 'monodon suggests', 'lower rl', 'lower incidence', 'longer bl', 'litopenaeus vannamei', 'infectious hypodermal', 'ihhnv infection', 'ihhnv ),', 'hardness ).', 'growth rates', 'greater proportion', 'first time', 'external abnormalities', 'evaluate differences', 'deformity syndrome', 'cuticular deformities', 'cultured shrimp', 'cultured p', 'cultured ones', 'commercial facility', 'central philippines', 'carapace gave', 'body weight', 'as1w ratios', 'as1w ),', 'although diagnosed', 'abnormal sperm', '3 families', '10 mo']</t>
  </si>
  <si>
    <t>A total of 24 morphological abnormalities associated with the Runt-Deformity Syndrome (RDS) is reported for the first time in 17- to 18-mo old F3 generation Penaeus monodon (&gt;40 mm CL) belonging to three breeding families. Although diagnosed as positive for the infectious hypodermal and hematopoietic necrosis virus (IHHNV), the shrimp appeared normal at 9 to 10 mo when they were procured from a commercial facility in Antique, central Philippines, in September 1996. The abnormalities affected either specific shrimp organs and appendages (e.g., rostrum, antennae, uropods) or the whole body (e.g., shell color and hardness). A two-way analysis of variance was used to evaluate differences in the morphometric characters rostral length (RL), carapace length (CL), abdominal length (AL), body length (BL), total length (TL), carapace width (CW), 1st abdominal segment width (AS1W), and body weight (BW) and the morphometric ratios RL:CL, CL:AL, and CW:AS1W by sex and stock (3 families and wild controls).Female P. monodon had significantly larger CL, AL, BL, TL, CW, and BW than males, regardless of stock. Wild females had longer BL and TL than cultured ones, whereas wild male shrimp had shorter CL, CW, and BW than cultured male P. monodon. Cultured shrimp had significantly higher CL:AL and CW:AS1W ratios and lower RL:CL ratio compared to wild P. monodon. The shorter and narrower abdomen relative to the carapace gave the shrimp a 'runted' or dwarf appearance characteristic of RDS earlier described in Litopenaeus vannamei with IHHNV. Confirmed by parallel studies, IHHNV infection of the cultured P. monodon may account for their cuticular deformities, slower growth, and smaller sizes. The appearance of deformities in older (and bigger) P. monodon suggests that RDS expression is dependent on age and size. Examination for external abnormalities and evaluation of the three morphometric ratios may complement existing screening protocols for diseases and growth rates in shrimp breeding programs. Cultured giant tiger prawn also had lower sperm count, greater proportion of dead and abnormal sperm, and lower incidence of mating (absence of sperm in thelyca) compared to wild P. monodon.</t>
  </si>
  <si>
    <t>796-802</t>
  </si>
  <si>
    <t>Journal of Crustacean Biology</t>
  </si>
  <si>
    <t>60071433;60071433</t>
  </si>
  <si>
    <t>7003417458;6602502925</t>
  </si>
  <si>
    <t>Primavera, J. H.;Quinitio, E. T.</t>
  </si>
  <si>
    <t>Philippines</t>
  </si>
  <si>
    <t>Iloilo</t>
  </si>
  <si>
    <t>Southeast Asian Fisheries Development Center Philippines</t>
  </si>
  <si>
    <t>Primavera J.H.</t>
  </si>
  <si>
    <t>Runt-Deformity Syndrome in cultured giant tiger prawn Penaeus monodon</t>
  </si>
  <si>
    <t>10.1651/0278-0372(2000)020[0796:rdsicg]2.0.co;2</t>
  </si>
  <si>
    <t>2-s2.0-0033767416</t>
  </si>
  <si>
    <t>['sham death', 'sensory perceptions', 'scanning electron', 'possible means', 'physiologic characteristics', 'novel means', 'north america', 'newer treatments', 'microscopic examination', 'louse transmission', 'lice epidemic', 'lice entomology', 'insecticidal therapies', 'head lice', 'claw adaptations', 'chitinous structure', 'anatomic structure']</t>
  </si>
  <si>
    <t>Background: The incidence of head lice infestations in North America is escalating with an estimated 12 million cases of head lice per year despite the existence of insecticidal therapies. Objective: To evaluate certain characteristics of the human head louse, including their chitinous structure, nymphal developmental stages, legs with claw adaptations, antennae with sensory perceptions, and spiracles by which oxygen exchange occurs, for assessment of possible means to control the spread and growth of this insect. Methods: Scanning electron-microscopic examination of head lice was performed. Results: Newer treatments of head lice must acknowledge defense mechanisms that are based on anatomic structure and physiologic characteristics, details of louse transmission, and the insects' ability to 'resurrect' after sham death. Conclusions: An understanding of lice entomology is essential in the pursuit of novel means to control the lice epidemic.</t>
  </si>
  <si>
    <t>181-185</t>
  </si>
  <si>
    <t>Journal of Cutaneous Medicine and Surgery</t>
  </si>
  <si>
    <t>60016240;60016240;60016240</t>
  </si>
  <si>
    <t>8129854900;7102260178;7005163985</t>
  </si>
  <si>
    <t>Burkhart, Craig N.;Burkhart, Craig G.;Gunning, William T.</t>
  </si>
  <si>
    <t>Toledo</t>
  </si>
  <si>
    <t>College of Medicine and Life Sciences</t>
  </si>
  <si>
    <t>Burkhart C.</t>
  </si>
  <si>
    <t>Scanning electron microscopy of adult head lice (Pediculus humanus capitis) with focus on clinical implications</t>
  </si>
  <si>
    <t>10.1177/120347540000400402</t>
  </si>
  <si>
    <t>2-s2.0-0033767721</t>
  </si>
  <si>
    <t>['wingless thrips', 'western australia', 'viii short', 'vicariant distribution', 'unique within', 'two species', 'two others', 'split bark', 'small style', 'slender branches', 'sleeve around', 'six species', 'segments vii', 'segment vi', 'relatively short', 'pairs show', 'numerous short', 'minute black', 'length among', 'irregular rows', 'hind coxae', 'fore coxae', 'closely joined', 'arid parts']</t>
  </si>
  <si>
    <t>Six new species are described in the new genus Corroboreethrips: C. kallus, sp. nov., C. siagonus, sp. nov., C. stomius, sp. nov., C. subsolanus, sp. nov., C. suspectus, sp. nov. and C. zophus, sp. nov. They all live in cavities beneath thin, split bark of slender branches on particular Acacia tree species in arid parts of Australia, and two species-pairs show a vicariant distribution between Queensland and Western Australia. In life, adults of these minute black, wingless thrips are remarkable in appearance, decorated with irregular rows of tiny white dots, the product of numerous short, stout dorsal setae coated with a white waxy substance. The structure of the antennae of these species is unique within the Phlaeothripidae, with segments VII and VIII short and forming a small style that is closely joined to segment VI, segment III produced basally into a sleeve around the pedicel, and segment II strongly asymmetric. The mouth cone varies in length among the six species more than in any other known thrips genus. In two species it is relatively short, extending to the fore coxae, but in two others it extends as far as the hind coxae and is thus relatively longer than in any other phlaeothripid.</t>
  </si>
  <si>
    <t>709-716</t>
  </si>
  <si>
    <t>Invertebrate Taxonomy</t>
  </si>
  <si>
    <t>60018945;60018945</t>
  </si>
  <si>
    <t>7003973495;7003718114</t>
  </si>
  <si>
    <t>Mound, L. A.;Moritz, G.</t>
  </si>
  <si>
    <t>Canberra</t>
  </si>
  <si>
    <t>CSIRO Entomology</t>
  </si>
  <si>
    <t>Mound L.</t>
  </si>
  <si>
    <t>Corroboreethrips, a new genus of minute apterous thrips (Insecta: Thysanoptera: Phlaeothripinae) from the bark of Australian Acacia trees</t>
  </si>
  <si>
    <t>2-s2.0-0033771611</t>
  </si>
  <si>
    <t>['social aculeata', 'seen emerging', 'queen followed', 'queen antennae', 'pores leading', 'like secretion', 'higher hymenoptera', 'gives evidence', 'ectodermal glands', 'dorsal surface', 'commonly seen', 'associated pores', 'antennal glands']</t>
  </si>
  <si>
    <t>Antennal glands | Behavioral chemicals | Functional anatomy | Imported fire ant | Ultrastructure</t>
  </si>
  <si>
    <t>The antennae of the higher Hymenoptera (ants, bees and wasps) have been presumed to be exclusively sensory appendages, although the antennae of a number of the Parasitica also support a variety of glands. Using both SEM and TEM we show the presence of ectodermal glands in the antennae of workers and queens, but not in the males, of the Imported Fire Ant, Solenopsis invicta Buren. These glands and their associated pores are present on a glabrous proximal region of A9 of the antennae of workers and both A9 and A10 of queens. The pores leading to the bicellular secretory units in the antennae are more numerous on A10 of the queen followed by A9 of workers and in both cases they form a uniform ring around the segment. However, the pores on A9 of the queen are more numerous on the dorsal surface. While a paste-like secretion can sometimes be seen emerging from the pores of workers, this material is commonly seen from the pores of queen antennae. In social Aculeata, antennal glands have previously been found only in males of some vespids. This report, the first for ants and the first for females of social Aculeata, gives evidence for antennal glands in S. invicta.</t>
  </si>
  <si>
    <t>236-240</t>
  </si>
  <si>
    <t>Insectes Sociaux</t>
  </si>
  <si>
    <t>60003003;60003003;60003212;60003212;60003003;60020547</t>
  </si>
  <si>
    <t>6602746609;7005718466;6602881649;7003909485;7003961743;7006727340</t>
  </si>
  <si>
    <t>Isidoro, N.;Romani, R.;Velasquez, D.;Renthal, R.;Bin, F.;Vinson, S. B.</t>
  </si>
  <si>
    <t>United States;United States;Italy</t>
  </si>
  <si>
    <t>College Station;San Antonio;Perugia</t>
  </si>
  <si>
    <t>Texas A&amp;M University;The University of Texas at San Antonio;Universit√† degli Studi di Perugia</t>
  </si>
  <si>
    <t>60020547;60003212;60003003</t>
  </si>
  <si>
    <t>Isidoro N.</t>
  </si>
  <si>
    <t>Antennal glands in queen and worker of the fire ant, Solenopsis invicta Buren: First report in female social Aculeata (Hymenoptera, Formicidae)</t>
  </si>
  <si>
    <t>10.1007/PL00001709</t>
  </si>
  <si>
    <t>2-s2.0-0033780013</t>
  </si>
  <si>
    <t>['surgeons desiring', 'marketing campaigns', 'informed consumer', 'highly competitive', 'electrosurgical products', 'electrosurgical devices', 'electrosurgery physics', 'differentiate products', 'claims may', 'basic principles', 'basic physiology', 'basic physics', 'article discusses']</t>
  </si>
  <si>
    <t>The electrosurgery device market is lucrative and highly competitive. Several device manufacturers exist, and many creative techniques are used to differentiate products. Some device manufacturers make claims in marketing campaigns that are difficult to reconcile with the laws of physics or basic physiology. The variety of claims may be confusing to surgeons desiring to purchase new electrosurgical products. Understanding a few basic principles of electrosurgery physics can allow a surgeon to be a more informed consumer of electrosurgical products. This article discusses the basic physics of electrosurgery and then addresses several common misconceptions about electrosurgery and electrosurgical devices.</t>
  </si>
  <si>
    <t>450-455</t>
  </si>
  <si>
    <t>Otolaryngology - Head and Neck Surgery</t>
  </si>
  <si>
    <t>Zinder, Daniel J.</t>
  </si>
  <si>
    <t>Monterey</t>
  </si>
  <si>
    <t>Naval Postgraduate School</t>
  </si>
  <si>
    <t>Zinder D.</t>
  </si>
  <si>
    <t>Common myths about electrosurgery</t>
  </si>
  <si>
    <t>S0194599800894577</t>
  </si>
  <si>
    <t>10.1067/mhn.2000.109758</t>
  </si>
  <si>
    <t>2-s2.0-0033780343</t>
  </si>
  <si>
    <t>['surface coil', 'spatial uniformity', 'snr ).', 'simultaneous acquisition', 'results indicate', 'receiver coil', 'provide uniformity', 'noise ratio', 'important step', 'hybrid system', 'high snr', '2000 wiley']</t>
  </si>
  <si>
    <t>MRI | Phased array | Signal-to-noise ratio | Uniformity</t>
  </si>
  <si>
    <t>In clinical MR imaging the design and selection of receiver coil is an important step in ensuring the highest image quality. Often this choice is based on selecting a receiver coil characterized by high spatial uniformity such as the body and head volume receiver coils or a surface coil (or array of coils) that provide high signal-to-noise ratio (SNR). In the past, it has been difficult to accomplish both high SNR and spatial uniformity as both coil types achieve one of these characteristics at the expense of the other. The purpose of this study was to achieve both high SNR and spatial uniformity through the simultaneous acquisition of the MR signal using the body and a surface coil array. Results indicate that this hybrid system can provide uniformity and SNR values comparable to those achieved by the body and surface coil arrays, respectively. (C) 2000 Wiley-Liss, Inc.</t>
  </si>
  <si>
    <t>660-663</t>
  </si>
  <si>
    <t>60005558;60005558;60005558;60005558;60005558</t>
  </si>
  <si>
    <t>7004307408;7004038270;7005530298;7102513412;7005436591</t>
  </si>
  <si>
    <t>Kocharian, Armen;Felmlee, Joel P.;McGee, Kiaran P.;Riederer, Stephen J.;Ehman, Richard L.</t>
  </si>
  <si>
    <t>Mayo Clinic</t>
  </si>
  <si>
    <t>Kocharian A.</t>
  </si>
  <si>
    <t>Simultaneous image acquisition utilizing hybrid body and phased array receiver coils</t>
  </si>
  <si>
    <t>10.1002/1522-2594(200010)44:4&lt;660::AID-MRM23&gt;3.0.CO;2-S</t>
  </si>
  <si>
    <t>2-s2.0-0033786313</t>
  </si>
  <si>
    <t>['proposed based', 'phonon bath', 'model predicts', 'low temperatures', 'like aggregates', 'isolated chlorosomes', 'fully supported', 'fine structure', 'excitation dephasing', 'excitation along', 'energy transfer', 'energy exchange', 'different rods', 'dephasing due', 'computer modeling', 'components correspond', 'chloroflexus aurantiacus', 'base plate', 'absorption band', '300 ps', '27 k', '233 .)', '100 fs']</t>
  </si>
  <si>
    <t>The energy transfer processes in isolated chlorosomes from green bacteria Chlorobium tepidum and Chloroflexus aurantiacus have been studied at low temperatures (1.27 K) by two-pulse photon echo and one-color transient absorption techniques with ~100 fs resolution. The decay of the coherence in both types of chlorosomes is characterized by four different dephasing times stretching from ~100 fs up to 300 ps. The fastest component reflects dephasing that is due to interaction of bacteriochlorophylls with the phonon bath, whereas the other components correspond to dephasing due to different energy transfer processes such as distribution of excitation along the rod-like aggregates, energy exchange between different rods in the chlorosome, and energy transfer to the base plate. As a basis for the interpretation of the excitation dephasing and energy transfer pathways, a superlattice-like structural model is proposed based on recent experimental data and computer modeling of the Bchl c aggregates (1994. Photosynth. Res. 41:225-233.) This model predicts a fine structure of the Q(y) absorption band that is fully supported by the present photon echo data.</t>
  </si>
  <si>
    <t>2105-2120</t>
  </si>
  <si>
    <t>Biophysical Journal</t>
  </si>
  <si>
    <t>60072285;60072285;60072285</t>
  </si>
  <si>
    <t>55396155700;6602875908;35501122300</t>
  </si>
  <si>
    <t>Prokhorenko, V. I.;Steensgaard, D. B.;Holzwarth, A. R.</t>
  </si>
  <si>
    <t>Mulheim an der Ruhr</t>
  </si>
  <si>
    <t>Max Planck Institute for Chemical Energy Conversion</t>
  </si>
  <si>
    <t>Prokhorenko V.</t>
  </si>
  <si>
    <t>Exciton dynamics in the chlorosomal antennae of the green bacteria Chloroflexus aurantiacus and Chlorobium tepidum</t>
  </si>
  <si>
    <t>S0006349500764587</t>
  </si>
  <si>
    <t>10.1016/S0006-3495(00)76458-7</t>
  </si>
  <si>
    <t>2-s2.0-0033804502</t>
  </si>
  <si>
    <t>Nederlandse Organisatie voor Wetenschappelijk Onderzoek</t>
  </si>
  <si>
    <t>047.011.000.01</t>
  </si>
  <si>
    <t>NWO</t>
  </si>
  <si>
    <t>['zero current', 'weakly grows', 'voltage axis', 'symmetric shape', 'structure obtained', 'spherical structures', 'spherical structure', 'shifted along', 'radial position', 'probe placed', 'probe methods', 'potential difference', 'plasma formation', 'observed differences', 'nonzero voltage', 'nonlinear interaction', 'much less', 'microwave field', 'lower fields', 'incident power', 'fields may', 'excited particles', 'electrode surface', 'electrode sputtering', 'electrode end', 'double probe', 'discharge relative', 'discharge chamber', 'discharge boundary', 'different mechanisms', 'determining factor', 'decreases drastically', 'dc voltage', 'current characteristic', 'constant fields', 'absent outside', '500 w', '1 torr']</t>
  </si>
  <si>
    <t>The structure of an electrode microwave discharge in nitrogen at a pressure of 1 torr and incident power of up to 500 W is studied by the optical and probe methods, when the size of the plasma formation is much less than the size of the discharge chamber. It is shown that the discharge has a spherical structure and a bright glowing film near the electrode surface. This coincides with the structure obtained in a discharge in hydrogen. The observed differences, in particular, a more symmetric shape of the discharge relative to the electrode end, may be due to the different mechanisms of ionization and excitation of discharges in hydrogen and nitrogen. In nitrogen, the role of excited particles is significant, which results in a possibility of existence of a discharge in lower fields. The measurements with a double probe have shown that the voltage-current characteristic is shifted along the voltage axis and passes through zero current at nonzero voltage. This may be interpreted as the presence of constant fields in the plasma. This shift slightly depends on the radial position of the probe in the discharge, decreases drastically on the discharge boundary, and is absent outside of the glowing spherical region of the plasma. The emergence of such fields may be due to the nonlinear interaction of the microwave field with the plasma. The constant field may prove to be a determining factor in the formation of a spherical structure. Spherical structures are known to form when a dc voltage is applied to the electrodes in the plasma. The measurements of the potential difference between the antenna and the probe placed in the plasma have shown that this potential difference is of the order of kT(e) and weakly grows with an increase of incident power. This explains the absence of intensive ionic bombardment and electrode sputtering in the microwave discharge plasma.</t>
  </si>
  <si>
    <t>358-362</t>
  </si>
  <si>
    <t>0018151X</t>
  </si>
  <si>
    <t>High Temperature</t>
  </si>
  <si>
    <t>60095467;60095467</t>
  </si>
  <si>
    <t>57203810439;55909434700</t>
  </si>
  <si>
    <t>Lebedev, Yu A.;Mokeev, M. V.</t>
  </si>
  <si>
    <t>Moscow</t>
  </si>
  <si>
    <t>A.V.Topchiev Institute of Petrochemical Synthesis, RAS</t>
  </si>
  <si>
    <t>Lebedev Y.</t>
  </si>
  <si>
    <t>The structure of nonequilibrium electrode microwave discharge in nitrogen</t>
  </si>
  <si>
    <t>10.1007/BF02755991</t>
  </si>
  <si>
    <t>2-s2.0-0033813868</t>
  </si>
  <si>
    <t>['spinule pattern', 'sp .,', 'southern china', 'receptaculum seminis', 'pseudospinosus dussart', 'pehpeiensis hu', 'medial margin', 'guangxi province', 'guangdong province', 'former species', 'conspicuous differences', 'caudal rami', 'antenna basipodite']</t>
  </si>
  <si>
    <t>China | Distribution | Guangdong | Guangxi | Mesocyclops mariae n.sp. | Mesocyclops shenzhenensis n. sp. | Taxonomy</t>
  </si>
  <si>
    <t>Two new Mesocyclops species, M. mariaen. sp. and M. shenzhenensisn. sp., are described from southern China, the former species from Guangxi province, the latter from Guangdong province. Both species have setules on the medial margin of the caudal rami. Compared with each other, there are some conspicuous differences, such as the spinule pattern of the antenna basipodite, the structure of receptaculum seminis, the armature of coxopodite and basipodite of P4 and the armature of the caudal rami. The paper also compares the two new species with their supposedly closest relatives, M. pseudospinosus Dussart and Fernando, 1988, M. leuckarti (Claus, 1857) and M. pehpeiensis Hu, 1943. In addition, other species of Mesocyclops in China are discussed and a key to 10 Chinese species of Mesocyclops is provided.</t>
  </si>
  <si>
    <t>115-131</t>
  </si>
  <si>
    <t>Hydrobiologia</t>
  </si>
  <si>
    <t>60025988-60027277</t>
  </si>
  <si>
    <t>Guo, Xiaoming</t>
  </si>
  <si>
    <t>China;Austria</t>
  </si>
  <si>
    <t>Nanjing;Vienna</t>
  </si>
  <si>
    <t>Nanjing Institute of Geography and Limnology Chinese Academy of Sciences;Universit√§t Wien</t>
  </si>
  <si>
    <t>60027277;60025988</t>
  </si>
  <si>
    <t>Guo X.</t>
  </si>
  <si>
    <t>Two new species of Mesocyclops from southern China and notes on the genus Mesocyclops in China</t>
  </si>
  <si>
    <t>10.1023/a:1004028731322</t>
  </si>
  <si>
    <t>2-s2.0-0033817225</t>
  </si>
  <si>
    <t>['spherical formation', 'probe investigation', 'normal conditions', 'nonlinear transformation', 'maintained discharge', 'isotropic region', 'incident power', 'electron component', 'discharge structure', 'constant potentials', 'considerable nonuniformity', '500 w', '5 torr', '1000 cm3']</t>
  </si>
  <si>
    <t>A probe investigation is performed of the structure of electrode microwave discharge in nitrogen at a pressure from 0.5 to 2.5 torr, incident power of up to 500 W, a power of 10 to 50 W absorbed in the system, and a gas flow rate from zero to 1000 cm3/min under normal conditions. It is demonstrated that, if the discharge diameter exceeds considerably that of antenna, the discharge is a close-to-spherical formation with a clearly defined boundary. The antenna is surrounded by a bright luminous film of plasma. A considerable nonuniformity of the parameters of the electron component of plasma and of constant potentials in plasma is demonstrated. It is possible that the discharge structure is related to the existence of a region of self-maintained discharge (luminous film surrounding the electrode) and a region of semi-self-maintained discharge (spherical region). The existence of considerable constant fields in the plasma of an electrode microwave discharge is found, whose emergence may be due to a nonlinear transformation of the microwave power maintaining the discharge. The discharge is surrounded by an isotropic region with decreasing electron temperature and concentration.</t>
  </si>
  <si>
    <t>528-532</t>
  </si>
  <si>
    <t>60023238;60095467</t>
  </si>
  <si>
    <t>7005034342;57203810439</t>
  </si>
  <si>
    <t>Bardos, L.;Lebedev, Yu A.</t>
  </si>
  <si>
    <t>Russian Federation;Sweden</t>
  </si>
  <si>
    <t>Moscow;Uppsala</t>
  </si>
  <si>
    <t>A.V.Topchiev Institute of Petrochemical Synthesis, RAS;Angstrom Laboratory</t>
  </si>
  <si>
    <t>60095467;60023238</t>
  </si>
  <si>
    <t>Bardos L.</t>
  </si>
  <si>
    <t>A probe investigation of the structure of electrode microwave discharge in nitrogen</t>
  </si>
  <si>
    <t>10.1007/BF02755797</t>
  </si>
  <si>
    <t>2-s2.0-0033819890</t>
  </si>
  <si>
    <t>['time delays', 'time delay', 'stable estimates', 'squares method', 'sodar ),', 'reliable indicator', 'method described', 'inconsistent system', 'improved approach', 'horizontal plane', 'formation boundary', 'first moments', 'echo signals', 'data obtained', 'convective vortices', 'catabatic flows', 'atmospheric formations', 'antenna pair', 'allows one', 'acoustic sounding']</t>
  </si>
  <si>
    <t>A method to determine the speed and direction of transport of some atmospheric formations with clearly defined boundaries (for example, convective vortices or catabatic flows) with the aid of acoustic sounding is described. The data obtained with the use of three vertically directed antennas of an acoustic echo sounder (sodar), which form a triangle in the horizontal plane, are analyzed. It is shown that the logarithm of the intensity of echo signals, along with the vertical wind velocity, is a reliable indicator in determining the boundaries of such formations. The transport velocity vector is determined from time delays in the passage of the formation boundary between three antenna pairs. The time delay is determined from the first moments of the mutual correlation functions of the signals for each antenna pair. To calculate the components of the transport velocity vector, an improved approach, which involves the least-squares method to solve the inconsistent system of equations, is used. This allows one to obtain more stable estimates for the speed and direction of transport. The experimental data obtained in Turbigo (Italy) are used to illustrate and to test the method described.</t>
  </si>
  <si>
    <t>465-472</t>
  </si>
  <si>
    <t>Izvestiya - Atmospheric and Ocean Physics</t>
  </si>
  <si>
    <t>60021331;60021331;60021331;60021331;60021331</t>
  </si>
  <si>
    <t>6701880673;57213714839;7102905775;7003490516;55993369600</t>
  </si>
  <si>
    <t>Petenko, I. V.;Grachev, A. I.;Bush, G. A.;Mastrantonio, G.;Argentini, S.</t>
  </si>
  <si>
    <t>Russian Academy of Sciences</t>
  </si>
  <si>
    <t>Petenko I.</t>
  </si>
  <si>
    <t>Determination of the speed and direction of transport of localized atmospheric formations with the aid of sodar three-point observations</t>
  </si>
  <si>
    <t>2-s2.0-0033824146</t>
  </si>
  <si>
    <t>['transepithelial recordings', 'quantal size', 'quantal analysis', 'opened sensilla', 'levels indicates', 'ercs exhibited', 'clamp technique', 'amplitude parameters', 'amplitude histograms', '7 pa', '5 pa']</t>
  </si>
  <si>
    <t>Insect | Olfactory receptor neurone | Quantal analysis | Transduction</t>
  </si>
  <si>
    <t>Responses to single pheromone molecules, elementary receptor currents (ERC), recorded from antennal olfactory receptor neurones of the moth Bombyx mori were studied in situ, at the opened sensilla, using the voltage-clamp technique in transepithelial recordings. The amplitude parameters of the ERCs eliciting one action potential in the bombykol and bombykal receptor neurones were analysed. The ERC amplitude varied largely within a range of 0.5-5.5 pA. The amplitude histograms of the ERCs exhibited a series of peaks and shoulders. Quantal analysis of the amplitude distributions based on spectral methods revealed that a quantum event underlies the ERCs. Deconvolution of the ERC amplitude distributions using the distribution of baseline noise indicates that the ERCs exhibit discrete amplitude levels. The weighted average interval between the levels indicates that the quantal size is 0.6-0.7 pA.</t>
  </si>
  <si>
    <t>896-901</t>
  </si>
  <si>
    <t>Pflugers Archiv European Journal of Physiology</t>
  </si>
  <si>
    <t>Redkozubov, Alexei</t>
  </si>
  <si>
    <t>Chernogolovka</t>
  </si>
  <si>
    <t>Institute of Physiologically Active Compounds of the Russian Academy of Science</t>
  </si>
  <si>
    <t>Redkozubov A.</t>
  </si>
  <si>
    <t>Elementary receptor currents elicited by a single pheromone molecule exhibit quantal composition</t>
  </si>
  <si>
    <t>10.1007/s004240000345</t>
  </si>
  <si>
    <t>2-s2.0-0033825849</t>
  </si>
  <si>
    <t>['wolbachia within', 'uninfected strains', 'uninfected females', 'trichogramma deion', 'tribolium confusum', 'thelytokous parthenogenesis', 'sperm proteins', 'protein profiles', 'mature spermatozoa', 'many arthropods', 'malpighian tubules', 'laodelphax striatellus', 'infected males', 'incompatible cross', 'foot muscles', 'fat bodies', 'cricket showed', 'clustered together', 'bacterial density', 'also examined', 'adalia bipunctata', 'acraea encedon', '3 %.']</t>
  </si>
  <si>
    <t>Bacterial density | Cricket | Cytoplasmic incompatibility | Teleogryllus taiwanemma | Two-dimensional gel electrophoresis | Wolbachia</t>
  </si>
  <si>
    <t>Wolbachia are cytoplasmically inherited bacteria found in many arthropods. They induce various reproductive alterations in their hosts, including cytoplasmic incompatibility, thelytokous parthenogenesis, feminization and male-killing. In this study, we examined Wolbachia infection and its effects on the host cricket Teleogryllus taiwanemma. In a phylogenetic study based on the wsp gene coding for a Wolbachia surface protein, the Wolbachia strain harboured by T. taiwanemma was clustered together with those harboured by Laodelphax striatellus, Tribolium confusum, Acraea encedon, Trichogramma deion and Adalia bipunctata. Crossing experiments using the Wolbachia-infected and uninfected strains of cricket showed that the infection is associated with the expression of unidirectional cytoplasmic incompatibility: the egg hatch rate in the incompatible cross between the infected males and uninfected females was 20.3%. We also examined the distribution of Wolbachia within the host using polymerase chain reaction assays; they were detected in the antennae, heads, forewings, hindwings, testes, ovaries, Malpighian tubules, foot muscles and fat bodies. Quantitative polymerase chain reaction assays showed that the bacterial density was highest in the fat bodies, followed by the ovaries and testes. Wolbachia were not detected in the haemolymph or in mature spermatozoa. The spermatozoa of the infected male may be modified by the presence of Wolbachia during its development. To examine this possibility, we compared the profiles of sperm proteins between the infected and uninfected males using two-dimensional gel electrophoresis. However, no differences in the protein profiles were observed.</t>
  </si>
  <si>
    <t>2503-2509</t>
  </si>
  <si>
    <t>Journal of Experimental Biology</t>
  </si>
  <si>
    <t>60025272;60025272;60025272;60025272</t>
  </si>
  <si>
    <t>6602477928;7006834121;7404013909;57223775316</t>
  </si>
  <si>
    <t>Kamoda, S.;Masui, S.;Ishikawa, H.;Sasaki, T.</t>
  </si>
  <si>
    <t>The University of Tokyo</t>
  </si>
  <si>
    <t>Kamoda S.</t>
  </si>
  <si>
    <t>Wolbachia infection and cytoplasmic incompatibility in the cricket Teleogryllus taiwanemma</t>
  </si>
  <si>
    <t>2-s2.0-0033828315</t>
  </si>
  <si>
    <t>['useful alternative', 'tagged parr', 'tag loss', 'stream surface', 'standard radiotelemetry', 'square metre', 'scale movements', 'scale environments', 'salmo salar', 'posttagging mortality', 'population dynamics', 'pit tags', 'peritoneal cavity', 'new method', 'long pole', 'habitat use', 'fork length', 'field tested', 'experiments indicated', 'device consists', 'bodied fishes', 'animal behaviour', '9 mm', '84 mm']</t>
  </si>
  <si>
    <t>A new method for tracking small fishes in shallow streams based on passive integrated transponder (PIT) technology, using a portable reading unit, was investigated. The device consists of a chest-mounted palmtop computer, a reader, and a 12-V battery enclosed in a backpack, connected to a 60-cm-diameter coil antenna mounted on a 4-m-long pole. The method was field tested with wild Atlantic salmon, Salmo salar, parr using transponders 23.1 mm long and 3.9 mm in diameter surgically implanted in the peritoneal cavity of the fish. Laboratory experiments indicated no posttagging mortality for fish &gt; 84 mm in fork length and no tag loss when sutures were used. In the field, tag detection distance was up to 1 m. While moving the antenna above the stream surface, the operator could locate a fish's position to within a square metre. Experiments indicated that more than 80% of tagged parr, on average, were detected by the reader. The technique is a useful alternative to standard radiotelemetry in small-scale environments because PIT tags can be implanted in smaller-bodied fishes and fine-scale movements of individuals can be studied. It can be applied to address numerous questions in the fields of animal behaviour, habitat use, and population dynamics.</t>
  </si>
  <si>
    <t>1326-1329</t>
  </si>
  <si>
    <t>0706652X</t>
  </si>
  <si>
    <t>Canadian Journal of Fisheries and Aquatic Sciences</t>
  </si>
  <si>
    <t>60021488;60021488;60021488</t>
  </si>
  <si>
    <t>7102949911;7006128260;6701825736</t>
  </si>
  <si>
    <t>Roussel, J. M.;Haro, A.;Cunjak, R. A.</t>
  </si>
  <si>
    <t>Le Rheu</t>
  </si>
  <si>
    <t>Centre INRAE Bretagne-Normandie</t>
  </si>
  <si>
    <t>Roussel J.M.</t>
  </si>
  <si>
    <t>Field test of a new method for tracking small fishes in shallow rivers using passive integrated transponder (PIT) technology</t>
  </si>
  <si>
    <t>10.1139/f00-110</t>
  </si>
  <si>
    <t>2-s2.0-0033831899</t>
  </si>
  <si>
    <t>['wide range', 'thylakoid number', 'smaller changes', 'pigment content', 'phycocyanin apoproteins', 'photosystem ii', 'photochemical quenching', 'photoacclimate depends', 'negatively regulated', 'mrna levels', 'low light', 'light stress', 'light shift', 'light acclimation', 'large changes', 'higher irradiance', 'heme oxygenase', 'encode phycoerythrin', 'chlorophyll fluorescence', 'cells occurred', 'cells acclimated', 'bilin synthesis', 'antenna size', 'also produced']</t>
  </si>
  <si>
    <t>The unicellular rhodophyte Rhodella violacea can adapt to a wide range of irradiances. To create a light stress, cells acclimated to low light were transferred to higher irradiance and the kinetics of various changes produced by the light shift were analyzed. The proton gradient generated by excess light led to a non-photochemical quenching of the chlorophyll fluorescence and some photoinhibition of photosystem II centers was also produced by the light stress. After the shift to higher irradiance, the mRNA levels of three chloroplast genes that encode phycoerythrin and phycocyanin apoproteins and heme oxygenase (the first enzyme specific to the bilin synthesis) were negatively regulated. A change in the amount of thylakoids and in the total pigment content of the cells occurred during light acclimation after a light stress. The change in the size of the phycobilisome was limited to dissapearance of the terminal phycoerythrin hexamers in some of the rods. The ability of R. violacea to photoacclimate depends both on large changes in thylakoid number and pigment content and on smaller changes in the antenna size of photosystem II.</t>
  </si>
  <si>
    <t>1415-1425</t>
  </si>
  <si>
    <t>Plant Physiology</t>
  </si>
  <si>
    <t>60008134;60008134;60008134;60008134</t>
  </si>
  <si>
    <t>7006637556;7406566233;6507336029;7004414817</t>
  </si>
  <si>
    <t>Ritz, M.;Thomas, J. C.;Spilar, A.;Etienne, A. L.</t>
  </si>
  <si>
    <t>Paris</t>
  </si>
  <si>
    <t>CNRS Centre National de la Recherche Scientifique</t>
  </si>
  <si>
    <t>Ritz M.</t>
  </si>
  <si>
    <t>Kinetics of photoacclimation in response to a shift to high light of the red alga Rhodella violacea adapted to low irradiance</t>
  </si>
  <si>
    <t>10.1104/pp.123.4.1415</t>
  </si>
  <si>
    <t>2-s2.0-0033836824</t>
  </si>
  <si>
    <t>Canadian International Development Agency</t>
  </si>
  <si>
    <t>CIDA</t>
  </si>
  <si>
    <t>['two ead', 'trapping experiments', 'synthetic z9', 'setora nitens', 'retention indices', 'prevent cross', 'pheromone biology', 'nitens compounds', 'mass spectrometry', 'heterospecific males', 'gas chromatographic', 'electroantennographic detection', 'corresponding alcohols', 'comparative gc', 'attracted male', 'almost identical', 'ald ).', 'active compounds', '1 ratio']</t>
  </si>
  <si>
    <t>(E)-9,11-dodecadienal | (E)-9-dodecenal | (Z)-9,11-dodecadienal | (Z)-9-dodecenal | Elaeis guineensis | Lepidoptera | Limacodidae | Nettle caterpillar | Oil palm | Setora nitens | Setothosea asigna | Sex pheromone</t>
  </si>
  <si>
    <t>Gas chromatographic-electroantennographic detection (GC-EAD) analyses of pheromone gland extracts of female nettle caterpillars, Setora nitens, revealed four compounds that consistently elicited responses from male moth antennae. Retention indices on three fused silia columns (DB-5, DB-23, and DB-210) of two EAD-active compounds were almost identical to those of (E)-9-dodecenal (E9-12:Ald) and (E)-9,11-dodecadienal (E9,11-12:Ald), two pheromone components previously identified in congeneric Setothosea asigna. However, comparative GC, GC-EAD, and GC-mass spectrometry of extracted S. nitens compounds and authentic standards revealed that the candidate pheromone components were (Z)-9-dodecenal (Z9-12:Ald) and (Z)-9,11-dodecadienal (Z9,11-12:Ald). The two other EAD-active compounds in pheromone gland extracts proved to be the corresponding alcohols to these aldehydes. In field-trapping experiments in Tawau, Malaysia, synthetic Z9-12:Ald and Z9,11-12:Ald at a 1:1 ratio, but not singly, attracted male S. nitens. Attractiveness of these two aldehydes could not be enhanced through the addition of their corresponding alcohols. Whether these differences in pheromone biology and chemistry between S. nitens and S. asigna are sufficient to prevent cross-attraction of heterospecific males or whether nonpheromonal mechanisms are required to maintain reproductive isolation is currently being studied.</t>
  </si>
  <si>
    <t>1983-1990</t>
  </si>
  <si>
    <t>60018491;60018491;60018491;60018491;60018491</t>
  </si>
  <si>
    <t>7801690689;7006335669;7006196798;6603292105;7409687574</t>
  </si>
  <si>
    <t xml:space="preserve">Sasaerila, Yorianta;Gries, Regine;Gries, Gerhard;Khaskin, Grigori;Hardi, </t>
  </si>
  <si>
    <t>Sasaerila Y.</t>
  </si>
  <si>
    <t>Sex pheromone components of nettle caterpillar, Setora nitens</t>
  </si>
  <si>
    <t>10.1023/A:1005513211225</t>
  </si>
  <si>
    <t>2-s2.0-0033839974</t>
  </si>
  <si>
    <t>['water temperature', 'vaccares lagoon', 'small part', 'results showed', 'previous year', 'population dynamics', 'outer branch', 'observed occasionally', 'method consists', 'larvae occurs', 'juveniles enter', 'intermoult depends', 'following year', 'first antenna', 'environmental data', 'determined using', 'crangon crangon', 'brown shrimp', '1954 ).', '11 months']</t>
  </si>
  <si>
    <t>Age | Crangon crangon | Mediterranean Sea</t>
  </si>
  <si>
    <t>To study the population dynamics of Crangon crangon in the Vaccares lagoon in the Camargue (Rhone delta), the age of brown shrimp was determined using the method of Tiews (1954). This method consists in counting the number of segments of the outer branch of the first antenna. This number is correlated with the number of moults already accomplished by the shrimp. The duration of the intermoult depends on water temperature. Adapting this model to our environmental data, we determined the age of the brown shrimp. Hatching of larvae occurs in the sea in May, and juveniles enter the lagoon from June to September. Our results showed that Crangon crangon in the Vaccares lagoon reached sexual maturity between 6 and 11 months, and individuals are 1 year old when they leave the lagoon. A few adults from the previous year (1+) migrate back to the lagoon the following year, but these older individuals represent only a very small part of the population, and have only been observed occasionally. The Vaccares brown shrimp population can therefore be considered as annual, in contrast to northern European populations. (C) 2000 Academie des sciences/Editions scientifiques et medicales Elsevier SAS.</t>
  </si>
  <si>
    <t>741-748</t>
  </si>
  <si>
    <t>Comptes Rendus de l'Academie des Sciences - Serie III</t>
  </si>
  <si>
    <t>60018601-60003800;60018601;60018601;60018601</t>
  </si>
  <si>
    <t>56017547700;7005152635;6701722180;16495390500</t>
  </si>
  <si>
    <t>Gelin, Agn√®s;Crivelli, Alain J.;Rosecchi, √âlisabeth;Kerambrun, Pierre</t>
  </si>
  <si>
    <t>France;France</t>
  </si>
  <si>
    <t>Arles;Marseille</t>
  </si>
  <si>
    <t>Tour du Valat;Institut M√©diterran√©en dOc√©anologie</t>
  </si>
  <si>
    <t>60018601;60003800</t>
  </si>
  <si>
    <t>Gelin A.</t>
  </si>
  <si>
    <t>Is the brown shrimp Crangon crangon (L.) population of the Vaccares lagoon (Camargue, France, Rhone delta) an annual population?</t>
  </si>
  <si>
    <t>S0764446900012178</t>
  </si>
  <si>
    <t>10.1016/S0764-4469(00)01217-8</t>
  </si>
  <si>
    <t>2-s2.0-0033841671</t>
  </si>
  <si>
    <t>['wheel studies', 'wheel situation', 'water ).', 'stinging behavior', 'special interest', 'social organization', 'social interaction', 'readily drink', 'proboscis extension', 'physiologic effects', 'pavlovian conditioning', 'natural history', 'make contact', 'learning suggest', 'influence consumption', 'honey bees', 'harnessed foragers', 'experiment designs', 'ethanol solutions', 'contact time', 'behavioral results', 'animal model', 'analogous vertebrates', 'amount consumed', 'also investigated', 'also inexpensive', 'administration study']</t>
  </si>
  <si>
    <t>Alcohol | Ethanol | Honey bees | Intoxication | Learning</t>
  </si>
  <si>
    <t>Background: The purpose of this experiment was to test the feasibility of creating an animal model of ethanol consumption using social insects. Honey bees were selected as the model social insect because much is known about their natural history, physiology, genetics, and behavior. They are also inexpensive to procure and maintain. Of special interest is their use of communication and social organization. Methods: Using both between- and within-experiment designs, studies were conducted with harnessed foragers to determine whether honey bees would consume ethanol mixed with sucrose (and, in some cases, water). Shuttle-box and running-wheel studies were conducted to examine the effect of ethanol on locomotion. The effect of ethanol on stinging behavior in harnessed foragers was investigated. The effect of ethanol on Pavlovian conditioning of proboscis extension was also investigated. Finally, in a self-administration study, foraging honey bees were trained to fly to an artificial flower containing ethanol. Results: (1) Harnessed honey bees readily consume 1%, 5%, 10%, and 20% ethanol solutions; (2) 95% ethanol will also be consumed as long as the antennae do not make contact with the solution; (3) with the exception of 95% ethanol, consumption as measured by contact time or amount consumed does not differ in animals that consume 1%, 5%, 10%, and 20% ethanol solutions; (4) exposure to a lesser (or greater) concentration of ethanol does not influence consumption of a greater (or lesser) concentration; (5) consumption of 10% and 20% ethanol solutions decreases locomotion when tested in both a shuttle-box and running-wheel situation; (6) consumption of 1%, 5%, 10%, and 20% ethanol does not influence stinging behavior in harnessed foragers; (7) ethanol solutions greater than 5% significantly impair Pavlovian conditioning of proboscis extension; and (8) free-flying honey bee foragers will readily drink from an artificial flower containing 5% ethanol. Conclusions: The experiments on consumption, locomotion, and learning suggest that exposure to ethanol influences behavior of honey bees similar to that observed in experiments with analogous vertebrates. The honey bee model presents unique research opportunities regarding the influence of ethanol in the areas of language, social interaction, development, and learning. Although the behavioral results are interesting, similarity between the physiologic effects of ethanol on honey bees and vertebrates has not yet been determined.</t>
  </si>
  <si>
    <t>1153-1166</t>
  </si>
  <si>
    <t>Alcoholism: Clinical and Experimental Research</t>
  </si>
  <si>
    <t>60006514;60006514;60006514;60006514;60006514;60006514;60006514</t>
  </si>
  <si>
    <t>7004543157;18438757000;36962268700;18437705900;6507168391;6508097097;7403235242</t>
  </si>
  <si>
    <t>Abramson, Charles I.;Stone, Sherril M.;Ortez, Richard A.;Luccardi, Alessandra;Vann, Kyla L.;Hanig, Kate D.;Rice, Justin</t>
  </si>
  <si>
    <t>Stillwater</t>
  </si>
  <si>
    <t>Oklahoma State University</t>
  </si>
  <si>
    <t>Abramson C.I.</t>
  </si>
  <si>
    <t>The development of an ethanol model using social insects I: Behavior studies of the honey bee (Apis mellifera L.)</t>
  </si>
  <si>
    <t>10.1111/j.1530-0277.2000.tb02078.x</t>
  </si>
  <si>
    <t>2-s2.0-0033844825</t>
  </si>
  <si>
    <t>['week period', 'walking along', 'undisturbed fish', 'term suitability', 'tag placement', 'system based', 'routinely able', 'recording tags', 'reading large', 'reading distances', 'positioning antennas', 'peritoneal cavity', 'paper describes', 'overall efficiency', 'one 70', 'monofilament line', 'maximum tag', 'hypodermic needle', 'francis group', 'formal study', 'fish hook', 'either type', 'either inserted', 'dorsal fin', 'distances varied', 'attached externally', '86 cm', '45 cm']</t>
  </si>
  <si>
    <t>This paper describes a system based on a commercial portable energizer‚Äìreader module and antennas and a hand-held programmable calculator for reading large (4 √ó 23 mm and 4 √ó 32 mm) passive integrated transponder (PIT) tags. Maximum tag-reading distances in water were 45 cm for ferrite-core stick antennas and 86 cm for a loop (gate) antenna; these distances varied with the size of the tags and their orientation to the antennas. The tags, tested on wild brown trout Salmo trutta and wild rainbow trout Oncorhynchus mykiss, were either inserted into the peritoneal cavity with a hypodermic needle or attached externally at the base of the dorsal fin with a fish hook and monofilament line. The fish were held in artificial channels 1 m wide and 50 m long and in two 3‚Äì4 m-wide stream sections, one 70 m long and the other 90 m long. During a 5-week period we were routinely able to detect marked fish by (1) walking along the channels and stream sections probing the water with an antenna, and (2) by positioning antennas on the substrate of the channels and recording tags from undisturbed fish as they swam by. We did not conduct a formal study of the long-term suitability of either type of tag placement or of the overall efficiency in detecting marked fish. ¬© 2000 Taylor and Francis Group, LLC.</t>
  </si>
  <si>
    <t>276-283</t>
  </si>
  <si>
    <t>North American Journal of Fisheries Management</t>
  </si>
  <si>
    <t>60020296;60020296;60020296;60020296</t>
  </si>
  <si>
    <t>36978217800;6506634106;6506429199;7003810935</t>
  </si>
  <si>
    <t>Morhardt, J. Emil;Bishir, David;Handlin, Cristin I.;Mulder, Samuel D.</t>
  </si>
  <si>
    <t>Claremont</t>
  </si>
  <si>
    <t>Keck Graduate Institute</t>
  </si>
  <si>
    <t>Morhardt J.E.</t>
  </si>
  <si>
    <t>A portable system for reading large passive integrated transponder tags from wild trout</t>
  </si>
  <si>
    <t>10.1577/1548-8675(2000)020&lt;0276:APSFRL&gt;2.0.CO;2</t>
  </si>
  <si>
    <t>2-s2.0-0033845795</t>
  </si>
  <si>
    <t>['winter appear', 'time spent', 'tagged fish', 'spent upstream', 'smallmouth bass', 'release site', 'pump influence', 'operating conditions', 'movements appeared', 'mar 15', 'lake erie', 'jan 7', 'francis group', 'fish spent', 'environmental conditions', 'entrainment associated', 'discharge canal', 'adjacent eddy', '20 radio']</t>
  </si>
  <si>
    <t>The behavior of smallmouth bass Micropterus dolomieu was studied in the Nanticoke Thermal Generating Station discharge canal on Lake Erie during the winter to examine the effects of thermal tempering pump operation. A series of seven fixed underwater antennas continuously monitored movements of 20 radio-tagged fish from Jan 7 until Mar 15, 1998. Fish were released at the head of the discharge canal, upstream from the eight tempering pumps where they were captured. Most fish spent the entire study within 25 m of the release site. Small-scale movements occurred when fish moved back and forth from the most upstream tempering pump (which was not operational during the study) to an adjacent eddy. Five fish moved greater distances throughout the length of the discharge canal, with most of their time spent in areas that provided velocity refuges and cover (e.g., large rip-rap and oil-boom structures); their movements appeared to be independent of environmental conditions. The benefits of the thermal tempering pumps for smallmouth bass in the discharge canal in winter appear to be minimal because the majority of their time was spent upstream of pump influence. The design and operation of power plant cooling systems should consider the tradeoffs between the actual mitigative effects of tempering pump operation and the increased fish impingement and entrainment associated with such operating conditions. ¬© 2000 Taylor and Francis Group, LLC.</t>
  </si>
  <si>
    <t>288-295</t>
  </si>
  <si>
    <t>60014171-60007313;60014171;60014171</t>
  </si>
  <si>
    <t>24320083600;7004928897;7102940952</t>
  </si>
  <si>
    <t>Cooke, Steven J.;Bunt, Christopher M.;McKinley, R. Scott</t>
  </si>
  <si>
    <t>Canada;United States</t>
  </si>
  <si>
    <t>Waterloo;Champaign</t>
  </si>
  <si>
    <t>University of Waterloo;Illinois Natural History Survey</t>
  </si>
  <si>
    <t>60014171;60007313</t>
  </si>
  <si>
    <t>Cooke S.</t>
  </si>
  <si>
    <t>Winter residency of smallmouth bass in a thermal discharge canal: Implications for tempering pump operation</t>
  </si>
  <si>
    <t>10.1577/1548-8675(2000)020&lt;0288:WROSBI&gt;2.0.CO;2</t>
  </si>
  <si>
    <t>2-s2.0-0033846152</t>
  </si>
  <si>
    <t>['wild type', 'western blot', 'use efficiency', 'saturated rate', 'reduction state', 'plastoquinone pool', 'photosynthetic productivity', 'photosynthetic apparatus', 'per chl', 'lower variable', 'lower light', 'less mutant', 'inner subunits', 'hco3 ).', 'harvesting complex', 'green algae', 'entire complement', 'comparative analyses', 'chl b', 'b light', 'acetate shifts', '95 chl', '320 chl']</t>
  </si>
  <si>
    <t>Chlamydomonas (mutant) | Chlorophyll b-less mutant | Light-harvesting complex | Photosynthesis | Productivity (photosynthetic)</t>
  </si>
  <si>
    <t>The assembly, organization and function of the photosynthetic apparatus was investigated in the wild type and a chlorophyll (Chl) b-less mutant of the unicellular green alga Chlamydomonas reinhardtii, generated via DNA insertional mutagenesis. Comparative analyses were undertaken with cells grown photoheterotrophically (acetate), photomixotrophically (acetate and HCO3) or photoautotrophically (HCO3). It is shown that lack of Chl b diminished the photosystem-II (PSII) functional Chl antenna size from 320 Chl (a and b) to about 95 Chl a molecules. However, the functional Chl antenna size of PSI remained fairly constant at about 290 Chl molecules, independent of the presence of Chl b. Western blot and kinetic analyses suggested the presence of inner subunits of the Chl a-b light-harvesting complex of PSII (LHCII) and the entire complement of the Chl a-b light-harvesting complex of PSI (LHCI) in the mutant. It is concluded that Chl a can replace Chl b in the inner subunits of the LHCII and in the entire complement of the LHCI. Growth of cells on acetate as the sole carbon source imposes limitations in the photon-use efficiency and capacity of photosynthesis. These are manifested as a lower quantum yield and lower light-saturated rate of photosynthesis, and as lower variable to maximal (F(v)/F(max)) chlorophyll fluorescence yield ratios. This adverse effect probably originates because acetate shifts the oxidation-reduction state of the plastoquinone pool, and also because it causes a decrease in the amount and/or activity of Rubisco in the chloroplast. Such limitations are fully alleviated upon inclusion of an inorganic carbon source (e.g. bicarbonate) in the cell growth medium. Further, the work provides evidence to show that transformation of green algae can be used as a tool by which to generate mutants exhibiting a permanently truncated Chl antenna size and a higher (per Chl) photosynthetic productivity of the cells.</t>
  </si>
  <si>
    <t>335-344</t>
  </si>
  <si>
    <t>Planta</t>
  </si>
  <si>
    <t>60121355;60121355;60014652;60121355</t>
  </si>
  <si>
    <t>6602940869;7004689394;7404667898;57203081985</t>
  </si>
  <si>
    <t>Polle, Juergen E.W.;Benemann, John R.;Tanaka, Ayumi;Melis, Anastasios</t>
  </si>
  <si>
    <t>Berkeley;Sapporo</t>
  </si>
  <si>
    <t>Department of Plant &amp; Microbial Biology;Hokkaido University</t>
  </si>
  <si>
    <t>60121355;60014652</t>
  </si>
  <si>
    <t>Polle J.</t>
  </si>
  <si>
    <t>Photosynthetic apparatus organization and function in the wild type and a chlorophyll b-less mutant of Chlamydomonas reinhardtii. Dependence on carbon source</t>
  </si>
  <si>
    <t>10.1007/s004250000279</t>
  </si>
  <si>
    <t>2-s2.0-0033849640</t>
  </si>
  <si>
    <t>['t1 lines', 'systems provide', 'shore stations', 'shore station', 'separate vessels', 'providing communications', 'omnidirectional antennas', 'moored instruments', 'kilometers away', 'give investigators', 'east sound', '12 km']</t>
  </si>
  <si>
    <t>Wireless networking equipment was installed on three research vessels and at three shore stations during the 1998 Thin Layers Experiment in East Sound, Washington. This wireless network provided high-speed data communication between scientists on separate vessels and permitted rapid transfer of data from vessels and from moored instruments to a common file server at one of the shore stations. This server was connected, via wireless link, to a local Internet service provider, thus permitting continuous Internet access from each vessel and each shore station. The wireless network used 900-MHz and 2.4-GHz spread spectrum systems and provided throughput comparable to T1 lines. Omnidirectional antennas were used between vessels and shore stations, providing communications at ranges up to 12 km. Such systems provide the capability for rapid data exchange during coordinated field operations and give investigators on separate vessels the opportunity to adapt sampling protocols to rapidly evolving conditions observed a few kilometers away.</t>
  </si>
  <si>
    <t>963-970</t>
  </si>
  <si>
    <t>60013402;60013402</t>
  </si>
  <si>
    <t>36838792500;6701615081</t>
  </si>
  <si>
    <t>Potter, N. D.;Cowles, T. J.</t>
  </si>
  <si>
    <t>Corvallis</t>
  </si>
  <si>
    <t>Oregon State University</t>
  </si>
  <si>
    <t>Potter N.</t>
  </si>
  <si>
    <t>A high-speed, wireless network for ship-to-ship and ship-to-shore data exchange</t>
  </si>
  <si>
    <t>10.1175/1520-0426(2000)017&lt;0963:AHSWNF&gt;2.0.CO;2</t>
  </si>
  <si>
    <t>2-s2.0-0033849940</t>
  </si>
  <si>
    <t>MCB0078264</t>
  </si>
  <si>
    <t>['well described', 'trapping kinetics', 'time spectrum', 'time constant', 'still unknown', 'results support', 'pcc 6803', 'p700 ).', 'maximum amplitude', 'lifetime 2', 'global analysis', 'free conditions', 'excitation transport', 'essentially flat', 'either case', 'core antenna', 'component decay', 'complexes excited', 'bulk antenna', 'associated spectrum', '700 nm', '660 nm', '5 ps', '3 ps', '10 ps']</t>
  </si>
  <si>
    <t>The excitation transport and trapping kinetics of core antenna-reaction center complexes from photosystem I of wild-type Synechocystis sp. PCC 6803 were investigated under annihilation-free conditions in complexes with open and closed reaction centers. For closed reaction centers, the long-component decay-associated spectrum (DAS) from global analysis of absorption difference spectra excited at 660 nm is essentially flat (maximum amplitude &lt;10-5 absorbance units). For open reaction centers, the long-time spectrum (which exhibits photobleaching maxima at ~680 and 700 nm, and an absorbance feature near 690 nm) resembles one previously attributed to (P700+ - P700). For photosystem I complexes excited at 660 nm with open reaction centers, the equilibration between the bulk antenna and far-red chlorophylls absorbing at wavelengths &gt;700 nm is well described by a single DAS component with lifetime 2.3 ps. For closed reaction centers, two DAS components (2.0 and 6.5 ps) are required to fit the kinetics. The overall trapping time at P700 (~24 ps) is very nearly the same in either case. Our results support a scenario in which the time constant for the P700 ‚Üí A0 electron transfer is 9-10 ps, whereas the kinetics of the subsequent A0 ‚Üí A1 electron transfer are still unknown.</t>
  </si>
  <si>
    <t>1573-1586</t>
  </si>
  <si>
    <t>60008023;60004354;60008023-60004354;60008023-60004354</t>
  </si>
  <si>
    <t>6701607000;56173244900;7005050242;57193129444</t>
  </si>
  <si>
    <t>Savikhin, Sergei;Xu, Wu;Chitnis, Parag R.;Struve, Walter S.</t>
  </si>
  <si>
    <t>Ames;Ames</t>
  </si>
  <si>
    <t>Ames Laboratory;Iowa State University</t>
  </si>
  <si>
    <t>60008023;60004354</t>
  </si>
  <si>
    <t>Savikhin S.</t>
  </si>
  <si>
    <t>Ultrafast primary processes in PS I from Synechocystis sp. PCC 6803: Roles of P700 and A&lt;inf&gt;0&lt;/inf&gt;</t>
  </si>
  <si>
    <t>S0006349500764083</t>
  </si>
  <si>
    <t>10.1016/S0006-3495(00)76408-3</t>
  </si>
  <si>
    <t>2-s2.0-0033850191</t>
  </si>
  <si>
    <t>['vibratory signals', 'three predators', 'sinea diadema', 'range orientation', 'randomly assigned', 'prey taken', 'prey patch', 'offactory cues', 'nabis americoferus', 'nabicula subcoleoptrata', 'lygus lineolaris', 'lineolaris nymphs', 'individuals lacking', 'habitat location', 'greenhouse experiment', 'field study', 'fewer bugs', 'feeding sites', 'f .)].', 'created vibration', 'compared among', 'blinded individuals', 'antennectomy ),', 'antennectomized bugs', 'antennal olfaction', 'antennae intact', 'additional cues', '60 %)', '20 %).']</t>
  </si>
  <si>
    <t>Nabicula subcoleoptrata | Nabis americoferus | Olfaction | Predation | Sinea diadema | Vision</t>
  </si>
  <si>
    <t>We studied the importance of vision and antennal olfaction in the location of habitat, prey patches within habitats, and the close-range orientation to prey for three common predatory heteropterans [Nabicula subcoleoptrata (Kirby), Nabis americoferus Carayon, and Sinea diadema (F.)]. In each of the experiments, predators were randomly assigned to no vision (eyes painted), no antennal olfaction (antennectomy), or control treatment groups. Habitat location by two of the predators (Nabicula subcoleoptrata and S. diadema) was compared among the treatments in a field study. Antennal olfaction was critical in habitat location for both species, but as release distance increased, fewer bugs in all treatment groups located the habitat. Similarly, all three species relied on antennal olfaction for prey patch and close-range orientation to prey [Lygus lineolaris (Palisot de Beauvios)]. In a greenhouse experiment, individuals with antennae intact were aroused to prey up to 30 cm away more often (60%) than were antennectomized bugs (20%). In other studies, antennectomized bugs captured fewer prey than control or blinded individuals, but a few individuals lacking both vision and antennal olfaction located prey, suggesting the use of additional cues such as prey-created vibration. Assuming that chewing prey create more vibration than do sucking prey positioned in feeding sites, we compared the number of chewing (Colias eurytheme Boisduval larvae) and sucking (L. lineolaris nymphs) prey taken by the three predators. Although vibration alone did not appear to facilitate prey location for any of the predators, vibratory signals were used in addition to offactory cues by Nabis americoferus.</t>
  </si>
  <si>
    <t>721-732</t>
  </si>
  <si>
    <t>0046225X</t>
  </si>
  <si>
    <t>Environmental Entomology</t>
  </si>
  <si>
    <t>60011104;60011104</t>
  </si>
  <si>
    <t>7101629462;6701538843</t>
  </si>
  <si>
    <t>Freund, R. L.;Olmstead, K. L.</t>
  </si>
  <si>
    <t>Americus</t>
  </si>
  <si>
    <t>Georgia Southwestern State University</t>
  </si>
  <si>
    <t>Freund R.</t>
  </si>
  <si>
    <t>Role of vision and antennal olfaction in habitat and prey location by three predatory heteropterans</t>
  </si>
  <si>
    <t>10.1603/0046-225X-29.4.721</t>
  </si>
  <si>
    <t>2-s2.0-0033850888</t>
  </si>
  <si>
    <t>Fonds De La Recherche Scientifique - FNRS</t>
  </si>
  <si>
    <t>FNRS</t>
  </si>
  <si>
    <t>['topological reconstruction', 'topological organization', 'three populations', 'thereby allowing', 'small number', 'segments corresponding', 'primary culture', 'previous study', 'predictions made', 'parameters allow', 'organization rules', 'neuronal types', 'neuritic arborizations', 'minimal number', 'mathematical model', 'mathematical biology', 'hence helping', 'entire populations', 'common properties', 'centrifugal order', 'biological significance', 'biological neurones', 'better understanding', '2000 society']</t>
  </si>
  <si>
    <t>The processes whereby developing neurones acquire morphological features that are common to entire populations (thereby allowing the definition of neuronal types) are still poorly understood. A mathematical model of neuronal arborizations may be useful to extract basic parameters or organization rules, hence helping to achieve a better understanding of the underlying growth processes. We present a parsimonious statistical model, intended to describe the topological organization of neuritic arborizations with a minimal number of parameters. It is based on a probability of splitting which depends only on the centrifugal order of segments. We compare the predictions made by the model of several topological properties of neurones with the corresponding actual values measured on a sample of honeybee (olfactory) antennal lobe neurones grown in primary culture, described in a previous study. The comparison is performed for three populations of segments corresponding to three neuronal morphological types previously identified and described in this sample. We show that simple assumptions together with the knowledge of a very small number of parameters allow the topological reconstruction of representative (bi-dimensional) biological neurones. We discuss the biological significance (in terms of possible factors involved in the determinism of neuronal types) of both common properties and cell-type specific features, observed on the neurones and predicted by the model. (C) 2000 Society for Mathematical Biology.</t>
  </si>
  <si>
    <t>657-674</t>
  </si>
  <si>
    <t>Bulletin of Mathematical Biology</t>
  </si>
  <si>
    <t>60022146;60030236;108182131;108182131</t>
  </si>
  <si>
    <t>6602914616;54781738700;6603017147;23668112000</t>
  </si>
  <si>
    <t>Devaud, J. M.;Quenet, B.;Gascuel, J.;Masson, C.</t>
  </si>
  <si>
    <t>France;Spain;France</t>
  </si>
  <si>
    <t>Paris;Madrid;Dijon</t>
  </si>
  <si>
    <t>Ecole Superieure de Physique et de Chimie Industrielles de la Ville de Paris;CSIC - Instituto Cajal (IC);Centres des Sciences du Go√ªt UMR</t>
  </si>
  <si>
    <t>60030236;60022146;108182131</t>
  </si>
  <si>
    <t>Devaud J.M.</t>
  </si>
  <si>
    <t>Statistical analysis and parsimonious modelling of dendrograms of in vitro neurones</t>
  </si>
  <si>
    <t>S0092824099901714</t>
  </si>
  <si>
    <t>10.1006/bulm.1999.0171</t>
  </si>
  <si>
    <t>2-s2.0-0033852195</t>
  </si>
  <si>
    <t>['southwestern aphids', 'secondary rhinaria', 'proximal segments', 'less efficient', 'intraspecific differences', 'host range', 'differences correlate', 'diet breadth', 'apparently inferior', 'aphids collected', 'aphid size', 'aphid antennae', '2000 wiley']</t>
  </si>
  <si>
    <t>Antennae | Geographic variation | Host range | Rhinaria | Uroleucon ambrosiae</t>
  </si>
  <si>
    <t>The olfactory plate organs found on the proximal segments of aphid antennae, the secondary rhinaria, were studied in apterae of the aphid Uroleucon ambrosiae. The numbers and shapes of these structures are important taxonomic characters in Aphididae, but they also show intraspecific variation within a morph. In this study, numbers were found to vary with aphid size but, independent of size, were greater in aphids collected in the eastern than in the southwestern United States. In addition, the sizes of rhinaria were greater in eastern than in southwestern aphids. These differences correlate with previously recorded differences in diet breadth and the efficiency of finding and settling on food: eastern aphids specialize on the host Ambrosia trifida, on which they settle relatively efficiently, while southwestern aphids are more generalized and less efficient. Greenhouse experiments demonstrated that differences in rhinaria are partly determined genetically. Southwestern aphids showed bilateral asymmetry in length of antennal segments though not in numbers of rhinaria, but only on certain adopted hosts that were apparently inferior for growth. The significance of these intraspecific differences is discussed in relation to the physiology, ecology, and evolution of host range. (C) 2000 Wiley-Liss, Inc.</t>
  </si>
  <si>
    <t>99-109</t>
  </si>
  <si>
    <t>Journal of Morphology</t>
  </si>
  <si>
    <t>60010065;60010065;60010065</t>
  </si>
  <si>
    <t>7005505311;7103032297;7103226925</t>
  </si>
  <si>
    <t>Bernays, E. A.;Funk, D. J.;Moran, N. A.</t>
  </si>
  <si>
    <t>Bernays E.A.</t>
  </si>
  <si>
    <t>Intraspecific differences in olfactory sensilla in relation to diet breadth in Uroleucon ambrosiae (Homoptera: Aphididae)</t>
  </si>
  <si>
    <t>10.1002/1097-4687(200008)245:2&lt;99::AID-JMOR2&gt;3.0.CO;2-O</t>
  </si>
  <si>
    <t>2-s2.0-0033853259</t>
  </si>
  <si>
    <t>U.S. Department of Energy</t>
  </si>
  <si>
    <t>DE-FG03-97ER20267</t>
  </si>
  <si>
    <t>USDOE</t>
  </si>
  <si>
    <t>['œîœ ±)', 'vinyl butyral', 'structural models', 'stark hole', 'stark effects', 'shift rates', 'purple bacteria', 'possible explanations', 'lowest q', 'isolated chlorosomes', 'induced contribution', 'include consideration', 'harvesting complexes', 'essentially identical', 'data establish', 'copolymer film', 'cm ).', 'burning experiments', 'burning data', 'bchl c', 'bacteriochlorophyll c', 'b850 bchl', 'approximately half', '54 cm', '12 k', '105 v', '100 k', ')- band']</t>
  </si>
  <si>
    <t>Results from high-pressure and Stark hole-burning experiments on isolated chlorosomes from the green sulfur bacterium Chlorobium tepidum are presented, as well as Stark hole-burning data for bacteriochlorophyll c (BChl c) monomers in a poly(vinyl butyral) copolymer film. Large linear pressure shift rates of -0.44 and -0.54 cm-1/MPa were observed for the chlorosome BChl c Q(y)-band at 100 K and the lowest Q(y)-exciton level at 12 K, respectively. It is argued that approximately half of the latter shift rate is due to electron exchange coupling between BChl c molecules. The similarity between the above shift rates and those observed for the B875 and B850 BChl a rings of the light-harvesting complexes of purple bacteria is emphasized. For BChl c monomer, fŒîŒº = 0.35 D, where ŒîŒº is the dipole moment change for the Q(y) transition and f is the local field correction factor. The data establish that ŒîŒº is dominated by the matrix-induced contribution. The change in polarizability (ŒîŒ±) for the Q(y) transition of the BChl c monomer is estimated at 19√Ö3, which is essentially identical to that of the Chl a monomer. Interestingly, no Stark effects were observed for the lowest exciton level of the chlorosomes (maximum Stark field of 105 V/cm). Possible explanations for this are given, and these include consideration of structural models for the chlorosome BChl c aggregates.</t>
  </si>
  <si>
    <t>1561-1572</t>
  </si>
  <si>
    <t>60003892;60008023;60003892;60008023;60003892;60008023-60004354</t>
  </si>
  <si>
    <t>55703737000;6701692882;8749894100;7005215675;57203046340;7202142626</t>
  </si>
  <si>
    <t>Wu, H. M.;R√§tsep, M.;Young, C. S.;Jankowiak, R.;Blankenship, R. E.;Small, G. J.</t>
  </si>
  <si>
    <t>Ames;Ames;Tempe</t>
  </si>
  <si>
    <t>Ames Laboratory;Iowa State University;Arizona State University</t>
  </si>
  <si>
    <t>60008023;60004354;60003892</t>
  </si>
  <si>
    <t>Wu H.M.</t>
  </si>
  <si>
    <t>High-pressure and stark hole-burning studies of chlorosome antennas from Chlorobium tepidum</t>
  </si>
  <si>
    <t>S0006349500764071</t>
  </si>
  <si>
    <t>10.1016/S0006-3495(00)76407-1</t>
  </si>
  <si>
    <t>2-s2.0-0033857093</t>
  </si>
  <si>
    <t>['usa ),', 'time interval', 'target point', 'shift occurring', 'results show', 'regional hyperthermia', 'radiation conditions', 'phases drop', 'phase values', 'phase shift', 'phase constancy', 'phase accuracy', 'output paths', 'measurement values', 'identical conditions', 'good tool', 'earlier switching', 'different days', 'developed automatic', 'amplifiers prevents', '15 ¬∞.', '1 cm']</t>
  </si>
  <si>
    <t>Phase measurement | Quality assurance | Regional hyperthermia</t>
  </si>
  <si>
    <t>Phase constancy and accuracy are significant for regional hyperthermia with phased array radiofrequency hyperthermia systems. They are both necessary for a precise target steering in therapy. For the BSD 2000 system (BSD Medical Corp. Salt Lake City, Utah, USA), the phase values of all channels are checked with a self-developed automatic on-line phase measurement system. On different days the phases are measured under identical conditions, where the output paths are cut off with 50Œ© dummy loads to suppress the influence of the radiation conditions of the antennae on the measurement values. The results show how the phase values of the four channels change in the first 30 min and from day to day. During this time interval after the start the phases drop down by up to 15¬∞. For the time later changes are very slight and the differences from day to day are negligible. The phase shift that occurs in the first 30 min is as high as a change of the target point by 1 cm. Earlier switching on of the amplifiers prevents this shift occurring during the treatment. The measurement system provides a good tool for determination of phase accuracy and is easy to realize.</t>
  </si>
  <si>
    <t>365-373</t>
  </si>
  <si>
    <t>International Journal of Hyperthermia</t>
  </si>
  <si>
    <t>60017246;60017246;60017246;60017246;60017246</t>
  </si>
  <si>
    <t>6506752273;6602388357;6701449354;16410965800;35391500700</t>
  </si>
  <si>
    <t>Lamprecht, U.;Gromoll, C.;Hehr, T.;Buchgeister, M.;Bamberg, M.</t>
  </si>
  <si>
    <t>Tubingen</t>
  </si>
  <si>
    <t>Eberhard Karls Universit√§t T√ºbingen</t>
  </si>
  <si>
    <t>Lamprecht U.</t>
  </si>
  <si>
    <t>An on-line phase measurement system for quality assurance of the BSD 2000. Part II: Results of the phase measurement system</t>
  </si>
  <si>
    <t>10.1080/02656730050074122</t>
  </si>
  <si>
    <t>2-s2.0-0033860227</t>
  </si>
  <si>
    <t>['wide range', 'vice versa', 'two modes', 'total duration', 'theoretical study', 'theoretical model', 'switch allowed', 'studied theoretically', 'significantly larger', 'sar distributions', 'sar distribution', 'relative weight', 'proper mix', 'peripheral regions', 'periodical change', 'mode technique', 'isosar surface', 'incoherent modes', 'incoherent mode', 'incoherent feeding', 'implanted volume', 'hot spot', 'heated volume', 'experimental studies', 'enclosed within', 'element array', 'duty cycle', 'driven coherently', 'cyclical manner', 'cycle period', 'cold spots', 'coherent mode', 'coherent feeding', 'central region', 'allowed calculation', '3 ),']</t>
  </si>
  <si>
    <t>Hyperthermia | Interstitial antennae | Methods of feeding | Microwaves</t>
  </si>
  <si>
    <t>A 4-element array of coherently driven dipole microwave antennae produces a hot spot in the central region of the implanted volume and cold spots in the peripheral regions of the implant. Conversely, an incoherently driven array of antennae predominantly heats peripheral (along the antennae) regions of the implant. These two modes of feeding the antennae are complementary in a sense that the cold zones obtained with the coherently driven antennae coincide with the hot zones obtained with the incoherently driven antennae and vice versa. The SAR distributions resulting from mixing these modes of feeding (mixed-mode technique) were studied theoretically and experimentally. A theoretical model that allowed calculation of SAR distributions of a 4-element array of microwave antennae fed coherently, incoherently or using a mixed-mode technique was developed in this work. The goal of the theoretical study was to determine the proper mix of the coherent and incoherent modes of feeding the antennae such that the adequately (enclosed within a 50% isoSAR surface) heated volume was maximized. In experimental studies, the antennae were driven in a cyclical manner with a duty cycle equal to the weight of the coherent mode in the mix. The duty cycle was defined as the ratio of the time the antennae were driven coherently to the total duration of the cycle. To facilitate the periodical change from the coherent to incoherent feeding, a special electromechanical switch was developed. This switch allowed a wide range of variation of the duty cycle and cycle period. Theoretical and experimental studies have demonstrated that, if the relative weight of the coherent feeding in the mix-mode technique was 30% (duty cycle = 0.3), the adequately heated volume was significantly larger and the SAR distribution was more uniform than those obtained with either the coherent or incoherent mode of feeding.</t>
  </si>
  <si>
    <t>375-384</t>
  </si>
  <si>
    <t>60029627;60029627;60029627</t>
  </si>
  <si>
    <t>7004588237;36786141200;57210687886</t>
  </si>
  <si>
    <t>Leybovich, L. B.;Fan, C. J.;Hopkins, B. J.</t>
  </si>
  <si>
    <t>Maywood</t>
  </si>
  <si>
    <t>Loyola University Stritch School of Medicine</t>
  </si>
  <si>
    <t>Leybovich L.</t>
  </si>
  <si>
    <t>Mix-mode technique of feeding arrays of dipole microwave antennae</t>
  </si>
  <si>
    <t>10.1080/02656730050074131</t>
  </si>
  <si>
    <t>2-s2.0-0033861252</t>
  </si>
  <si>
    <t>['water contents', 'wastewater trench', 'tomographic image', 'tdr probes', 'survey modes', 'similar range', 'sandy soil', 'penetrating radar', 'opposite sides', 'offset gather', 'horizontal plane', 'gpr methods', 'gpr measurements', 'gpr data']</t>
  </si>
  <si>
    <t>Ground-penetrating radar (GPR) was used to measure the distribution of soil water content below a wastewater trench. Two household septic system trenches were installed in a sandy soil. Vertical time domain reflectometry (TDR) probes were installed through the bottom of one of the trenches. The TDR probes were used to measure soil water content for comparison to the GPR data. The GPR measurements were performed in zero-offset gather (ZOG) and multiple-offset gather (MOG) survey modes with the antennas in horizontal boreholes located on opposite sides and below the wastewater trench. The ZOG survey mode gave an estimate of the average water content in the horizontal plane below the trench at a prescribed interval along the trench. The MOG survey mode produced a tomographic image of the distribution of soil water content in the same horizontal plane below the trench. A similar range of values of water contents was measured by TDR and GPR methods.</t>
  </si>
  <si>
    <t>2147-2154</t>
  </si>
  <si>
    <t>Water Resources Research</t>
  </si>
  <si>
    <t>60015881;60014171;60015881;60031828</t>
  </si>
  <si>
    <t>7102307311;7004413954;6506791239;54685662500</t>
  </si>
  <si>
    <t>Parkin, G.;Redman, D.;Von Bertoldi, P.;Zhang, Z.</t>
  </si>
  <si>
    <t>Canada;Canada;Canada</t>
  </si>
  <si>
    <t>Hamilton;Guelph;Waterloo</t>
  </si>
  <si>
    <t>McMaster University;University of Guelph;University of Waterloo</t>
  </si>
  <si>
    <t>60031828;60015881;60014171</t>
  </si>
  <si>
    <t>Parkin G.</t>
  </si>
  <si>
    <t>Measurement of soil water content below a wastewater trench using ground-penetrating radar</t>
  </si>
  <si>
    <t>10.1029/2000WR900129</t>
  </si>
  <si>
    <t>2-s2.0-0033864767</t>
  </si>
  <si>
    <t>Sfb 312</t>
  </si>
  <si>
    <t>['trimers isolated', 'synechococcus elongatus', 'spectra associated', 'special attention', 'samples containing', 'rt reveal', 'room temperature', 'reaction center', 'rc complex', 'rather balanced', 'purely transfer', 'preferentially located', 'picosecond time', 'p700 reduced', 'p700 oxidized', 'p700 leads', 'oxidation state', 'open ps', 'mainly associated', 'low temperature', 'lived components', 'fluorescence yield', 'excitation energy', 'energy transfer', 'e .,', 'decisive role', 'closed ps', 'absorption maxima', '720 nm', '708 nm', '5 ns', '5 k', '401 ps', '377 ps', '3 ns', '1 ns']</t>
  </si>
  <si>
    <t>Transfer and trapping of excitation energy in photosystem I (PS I) trimers isolated from Synechococcus elongatus have been studied by an approach combining fluorescence induction experiments with picosecond time-resolved fluorescence measurements, both at room temperature (RT) and at low temperature (5 K). Special attention was paid to the influence of the oxidation state of the primary electron donor P700. A fluorescence induction effect has been observed, showing a ~12% increase in fluorescence quantum yield upon P700 oxidation at RT, whereas at temperatures below 160 K oxidation of P700 leads to a decrease in fluorescence quantum yield (~50% at 5 K). The fluorescence quantum yield for open PS I (with P700 reduced) at 5 K is increased by ~20-fold and that for closed PS I (with P700 oxidized) is increased by ~10-fold, as compared to RT. Picosecond fluorescence decay kinetics at RT reveal a difference in lifetime of the main decay component: 34 ¬± 1 ps for open PS I and 37 ¬± 1 ps for closed PS I. At 5 K the fluorescence yield is mainly associated with long-lived components (lifetimes of 401 ps and 1.5 ns in closed PS I and of 377 ps, 1.3 ns, and 4.1 ns in samples containing ~50% open and 50% closed PS I). The spectra associated with energy transfer and the steady-state emission spectra suggest that the excitation energy is not completely thermally equilibrated over the core-antenna-RC complex before being trapped. Structure-based modeling indicates that the so-called red antenna pigments (A708 and A720, i.e., those with absorption maxima at 708 nm and 720 nm, respectively) play a decisive role in the observed fluorescence kinetics. The A720 are preferentially located at the periphery of the PS I core-antenna-RC complex; the A708 must essentially connect the A720 to the reaction center. The excited-state decay kinetics turn out to be neither purely trap limited nor purely transfer (to the trap) limited, but seem to be rather balanced.</t>
  </si>
  <si>
    <t>992-1007</t>
  </si>
  <si>
    <t>60030718;60030718;60011604;60030718;60030718-60083536</t>
  </si>
  <si>
    <t>6507704423;57217907786;57207893208;55411107500;55885753800</t>
  </si>
  <si>
    <t>Byrdin, Martin;Rimke, Ingo;Schlodder, Eberhard;Stehlik, Dietmar;Roelofs, Theo A.</t>
  </si>
  <si>
    <t>Germany;Germany;Germany</t>
  </si>
  <si>
    <t>Berlin;Berlin;Berlin</t>
  </si>
  <si>
    <t>Robert R√∂ssle Klinik;Freie Universit√§t Berlin;Technical University of Berlin</t>
  </si>
  <si>
    <t>60083536;60030718;60011604</t>
  </si>
  <si>
    <t>Byrdin M.</t>
  </si>
  <si>
    <t>Decay kinetics and quantum yields of fluorescence in photosystem I from Synechococcus elongatus with P700 in the reduced and oxidized state: Are the kinetics of excited state decay trap-limited or transfer-limited?</t>
  </si>
  <si>
    <t>S0006349500763533</t>
  </si>
  <si>
    <t>10.1016/S0006-3495(00)76353-3</t>
  </si>
  <si>
    <t>2-s2.0-0033869788</t>
  </si>
  <si>
    <t>['two examples', 'resonance detection', 'residual signal', 'proposed method', 'propagating components', 'previous paper', 'clearly identified', 'anechoic chambers']</t>
  </si>
  <si>
    <t>In a previous paper, we have presented a method for evaluating the performance of anechoic chambers by analyzing the S-parameters of a system comprising two antennas facing each other in an anechoic chamber using the matrix pencil method. In this work, we present an improvement of this resonance detection technique using only the transmission parameter S21. The propagating components of the transmission parameter S21 are derived over small frequency intervals using the matrix pencil method and then removed from S21 in a two-level decomposition procedure. The resonances are clearly identified from the residual signal. Two examples of resonance detection in two different anechoic chambers illustrate the proposed method.</t>
  </si>
  <si>
    <t>IEEE Transactions on Electromagnetic Compatibility</t>
  </si>
  <si>
    <t>60104081;60000251-60104081;60000251-60023053</t>
  </si>
  <si>
    <t>6602376704;56028199700;35578175900</t>
  </si>
  <si>
    <t>Fouresti√©, Beno√Æt;Altman, Zwi;Kanda, Motohisa</t>
  </si>
  <si>
    <t>France;United States;United States</t>
  </si>
  <si>
    <t>Issy-les-Moulineaux;Gaithersburg;New York</t>
  </si>
  <si>
    <t>Orange Labs;National Institute of Standards and Technology;IEEE</t>
  </si>
  <si>
    <t>60104081;60023053;60000251</t>
  </si>
  <si>
    <t>Fouresti√© B.</t>
  </si>
  <si>
    <t>Efficient detection of resonances in anechoic chambers using the matrix pencil method</t>
  </si>
  <si>
    <t>10.1109/15.831699</t>
  </si>
  <si>
    <t>2-s2.0-0033871253</t>
  </si>
  <si>
    <t>DAAH04-96-1-0389</t>
  </si>
  <si>
    <t>['scattered fields', 'properties inside', 'printed metallo', 'presented treatment', 'pbg medium', 'natural crystals', 'multipole expansions', 'matrix method', 'individual scatterers', 'effective description', 'artificial crystal', 'analyzed using', 'analysis based']</t>
  </si>
  <si>
    <t>Printed metallo-dielectric photonic bandgap (PBG) materials are analyzed using an analytical approach based on multipole expansions for the scattered fields off individual scatterers and a transfer-matrix method for reconstructing the total scattered fields created by successive lattice planes of the artificial crystal. An effective description of the PBG medium is derived and its correspondence with natural crystals is further advanced through an analysis based on Lorentzian response functions, which characterize natural crystals. The effective wave impedance and bulk reflection coefficient of the medium are provided and their properties inside and outside the bandgaps are examined. The presented treatment for these effective response functions extends far beyond the traditional effective medium theory (EMT) limits.</t>
  </si>
  <si>
    <t>95-106</t>
  </si>
  <si>
    <t>0018926X</t>
  </si>
  <si>
    <t>IEEE Transactions on Antennas and Propagation</t>
  </si>
  <si>
    <t>60027550;60021939;60007278;60027550</t>
  </si>
  <si>
    <t>6506964645;6603958665;7102812927;7004468161</t>
  </si>
  <si>
    <t>Kyriazidou, Chryssoula A.;Contopanagos, Harry F.;Merrill, William M.;Alex√∂poulos, Nic√∂laos G.</t>
  </si>
  <si>
    <t>Los Angeles;Malibu;Irvine</t>
  </si>
  <si>
    <t>University of California, Los Angeles;HRL Laboratories;University of California, Irvine</t>
  </si>
  <si>
    <t>60027550;60021939;60007278</t>
  </si>
  <si>
    <t>Kyriazidou C.A.</t>
  </si>
  <si>
    <t>Artificial versus natural crystals: Effective wave impedance of printed photonic bandgap materials</t>
  </si>
  <si>
    <t>10.1109/8.827390</t>
  </si>
  <si>
    <t>2-s2.0-0033871266</t>
  </si>
  <si>
    <t>['system simulation', 'selection diversity', 'results show', 'reduction combining', 'reduction algorithm', 'primarily targeted', 'present algorithms', 'pacs standard', 'noise improvement', 'link performance', 'irc yield', 'interference improvement', 'indoor environments', 'handset movement', 'gain combining', 'egc ),', 'efficient co', 'doppler shifts', 'doppler frequency', 'diversity feeding', 'delay spread', 'algorithm behavior', '900 mhz', '6 hz', '1 db']</t>
  </si>
  <si>
    <t>This paper describes low-complexity diversity receiver techniques suitable for handsets and other wireless mobile applications. The techniques are illustrated using two branches of diversity feeding a parameter-combining RF circuit at the front-end, followed by a single digital receiver chain. A baseband processing algorithm is used to adjust the front-end combining parameters, allowing the receiver to adaptively choose among three different diversity techniques. The method as presented is primarily targeted for indoor environments where handset movement is slow and delay spread is small. We present algorithms for efficient co-phasing and equal-gain combining as well as a novel cochannel interference-reduction algorithm. These are implemented in a system simulation at 900 MHz which conforms to the PACS standard. Link performance for selection diversity (SD), equal-gain combining (EGC), and interference-reduction combining (IRC) is presented. The algorithm's performance is compared with optimal combining parameters, and its performance as a function of Doppler frequency is enhanced. The results show that EGC and IRC yield a signal-to-noise improvement of 1 dB and a signal-to-interference improvement of 4 to 5.5 dB respectively, compared with SD. The receiver also lowers the irreducible word error rate due to multipath delay spread for Doppler shifts of 6 Hz and below. Finally, algorithm behavior is characterized and discussed.</t>
  </si>
  <si>
    <t>65-81</t>
  </si>
  <si>
    <t>60008592-60025778;60008592-100351248-60005244</t>
  </si>
  <si>
    <t>36985970700;6507709191</t>
  </si>
  <si>
    <t>Ling, Curtis C.;Chunning, Zhang</t>
  </si>
  <si>
    <t>United States;Hong Kong;China;United States</t>
  </si>
  <si>
    <t>Ann Arbor;Hong Kong;Nanjing;San Jose</t>
  </si>
  <si>
    <t>University of Michigan, Ann Arbor;Hong Kong University of Science and Technology;Southeast University;Data Physics Corporation</t>
  </si>
  <si>
    <t>60025778;60008592;60005244;100351248</t>
  </si>
  <si>
    <t>Ling C.C.</t>
  </si>
  <si>
    <t>Low-complexity antenna diversity receivers for mobile wireless applications</t>
  </si>
  <si>
    <t>10.1023/A:1008944722098</t>
  </si>
  <si>
    <t>2-s2.0-0033871808</t>
  </si>
  <si>
    <t>['transmission rate', 'synthesis problem', 'sectored antenna', 'receiver location', 'optimization problem', 'multipath fading', 'multipath channel', 'local extreme', 'indoor channel', 'impulse responses', 'impulse response', 'image techniques', 'good approximation', 'genetic algorithm', 'desired pattern', 'bouncing ray', 'always converge']</t>
  </si>
  <si>
    <t>Circular arc array | Genetic algorithm | Indoor millimeter wave channel | Sectored antenna</t>
  </si>
  <si>
    <t>The genetic algorithm is used to synthesize the directional circular arc array as a sectored antenna. Then, the performance of this sectored antenna in indoor wireless millimeter wave channel is investigated. Based on the desired pattern and the topography of the antennas, the synthesis problem can be reformulated into an optimization problem and solved by the genetic algorithm. The genetic algorithm will always converge to global extreme instead of local extreme and achieves a good approximation to the desired pattern. Next, the impulse responses of the indoor channel for any transmitter-receiver location are computed by shooting and bouncing ray/image techniques. By using the impulse response of multipath channel, the performance of the sectored antenna on BPSK (binary phase shift keying) system with phase and timing recovery circuits is presented. Numerical results show that the synthesized sectored antenna is effective to combat the multipath fading and can increase the transmission rate of indoor millimeter wave system.</t>
  </si>
  <si>
    <t>350-356</t>
  </si>
  <si>
    <t>E82-A</t>
  </si>
  <si>
    <t>IEICE Transactions on Fundamentals of Electronics, Communications and Computer Sciences</t>
  </si>
  <si>
    <t>60018405;60018405</t>
  </si>
  <si>
    <t>56252855600;7402303547</t>
  </si>
  <si>
    <t>Chen, Chien Hung;Chiu, Chien Ching</t>
  </si>
  <si>
    <t>New Taipei City</t>
  </si>
  <si>
    <t>Tamkang University</t>
  </si>
  <si>
    <t>Chen C.</t>
  </si>
  <si>
    <t>Synthesizing sectored antennas by the genetic algorithm to mitigate the multipath of indoor millimeter wave channel</t>
  </si>
  <si>
    <t>2-s2.0-0033871903</t>
  </si>
  <si>
    <t>['target using', 'generate near', 'field scenarios', 'fairly accurate', 'efficient way', 'bouncing ray']</t>
  </si>
  <si>
    <t>We present a technique to predict the near-field radar cross section (RCS) of a target using the far-field scattering centers extracted from the shooting and bouncing ray (SBR) technique. The results generated using this methodology are verified against the brute-force SBR calculations for near-field scenarios. It is demonstrated that this technique is a fairly accurate and very efficient way to generate near-field RCS data provided that the transceiver is not very close to the target.</t>
  </si>
  <si>
    <t>337-338</t>
  </si>
  <si>
    <t>101042098;60013372</t>
  </si>
  <si>
    <t>14218955000;7202062608</t>
  </si>
  <si>
    <t>Bhalla, Rajan;Ling, Hao</t>
  </si>
  <si>
    <t>Austin;Boston</t>
  </si>
  <si>
    <t>The University of Texas at Austin;SAIC</t>
  </si>
  <si>
    <t>60013372;101042098</t>
  </si>
  <si>
    <t>Bhalla R.</t>
  </si>
  <si>
    <t>Near-field signature prediction using far-field scattering centers extracted from the shooting and bouncing ray technique</t>
  </si>
  <si>
    <t>10.1109/8.833088</t>
  </si>
  <si>
    <t>2-s2.0-0033871989</t>
  </si>
  <si>
    <t>['typically 65', 'two reasons', 'transmit antenna', 'scatterers around', 'results corroborate', 'refined high', 'rectangular distribution', 'receiver antenna', 'propagation mechanisms', 'placed high', 'particularly robust', 'multiple reflections', 'mobile station', 'elevation larger', 'downtown paris', 'dominated propagation', 'dominated environments', 'delay resolution', 'combined circular', 'combined angular', 'canyon effect', 'angular resolution', '890 mhz', '33 ns', '10 ¬∞.', '1 ¬∞']</t>
  </si>
  <si>
    <t>We measured the angular power distribution at the mobile station in downtown Paris at 890 MHz. The transmit antenna was omnidirectional and placed high above rooftops. The receiver antenna, a 21√ó41 element rectangular synthetic array, was located on the roof of a van. The refined high-resolution evaluation method, particularly robust against nonstationary signal components, allows an angular resolution of better than 1¬∞ in both azimuth and elevation and a delay resolution of 33 ns. Combined angular/temporal domain measurements are crucial for the understanding of the propagation mechanisms. The evaluated sites showed strongly street-dominated propagation. We found a combined circular and rectangular distribution of scatterers around the mobile station in street-dominated environments. Propagation over the roofs was significant; typically 65% of energy was incident with elevation larger than 10¬∞. Our results corroborate the hypothesis on the importance of multiple reflections/diffractions in urban macro cells. We explain this behavior by two reasons: narrow streets favoring a canyon effect and strong scatterers without line-of-sight (LOS) to the mobile station.</t>
  </si>
  <si>
    <t>137-146</t>
  </si>
  <si>
    <t>60000251-60018163;60104081;60000251-60018163-60009854</t>
  </si>
  <si>
    <t>7005327175;16025353900;7007067644</t>
  </si>
  <si>
    <t>Kuchar, Alexander;Rossi, Jean Pierre;Bonek, Ernst</t>
  </si>
  <si>
    <t>France;Austria;Austria;United States</t>
  </si>
  <si>
    <t>Issy-les-Moulineaux;Vienna;Vienna;New York</t>
  </si>
  <si>
    <t>Orange Labs;Technische Universit√§t Wien;Forschungszentrum Telekommunikation Wien;IEEE</t>
  </si>
  <si>
    <t>60104081;60018163;60009854;60000251</t>
  </si>
  <si>
    <t>Kuchar A.</t>
  </si>
  <si>
    <t>Directional macro-cell channel characterization from urban measurements</t>
  </si>
  <si>
    <t>10.1109/8.833062</t>
  </si>
  <si>
    <t>2-s2.0-0033871991</t>
  </si>
  <si>
    <t>['zero reflection', 'sufficiently far', 'relative measurement', 'reference antenna', 'output voltage', 'errors may', 'environmental conditions', 'dipole antenna', 'article proposes', 'antenna factor', '600 mhz']</t>
  </si>
  <si>
    <t>If the antenna factor is defined as the ratio of incident electric field strength to the output voltage with zero reflection at the load, relative measurement of the antenna factor can be carried out using a reference antenna with a known antenna factor. In this study, an antenna factor of a log dipole array antenna was measured in the 600 MHz to 2 GHz frequency region using a dipole antenna as the reference. It was found that the antenna factor depended on the location of the reference antenna. In order to avoid this problem, the measurement should be carried out under the condition where the location of the reference antenna is sufficiently far from the log period dipole array antenna, compared with the length of the latter antenna length. However, in this case, errors may be caused by environmental conditions. Therefore, this article proposes a method to estimate a far-field S-parameter from a near-field S-parameter.</t>
  </si>
  <si>
    <t>60032315;60032315;60032315;101094061</t>
  </si>
  <si>
    <t>7403359208;7403058439;7005911217;7005527248</t>
  </si>
  <si>
    <t>Fujii, Katsumi;Iwasaki, Takashi;Ishigami, Shinobu;Usuda, Shogo</t>
  </si>
  <si>
    <t>Chofu;Tokyo</t>
  </si>
  <si>
    <t>The University of Electro-Communications;Voluntary Contr. Cncl. Interference</t>
  </si>
  <si>
    <t>60032315;101094061</t>
  </si>
  <si>
    <t>Fujii K.</t>
  </si>
  <si>
    <t>Measurement of antenna factor of log periodic dipole array antenna by near-field reference antenna method</t>
  </si>
  <si>
    <t>10.1002/(SICI)1520-6424(200006)83:6&lt;1::AID-ECJA1&gt;3.0.CO;2-9</t>
  </si>
  <si>
    <t>2-s2.0-0033872152</t>
  </si>
  <si>
    <t>['significant improvement', 'reconstructed far', 'radiated field', 'new strategy', 'measurement region', 'measurement area', 'limitation property', 'finite size', 'field pattern', 'field outside', 'field extrapolation', 'cylindrical near', 'approach exploits']</t>
  </si>
  <si>
    <t>A new strategy to reduce the far-field reconstruction error due to the finite size of the measurement region in planar and cylindrical near-field/far-field transformation techniques is presented. The approach exploits the (spatial) band-limitation property of the radiated field in order to estimate the field outside the measurement area. A number of different estimation algorithms are investigated, with reference to both the accuracy of the estimation and the required computational effort. Numerical and experimental results show that with a small computational effort, it is possible to obtain a significant improvement of the reconstructed far-field pattern with respect to that obtained without near-field extrapolation.</t>
  </si>
  <si>
    <t>Radio Science</t>
  </si>
  <si>
    <t>60017293;60017293;60017293</t>
  </si>
  <si>
    <t>7006499276;7103082097;55934942300</t>
  </si>
  <si>
    <t>Bucci, O. M.;D'Elia, G.;Migliore, M. D.</t>
  </si>
  <si>
    <t>Bucci O.</t>
  </si>
  <si>
    <t>New strategy to reduce the truncation error in near-field/far-field transformations</t>
  </si>
  <si>
    <t>10.1029/1999RS900073</t>
  </si>
  <si>
    <t>2-s2.0-0033872347</t>
  </si>
  <si>
    <t>DAAG 55-97-0132</t>
  </si>
  <si>
    <t>['standing waves', 'spatial resolution', 'radiation pattern', 'phase maps', 'patch antenna', 'near field', 'mapping technique', 'field components', 'fem simulation', 'feeding line', 'far field', 'experimental results', 'element method']</t>
  </si>
  <si>
    <t>A comprehensive electrooptic field-mapping technique is applied to the characterization of near-field radiation patterns above a microstrip patch antenna. The amplitude and phase maps of three orthogonal electric-field components, measured using electrooptic crystals above the patch, also have revealed the transition from the near field to the far field of the radiation pattern. In addition, experimental results have been compared with a finite-element method (FEM) simulation. The measurements show superior results to the FEM simulation, especially in terms of spatial resolution and data acquisition times. Furthermore, the scattering parameter S11 for the patch antenna has been calculated from the electrooptic measurement results of standing waves on the feeding line and compared with results from a conventional network analyzer.</t>
  </si>
  <si>
    <t>288-294</t>
  </si>
  <si>
    <t>IEEE Transactions on Microwave Theory and Techniques</t>
  </si>
  <si>
    <t>Yang, Kyoung</t>
  </si>
  <si>
    <t>Ann Arbor</t>
  </si>
  <si>
    <t>University of Michigan, Ann Arbor</t>
  </si>
  <si>
    <t>Electrooptic mapping and finite-element modeling of the near-field pattern of a microstrip patch antenna</t>
  </si>
  <si>
    <t>10.1109/22.821779</t>
  </si>
  <si>
    <t>2-s2.0-0033872471</t>
  </si>
  <si>
    <t>['three examples', 'sumt ).', 'scattering matrix', 'proposed methods', 'polarized channels', 'polarized channel', 'optimal problem', 'objective function', 'numerical method', 'much larger', 'kennaugh matrix', 'iterative method', 'incoherent cases', 'incoherent case', 'illustrative examples', 'contrast enhancement', 'considered models', 'computation costs', 'completely identical', 'coherent case', 'bilinear form']</t>
  </si>
  <si>
    <t>This paper proposes two effective numerical methods to solve the optimal problem of contrast enhancement for the coherent and incoherent cases, respectively. For the coherent case, the objective function of the optimal problem is transformed into a bilinear form. Then a numerical method is presented by using the idea of the Sequential Unconstrained Minimization Technique (SUMT). For the incoherent case, a cross-iterative method is proposed for solving the optimal problem of contrast enhancement, based on the formula of the optimal contrast polarization state in the matched-polarized channel. Both the proposed methods are convergent and straightforward for programming. In addition, the proposed methods can be used for the bistatic radar case because in this paper, it is unnecessary to restrict the symmetry of the scattering matrix and the Kennaugh matrix. For showing the effectiveness of the proposed methods, we give three examples. The results of the calculation are completely identical with other papers', showing the validity of the proposed methods. In these three examples, if the receiving polarization state is independent of the transmitting's, the power ratios may be much larger than those in the cases of the co-polarized, the cross-polarized, and the matched-polarized channels, showing the importance of the considered models. In addition, the computation costs are estimated by these illustrative examples, illustrating that the proposed methods are very effective.</t>
  </si>
  <si>
    <t>965-971</t>
  </si>
  <si>
    <t>IEEE Transactions on Geoscience and Remote Sensing</t>
  </si>
  <si>
    <t>60022313-60027561;60027561-60003977;60022313-60027561-60003977;60022313-60027561</t>
  </si>
  <si>
    <t>57075083500;7404476613;7006670998;7409590482</t>
  </si>
  <si>
    <t xml:space="preserve">Yang, Jian;Yamaguchi, Yoshio;Boerner, Wolfgang Martin;Lin Shiming, </t>
  </si>
  <si>
    <t>United States;Japan;China</t>
  </si>
  <si>
    <t>Chicago;Niigata;Xi'an</t>
  </si>
  <si>
    <t>University of Illinois at Chicago;Niigata University;Northwestern Polytechnical University</t>
  </si>
  <si>
    <t>60027561;60022313;60003977</t>
  </si>
  <si>
    <t>Yang J.</t>
  </si>
  <si>
    <t>Numerical methods for solving the optimal problem of contrast enhancement</t>
  </si>
  <si>
    <t>10.1109/36.841978</t>
  </si>
  <si>
    <t>2-s2.0-0033872605</t>
  </si>
  <si>
    <t>NSC 88-2213-E-009-138</t>
  </si>
  <si>
    <t>['x band', 'three components', 'six pairs', 'sfpa ),', 'sfgp ).', 'scattering field', 'rfpa ),', 'reradiation field', 'reflector consists', 'physical optics', 'patch antennas', 'moments together', 'method combined', 'mec ).', 'line lengths', 'last one', 'ground plane', 'equivalent currents', 'designed ones', 'beamed pattern']</t>
  </si>
  <si>
    <t>A planar antenna array reflector with retrodirectivity in both the E-plane and the H-plane is analyzed and demonstrated at X band. The reflector consists of six pairs of slot-coupled patch antennas arranged using the Van Atta approach. The total reflected field from the reflector is separated into three primary components; that is, the reradiation field from the patch antennas (RFPA), the scattering field from the patch antennas (SFPA), and the scattering field from the ground plane (SFGP). The first two components are calculated by using the method of moments together with a mixed potential integral equation and the last one is by the physical optics (PO) method combined with the method of equivalent currents (MEC). By tuning the microstrip-line lengths, the total reflected field contributed by the three components is designed to possess a broad-beamed pattern in both the E-plane and the H-plane. The measured patterns show good agreement with the designed ones.</t>
  </si>
  <si>
    <t>173-175</t>
  </si>
  <si>
    <t>60012370;60000251-60012370;60000251-60020547</t>
  </si>
  <si>
    <t>7202120322;55469205300;7404879378</t>
  </si>
  <si>
    <t>Tseng, Wen Jen;Chung, Shyh Jong;Chang, Kai</t>
  </si>
  <si>
    <t>United States;Taiwan;United States</t>
  </si>
  <si>
    <t>College Station;Hsinchu;New York</t>
  </si>
  <si>
    <t>Texas A&amp;M University;National Chiao Tung University;IEEE</t>
  </si>
  <si>
    <t>60020547;60012370;60000251</t>
  </si>
  <si>
    <t>Tseng W.</t>
  </si>
  <si>
    <t>Planar Van Atta array reflector with retrodirectivity in both E-plane and H-plane</t>
  </si>
  <si>
    <t>10.1109/8.833066</t>
  </si>
  <si>
    <t>2-s2.0-0033872797</t>
  </si>
  <si>
    <t>ECS-9901361</t>
  </si>
  <si>
    <t>['paper investigates', 'mutual coupling', 'given array']</t>
  </si>
  <si>
    <t>This paper investigates the effects of mutual coupling between the elements of an array on direct data domain algorithms. Mutual coupling severely undermines the interference suppression capabilities of direct data domain algorithms. The method of moments (MoM) is used to evaluate the mutual coupling between the elements of a given array. The MoM admittance matrix is then used to eliminate the effects of mutual coupling.</t>
  </si>
  <si>
    <t>86-94</t>
  </si>
  <si>
    <t>100377123;60030551</t>
  </si>
  <si>
    <t>7004221282;55650323300</t>
  </si>
  <si>
    <t>Adve, Raviraj S.;Sarkar, Tapan Kumar</t>
  </si>
  <si>
    <t>Syracuse;Roma</t>
  </si>
  <si>
    <t>Syracuse University;Research Associates for Defense Conversion</t>
  </si>
  <si>
    <t>60030551;100377123</t>
  </si>
  <si>
    <t>Adve R.</t>
  </si>
  <si>
    <t>Compensation for the effects of mutual coupling on direct data domain adaptive algorithms</t>
  </si>
  <si>
    <t>10.1109/8.827389</t>
  </si>
  <si>
    <t>2-s2.0-0033872828</t>
  </si>
  <si>
    <t>ECS-9423861</t>
  </si>
  <si>
    <t>['vary rapidly', 'surface fields', 'spm ).', 'scattering problem', 'required accuracy', 'present algorithm', 'pbtg consists', 'numerical simulations', 'numerical results', 'nscg log', 'nscg ))', 'memory requirement', 'large permittivity', 'large permittivities', 'large difference', 'grid points', 'grid method', 'dense grid', 'dense discretization', 'correlation length', 'computational complexity', 'comparisons show', 'coarse grid', 'based two', 'also required', 'accurate results', '3 wavelengths', '2i ).', '0 wavelength']</t>
  </si>
  <si>
    <t>Bistatic electromagnetic wave scattering from a two-dimensional (2-D) lossy dielectric random rough surfaces [three-dimensional (3-D) scattering problem] with large permittivity is studied. For media with large permittivities, the fields can vary rapidly on the surface. Thus, a dense discretization of the surface is required to implement the method of moment (MoM) for the surface integral equations. Such a dense discretization is also required to ensure that the emissivity can be calculated to the required accuracy of 0.01 for passive remote sensing applications. We have developed a physics-based two-grid method (PBTG) that can give the accurate results of the surface fields on the dense grid and also the emissivities. The PBTG consists of using two grids on the surface, the coarse grid and the required dense grid. The PBTG only requires moderate increase in central processing unit (CPU) and memory. In this paper, the numerical results are calculated by using the PBTG in conjunction with the sparse-matrix canonical grid (SMCG) method. The computational complexity and memory requirement for the present algorithm are O(Nscg log(Nscg)) and O(Nscg), respectively, where Nscg is the number of grid points on the coarse grid. Numerical simulations are illustrated for root mean square (rms) height of 0.3 wavelengths and correlation length of 1.0 wavelength. The relative permittivity used is as high as (17+2i). The numerical results are compared with that of the second-order small perturbation method (SPM). The comparisons show that a large difference in brightness temperature exists between the SPM and numerical simulation results for cases with moderate rms slope.</t>
  </si>
  <si>
    <t>60015481;60009037;60013983;60015481</t>
  </si>
  <si>
    <t>55703441500;7103290950;7102341264;55511318500</t>
  </si>
  <si>
    <t>Li, Qin;Tsang, Leung;Pak, Kyung S.;Chan, Chi Hou</t>
  </si>
  <si>
    <t>United States;Hong Kong;United States</t>
  </si>
  <si>
    <t>Seattle;Kowloon;Pasadena</t>
  </si>
  <si>
    <t>University of Washington;City University of Hong Kong;Jet Propulsion Laboratory</t>
  </si>
  <si>
    <t>60015481;60013983;60009037</t>
  </si>
  <si>
    <t>Li Q.</t>
  </si>
  <si>
    <t>Bistatic scattering and emissivities of random rough dielectric lossy surfaces with the physics-based two-grid method in conjunction with the sparse-matrix canonical grid method</t>
  </si>
  <si>
    <t>10.1109/8.827379</t>
  </si>
  <si>
    <t>2-s2.0-0033872830</t>
  </si>
  <si>
    <t>European Space Agency</t>
  </si>
  <si>
    <t>12513/97/NL/MV</t>
  </si>
  <si>
    <t>ESA</t>
  </si>
  <si>
    <t>['study involves', 'stationary orbit', 'soil moisture', 'rf interference', 'recent years', 'possible jamming', 'nearby emissions', 'microwave radiometers', 'may affect', 'interferometric radiometers', 'important issue', 'g .,', 'classic radiometers', 'band ),']</t>
  </si>
  <si>
    <t>Current spaceborne radiometers do not achieve the required spatial resolution demanded by the scientific community due to antenna-size technological limitations. In recent years, several space agencies have been studying aperture synthesis interferometric radiometers as a way of overcoming these limitations, which are more evident at low microwave frequencies (e.g., at L-band), where sea surface salinity and soil moisture can be monitored. Interference is an important issue in any remote sensing instrument, but it is crucial in microwave radiometers, since the signal being measured is the spontaneous thermal noise emission. Interference analyses already exist for classic radiometers. The objective of this paper is the analysis of RF interference on interferometric radiometers. The study involves the analysis of possible interference sources that may affect the performance of such systems at L-band: 1) nearby emissions from radars, non-Geo-Stationary Orbit (GSO) and Mobile Satellite Services (GSO-MSS), 2) harmonics of lower frequency emissions, and 3) possible jamming.</t>
  </si>
  <si>
    <t>942-950</t>
  </si>
  <si>
    <t>60007592-60014313;60007592-60014313;60007592;60007592-60014313;60014313</t>
  </si>
  <si>
    <t>7005018006;7003676233;7102336728;7005053049;7101602728</t>
  </si>
  <si>
    <t>Camps, Adriano J.;Corbella, Ignasi;Torres, Francesc;Bar√¢, Javier;Capdevila, Joan</t>
  </si>
  <si>
    <t>United States;Spain</t>
  </si>
  <si>
    <t>Amherst MA;Barcelona</t>
  </si>
  <si>
    <t>University of Massachusetts Amherst;Universitat Polit√®cnica de Catalunya</t>
  </si>
  <si>
    <t>60014313;60007592</t>
  </si>
  <si>
    <t>Camps A.</t>
  </si>
  <si>
    <t>RF interference analysis in aperture synthesis interferometric radiometers: application to L-band MIRAS instrument</t>
  </si>
  <si>
    <t>10.1109/36.841976</t>
  </si>
  <si>
    <t>2-s2.0-0033872944</t>
  </si>
  <si>
    <t>['various designs', 'unwanted interference', 'united states', 'spectrum employed', 'solvable albeit', 'six designs', 'secure agreement', 'relative merits', 'paper describes', 'manner acceptable', 'latter losing', 'including skybridge', 'ground antennas', 'geostationary systems', 'existing satellite', 'existing ku', 'called skybridge', 'also adopted']</t>
  </si>
  <si>
    <t>At the 1997 World Radio Conference, France was able to secure agreement for Alcatel-Alsthom to launch a non-geostationary satellite system, called SkyBridge, operating at Ku-band and using the same spectrum employed by existing Ku-band geostationary satellites. Provisional power flux density limits for the level of unwanted interference into existing satellite and ground antennas were also adopted and are currently being reviewed by an ITU-R Joint Task Group. SkyBridge subsequently petitioned the US Federal Communications Commission (FCC) for a license to operate in the United States, causing the FCC to open a window for others to file for such systems. Five new filings were received. This paper describes the six designs (including SkyBridge) that have now been proposed. Some of the relative merits of the various designs and the issues of interference with existing geostationary satellites (which may be solvable albeit with the latter losing some capacity) and mutual interference among non-geostationary systems (which may not be solvable in a manner acceptable to proponents of these systems) are examined.</t>
  </si>
  <si>
    <t>Evans, J. V.</t>
  </si>
  <si>
    <t>Bethesda</t>
  </si>
  <si>
    <t>COMSAT Corp</t>
  </si>
  <si>
    <t>Evans J.</t>
  </si>
  <si>
    <t>Proposed non-geostationary Ku-band satellite systems</t>
  </si>
  <si>
    <t>2-s2.0-0033873059</t>
  </si>
  <si>
    <t>['vibration signatures', 'software design', 'signature processing', 'signature enhancement', 'prototype system', 'process bearing', 'modernize maintenance', 'installed temporarily', 'gear defects', 'design challenge', 'classify bearing']</t>
  </si>
  <si>
    <t>A bearing and gear condition monitoring system is being installed on a large military radar to modernize maintenance of the pointing system bearings and gears. The design challenge is to detect and process bearing and gear defects reliably in the presence of the extensive background vibration environment that is inherent in the radar pointing operation. The authors have devised a system that efficiently monitors high priority bearing and gear vibration signatures to identify and classify bearing and gear defects. Our software is based on Phase Synchronized data processing procedures to perform noise reduction and signature enhancement for reliable defect identification. A prototype system was installed temporarily and tested to determine if the concept (both hardware and software) would perform adequately. This paper describes configuration, software design, and presents some of the prototype test results. We show typical data formats for vibration signatures that illustrate the various data processing procedures. The concepts of the signature processing, identification, classification, and reporting are described.</t>
  </si>
  <si>
    <t>1113-1118</t>
  </si>
  <si>
    <t>Proceedings of the International Modal Analysis Conference - IMAC</t>
  </si>
  <si>
    <t>100567044;100567044</t>
  </si>
  <si>
    <t>7005556263;6701711365</t>
  </si>
  <si>
    <t>Jong, J. Y.;Dorland, W. D.</t>
  </si>
  <si>
    <t>Huntsville</t>
  </si>
  <si>
    <t>AI Signal Research, Inc</t>
  </si>
  <si>
    <t>Jong J.</t>
  </si>
  <si>
    <t>Computational challenge of radar antenna condition monitoring</t>
  </si>
  <si>
    <t>2-s2.0-0033873187</t>
  </si>
  <si>
    <t>Air Force Office of Scientific Research</t>
  </si>
  <si>
    <t>95-00399</t>
  </si>
  <si>
    <t>AFOSR</t>
  </si>
  <si>
    <t>['uniform fw', 'uniform compensation', 'truncated periodicity', 'second part', 'ray paths', 'possible combinations', 'physical interpretation', 'modulated gtd', 'frequency algorithm', 'field solution', 'field discontinuities', 'evanescent regime', 'evanescent fw', 'diffracted waves', 'diffracted contributions', 'diffracted constituents', 'defined according', 'cutoff transition', 'corresponding fw', 'cogent interpretation', 'analytic continuation', 'also valid']</t>
  </si>
  <si>
    <t>Electromagnetic diffraction | Green's functions | Phased-array antennas</t>
  </si>
  <si>
    <t>This second part of a two-paper sequence deals with the physical interpretation of the rigorously derived high-frequency asymptotic wave-field solution in Part I, pertaining to a semi-infinite phased array of parallel dipole radiators. The asymptotic solution contains two parts that represent contributions due to truncated Floquet waves (FW's) and to the corresponding edge diffractions, respectively. The phenomenology of the FW-excited diffracted fields is discussed in detail. All possible combinations of propagating (radiating) and evanescent (nonradiating) FW and diffracted contributions are considered. The format is a generalization of the conventional geometrical theory of diffraction (GTD) for smooth truncated aperture distributions to the truncated periodicity-induced FW distributions with their corresponding FW-modulated edge diffractions. Ray paths for propagating diffracted waves are defined according to a generalized Ferm√¢t principle, which is also valid by analytic continuation for evanescent diffracted ray fields. The mechanism of uniform compensation for the FW-field discontinuities (across their truncation shadow boundaries) by the diffracted waves is explored for propagating and evanescent FW's, including the cutoff transition from the propagating to the evanescent regime for both the FW and diffracted constituents. Illustrative examples demonstrate: 1) the accuracy and efficiency of the high-frequency algorithm under conditions that involve the various wave processes outlined above and 2) the cogent interpretation of the results in terms of the uniform FW-modulated GTD. ¬©2000 IEEE.</t>
  </si>
  <si>
    <t>75-85</t>
  </si>
  <si>
    <t>60002838;60019674;60002838;60019674</t>
  </si>
  <si>
    <t>7003509990;7006294849;7005998607;56883021600</t>
  </si>
  <si>
    <t>Capolino, F.;Albani, M.;Maci, S.;Felsen, L. B.</t>
  </si>
  <si>
    <t>Boston;Siena</t>
  </si>
  <si>
    <t>Boston University;Universit√† degli Studi di Siena</t>
  </si>
  <si>
    <t>60019674;60002838</t>
  </si>
  <si>
    <t>Capolino F.</t>
  </si>
  <si>
    <t>Frequency-domain green's function for a planar periodic semi-infinite phased array-part II: Diffracted wave phenomenology</t>
  </si>
  <si>
    <t>S0018926X00012813</t>
  </si>
  <si>
    <t>10.1109/8.827388</t>
  </si>
  <si>
    <t>2-s2.0-0033873299</t>
  </si>
  <si>
    <t>['tests conducted', 'surface clutter', 'spectral analysis', 'radar features', 'pulsed stepped', 'prony method', 'penetrating radar', 'paper describes', 'offset position', 'nonmetallic mines', 'buried mines', '6 ghz']</t>
  </si>
  <si>
    <t>Antenna | Clutter | Ground-penetration radar | Land mine</t>
  </si>
  <si>
    <t>This paper describes a standoff, focused-beam, ground-penetrating radar (GPR) for detecting buried antipersonnel (AP) mines. The radar features a 1 to 6 GHz, pulsed stepped-frequency microwave source with hardware range gate, an ultrawide bandwidth feed antenna, and an offset parabolic reflector. A focused-beam, created by feeding the reflector from an offset position, reduces the surface clutter and improves the detection of buried mines. A processing technique based on spectral analysis (Prony method) is developed in an attempt to reduce surface clutter. Tests conducted at the Fort A.P. Hill countermine test lanes showed excellent detection capability for both metallic and nonmetallic mines. ¬© 2000 IEEE.</t>
  </si>
  <si>
    <t>507-514</t>
  </si>
  <si>
    <t>1 II</t>
  </si>
  <si>
    <t>60003500;60003500;60003500;60003500;60003500;60003500</t>
  </si>
  <si>
    <t>7501961026;56969089200;7004270570;6602904024;6602997105;7202838408</t>
  </si>
  <si>
    <t>Chen, Chi Chih;Nag, Soumya;Burnside, Walter D.;Halman, Jennifer I.;Shubert, Keith A.;Peters, Leon</t>
  </si>
  <si>
    <t>Columbus</t>
  </si>
  <si>
    <t>The Ohio State University</t>
  </si>
  <si>
    <t>A standoff, focused-beam land mine radar</t>
  </si>
  <si>
    <t>S0196289200001303</t>
  </si>
  <si>
    <t>10.1109/36.823945</t>
  </si>
  <si>
    <t>2-s2.0-0033873519</t>
  </si>
  <si>
    <t>National Aeronautics and Space Administration</t>
  </si>
  <si>
    <t>NASA</t>
  </si>
  <si>
    <t>['thermal noise', 'simulated enhanced', 'significantly modified', 'seawinds signal', 'seawinds scatterometer', 'seawinds measurements', 'seawinds employs', 'rotating pencil', 'resolution imaging', 'range discrimination', 'provide ocean', 'processing design', 'originally envisioned', 'measurements due', 'june 1999', 'japanese adeos', 'ii mission', 'ice studies', 'global ku', 'emerging demand', 'design rather', 'deramp processing', 'climate studies', 'beamwidth limited', 'beam scatterometer', 'ami scatterometer']</t>
  </si>
  <si>
    <t>The SeaWinds scatterometer was launched on the NASA QuikSCAT spacecraft in June 1999 and is planned for the Japanese ADEOS-II mission in 2000. In addition to generating a global Ku-band backscatter data set useful for a variety of climate studies, these flights will provide ocean-surface wind estimates for use in operational weather forecasting. SeaWinds employs a compact `pencil-beam' design rather than the `fan-beam' approach previously used with SASS on Seasat, NSCAT on ADEOS-I, and the AMI scatterometer on ERS-1, 2. As originally envisioned and reported, the resolution of the SeaWinds backscatter measurements were to be antenna-beamwidth limited. In order to satisfy an emerging demand for higher resolution backscatter data, however, the SeaWinds signal-processing design has been significantly modified. Here, the various options considered for improving the resolution of the SeaWinds measurements are discussed, and the selected hardware modification (the addition of deramp processing for range discrimination) is described. The radar equation specific to a rotating pencil-beam scatterometer with digital range filtering is developed, and the new challenges associated with calibrating the resulting improved resolution measurements are discussed. A formulation for assessing the variance of the measurements due to fading and thermal noise is presented. Finally, the utility of improved resolution SeaWinds measurements for land and ice studies is demonstrated by simulated enhanced-resolution imaging of a synthetic Earth backscatter scene.</t>
  </si>
  <si>
    <t>89-104</t>
  </si>
  <si>
    <t>1 I</t>
  </si>
  <si>
    <t>Spencer, Michael W.</t>
  </si>
  <si>
    <t>Pasadena</t>
  </si>
  <si>
    <t>Jet Propulsion Laboratory</t>
  </si>
  <si>
    <t>Spencer M.</t>
  </si>
  <si>
    <t>Improved resolution backscatter measurements with the SeaWinds pencil-beam scatterometer</t>
  </si>
  <si>
    <t>10.1109/36.823904</t>
  </si>
  <si>
    <t>2-s2.0-0033873527</t>
  </si>
  <si>
    <t>['terminal demonstrators', 'tanker aircraft', 'supporting ground', 'research agency', 'reconnaissance roles', 'provide affordable', 'defense evaluation', 'airborne super']</t>
  </si>
  <si>
    <t>The development of airborne super-high-frequency (SHF) and extremely-high-frequency (EHF) satellite communication techniques and terminal demonstrators by Defense Evaluation and Research Agency (DERA) and its partners through the Ministry of Defense's applied research program is presented. It aimed to provide affordable, secure and robust satellite communications to a range of UK military aircraft, supporting ground-attack and reconnaissance roles to surveillance, transport and tanker aircraft.</t>
  </si>
  <si>
    <t>15-26</t>
  </si>
  <si>
    <t>Electronics and Communication Engineering Journal</t>
  </si>
  <si>
    <t>;;;</t>
  </si>
  <si>
    <t>7103154759;7101769823;7005443130;6701687726</t>
  </si>
  <si>
    <t>Nicol, Stuart E.;Walton, Garry;Westbrook, Les D.;Wynn, Duncan A.</t>
  </si>
  <si>
    <t>Nicol S.E.</t>
  </si>
  <si>
    <t>Future satellite communications to military aircraft</t>
  </si>
  <si>
    <t>10.1049/ecej:20000103</t>
  </si>
  <si>
    <t>2-s2.0-0033875248</t>
  </si>
  <si>
    <t>['velocity fluctuation', 'turbulent intensity', 'turbulence intensity', 'tropospheric heights', 'standard deviation', 'spaced antenna', 'shaped regression', 'reflecting one', 'much smaller', 'large spread', 'jicamarca observations', 'good agreement', 'e .,', 'data collected', 'correlation lengths', 'comparison results', 'bragg scatterers', 'also show', '8 ¬∞).', '1 ),']</t>
  </si>
  <si>
    <t>We apply the Holloway et al. [1997a] spaced antenna (SA) method to data collected with the Jicamarca VHF radar. Measurements are presented of an indicator of turbulent intensity (i.e., the standard deviation of the velocity fluctuation) and the parameters (orientation and correlation lengths) of horizontally anisotropic Bragg scatterers at tropospheric heights. We compare SA indicators of turbulence intensity to concurrent measurements obtained with a very narrow vertical beam (approx. 0.8¬∞). This comparison results in a very good agreement. We also show that the Jicamarca observations are due to a Fresnel scattering mechanism rather than a reflecting one. Finally, we find an L-shaped regression between the correlation lengths of Bragg scatterers and the indicators of turbulent intensity. When turbulence is weak (œÉt &lt; 0.1 m s-1), the horizontal correlation lengths have a large spread of relatively large values (i.e., large aspect sensitivity), but when turbulence is strong, the horizontal correlation lengths are much smaller.</t>
  </si>
  <si>
    <t>179-193</t>
  </si>
  <si>
    <t>60071234-60071257;60025916;60000221;60004835</t>
  </si>
  <si>
    <t>7004796051;56914807700;57203321553;7101643443</t>
  </si>
  <si>
    <t>Chau, Jorge L.;Doviak, Richard J.;Muschinski, Andreas;Holloway, Christopher L.</t>
  </si>
  <si>
    <t>Peru;Peru;United States;United States;United States</t>
  </si>
  <si>
    <t>Piura;Lima;Norman;Boulder;Boulder</t>
  </si>
  <si>
    <t>Universidad de Piura;Radio Observatorio de Jicamarca Lima;NOAA National Severe Storms Laboratory;Institute for Telecommunication Sciences;University of Colorado Boulder</t>
  </si>
  <si>
    <t>60071257;60071234;60025916;60004835;60000221</t>
  </si>
  <si>
    <t>Chau J.</t>
  </si>
  <si>
    <t>Tropospheric measurements of turbulence and characteristics of Bragg scatterers using the Jicamarca VHF radar</t>
  </si>
  <si>
    <t>10.1029/1999RS002163</t>
  </si>
  <si>
    <t>2-s2.0-0033875902</t>
  </si>
  <si>
    <t>['uplink transmissions', 'sequence code', 'reverse link', 'results confirm', 'multiuser detection', 'matched filter', 'little significance', 'increases capacity', 'division multiple', 'different classes', 'computational cost', 'cellular direct', 'beamforming followed', 'access system']</t>
  </si>
  <si>
    <t>The reverse link (mobile to base) of a cellular direct-sequence code-division multiple-access system is considered with the aim of increasing system capacity while avoiding system complexity. The capacity of a conventional (matched filter) receiver can be increased by employing sectorised antenna arrays or multiuser detection techniques. Results confirm that the potentially complex approach of beamforming followed by multiuser detection further increases capacity when the uplink transmissions are asynchronous for both additive white gaussian noise channels and Rayleigh fading multipath channels. A method by which the computational cost of multiuser detection applied after beamforming can be significantly reduced without greatly affecting performance is proposed. Bit detection techniques based on partitioning the users into spatial equivalence classes by beamforming and then employing standard multiuser detection techniques within each class are investigated. Classes of users can be determined so that multiple-access interference terms corresponding to users in different classes are of little significance. These terms can be discarded before applying multiuser detection, thus reducing computation.</t>
  </si>
  <si>
    <t>105-113</t>
  </si>
  <si>
    <t>IEE Proceedings: Communications</t>
  </si>
  <si>
    <t>60027272;60027272;60027272;60027272</t>
  </si>
  <si>
    <t>6508268921;7006054649;55498731300;35581784000</t>
  </si>
  <si>
    <t>Hassell Sweatman, C. Z.W.;Mulgrew, B.;Thompson, J. S.;Grant, P. M.</t>
  </si>
  <si>
    <t>Edinburgh</t>
  </si>
  <si>
    <t>The University of Edinburgh</t>
  </si>
  <si>
    <t>Hassell Sweatman C.Z.W.</t>
  </si>
  <si>
    <t>Multiuser detection for CDMA antenna array receivers using spatial equivalence classes</t>
  </si>
  <si>
    <t>10.1049/ip-com:20000313</t>
  </si>
  <si>
    <t>2-s2.0-0033876278</t>
  </si>
  <si>
    <t>Foundation for Ichthyosis and Related Skin Types</t>
  </si>
  <si>
    <t>['vivaldi antenna', 'using green', 'step procedure', 'radiation calculation', 'radiated fields', 'original measurements', 'method involves', 'line theory', 'lateral truncation', 'functions weighted', 'form expressions', 'electric field', 'dyadic green', 'dielectric substrate', 'conical transmission', 'calculated first', 'antenna directivity', 'antenna aperture']</t>
  </si>
  <si>
    <t>The copolar and cross-polar radiation patterns of the Vivaldi antenna on a dielectric substrate are calculated and validated by measurements. The method involves a two-step procedure. The electric field distribution across the antenna slot aperture is calculated first. The radiated fields are then calculated, using Green's functions. The continuous exponential tapered shape is approximated by annular linearly tapered sections. The conical transmission-line theory and a variational method yield the electric field in each section. The radiation calculation is based on closed-form expressions for the dyadic Green's function of an elementary electric field source in a conducting half sheet. Both copolar and cross-polar radiation patterns of the Vivaldi antenna are calculated by integrating the Green's functions weighted by the electric field distribution over the antenna aperture. The effect of lateral truncation is taken into account by defining weighting patterns. The method is validated by original measurements and limitations of the model are discussed. Antenna directivity and sensitivity are calculated.</t>
  </si>
  <si>
    <t>19-25</t>
  </si>
  <si>
    <t>60000874;60000874</t>
  </si>
  <si>
    <t>6602959756;7003595628</t>
  </si>
  <si>
    <t>Stockbroeckx, Beno√Æt;Vorst, Andr√© Vander</t>
  </si>
  <si>
    <t>Belgium</t>
  </si>
  <si>
    <t>Louvain-la-Neuve</t>
  </si>
  <si>
    <t>Universit√© Catholique de Louvain</t>
  </si>
  <si>
    <t>Stockbroeckx B.</t>
  </si>
  <si>
    <t>Copolar and cross-polar radiation of Vivaldi antenna on dielectric substrate</t>
  </si>
  <si>
    <t>10.1109/8.827381</t>
  </si>
  <si>
    <t>2-s2.0-0033876453</t>
  </si>
  <si>
    <t>['wavelength units', 'virtual arrays', 'specific number', 'rao bound', 'plane wavefronts', 'numerical simulations', 'missing elements', 'investigate direction', 'incomplete set', 'covariance lags', 'close proximity', 'approach whereby']</t>
  </si>
  <si>
    <t>We investigate direction-of-arrival (DOA) estimation involving nonuniform linear arrays, where the sensor positions may be noninteger values expressed in half-wavelength units, with some number of uncorrelated Gaussian sources that is greater than or equal to the number of sensors. We introduce an approach whereby the (noninteger) co-array is treated as the most appropriate virtual array when considering an augmented covariance matrix. Since such virtual arrays have an incomplete set of covariance lags, we discuss various completion philosophies to fill in the missing elements of the associated partially specified Hermitian covariance matrix. This process is followed by the application of an algorithm that searches for a specific number of plane wavefronts, yielding the minimum fitting error for the specified covariance lags in the neighborhood of the completion-initialized DOA estimates. In this way, we are able to resolve possible ambiguity and to achieve asymptotically optimal estimation accuracy. Numerical simulations of DOA estimation demonstrate a close proximity to the Cramer-Rao bound.</t>
  </si>
  <si>
    <t>943-955</t>
  </si>
  <si>
    <t>1053587X</t>
  </si>
  <si>
    <t>IEEE Transactions on Signal Processing</t>
  </si>
  <si>
    <t>60000251-60103581;60103581;60000251-60009379</t>
  </si>
  <si>
    <t>7006472158;24465889900;55950880800</t>
  </si>
  <si>
    <t>Abramovich, Yuri I.;Spencer, Nicholas K.;Gorokhov, Alexei Y.</t>
  </si>
  <si>
    <t>Australia;France;United States</t>
  </si>
  <si>
    <t>Adelaide;Gif-sur-Yvette;New York</t>
  </si>
  <si>
    <t>Cooperative Research Centre for Sensor Signal and Information Processing;SUPELEC √âcole Sup√©rieure d'√âlectricit√©;IEEE</t>
  </si>
  <si>
    <t>60103581;60009379;60000251</t>
  </si>
  <si>
    <t>Abramovich Y.</t>
  </si>
  <si>
    <t>DOA estimation for noninteger linear antenna arrays with more uncorrelated sources than sensors</t>
  </si>
  <si>
    <t>10.1109/78.827529</t>
  </si>
  <si>
    <t>2-s2.0-0033876573</t>
  </si>
  <si>
    <t>['would use', 'wavelength interferometers', 'true position', 'seeing effects', 'radio source', 'producing simulations', 'next generation', 'model study', 'millimeter wavelengths', 'larger telescopes', 'increasing number', 'great interest', 'e .,', 'diameter ).', 'beam width', 'basic concept', 'apparent displacement', 'aperture telescopes', 'aperture plane', 'anomalous refraction']</t>
  </si>
  <si>
    <t>Radio-seeing effects on centimeter- and millimeter-wavelength interferometers are now reasonably well known. On the other hand, radio seeing also shows up on filled-aperture telescopes as an anomalous refraction, i.e., an apparent displacement of a radio source from its true position. The magnitude of this effect, as a fraction of the beam width, is bigger on larger telescopes, and thus its impact on the pointing is likely to become critically important in the next generation of electrically large filled-aperture radio telescopes (D/Œª ‚â≥ 3 - 5 √ó 104, where D is the diameter). Also, because of the increasing number of focal plane arrays being used for both spectroscopic and continuum astronomical observations, it is of great interest to study the atmospherically distorted shape of the telescopic point spread function and the resulting cross talk among adjacent pixels. Here we present a model study of anomalous refraction effects by producing simulations of a two-dimensional phase screen located in the aperture plane of the antenna, using the Large Millimeter Telescope as a benchmark. Then we discuss the basic concept and simulate the operation of a tip-tilt compensation method at millimeter wavelengths that would use an aperture plane array of 183 GHz radiometers.</t>
  </si>
  <si>
    <t>275-286</t>
  </si>
  <si>
    <t>Olmi, Luca</t>
  </si>
  <si>
    <t>Amherst MA</t>
  </si>
  <si>
    <t>University of Massachusetts Amherst</t>
  </si>
  <si>
    <t>Olmi L.</t>
  </si>
  <si>
    <t>Predicting the effects of anomalous refraction on the telescope point spread function: tip-tilt compensation at millimeter wavelengths</t>
  </si>
  <si>
    <t>10.1029/1999RS900098</t>
  </si>
  <si>
    <t>2-s2.0-0033877198</t>
  </si>
  <si>
    <t>Greater Kansas City Community Foundation</t>
  </si>
  <si>
    <t>GKCCF</t>
  </si>
  <si>
    <t>['wave analysis', 'two forms', 'substrate thickness', 'space wavelength', 'residue series', 'required one', 'reaction integrals', 'numerically evaluating', 'mom analysis', 'mathematically justified', 'impedance matrix', 'fill time', 'feature allows', 'expansion function', 'eigenfunction series', 'efficient space', 'earlier investigation', 'convergence properties', 'computation times', 'closely related', 'attachment mode', 'analytic reduction', 'also included', '55 terms', '02 œª']</t>
  </si>
  <si>
    <t>The method of moments (MoM) analysis of probe-fed rectangular microstrip patches requires the inclusion of a probe-to-patch attachment mode-expansion function when the substrate thickness d‚â•0.02 Œª, where Œª is the free-space wavelength. The results for the input impedance showed increased divergence with measurements when the attachment mode was omitted from the full-wave analysis. The attachment mode can be expressed as an infinite eigenfunction series that increases the fill time of the impedance matrix in an MoM analysis. In an earlier investigation, the infinite eigenfunction series was reduced to a residue series that required one or two terms compared to about 55 terms for the eigenfunction series. In this paper, the convergence properties of the eigenfunction and residue series are investigated in view of rigorous MoM analysis. The relative errors resulting from replacing the eigenfunction by the residue series for the attachment mode, are compared by numerically evaluating a class of two-dimensional (2-D) spatial integrals shown to be closely related to the elements of an MoM impedance matrix. Additionally, the computation times for the evaluation of these integrals for the two forms of the attachment mode-expansion function are also included. Based on the superior convergence properties of the residue series for the attachment mode-expansion function, it is mathematically justified that this form can readily be used for analytic reduction of the spatial, reaction integrals from four to 2-D forms. This feature allows further reduction of the fill time of the MoM impedance matrix, suggesting the possibility of developing an efficient space-domain MoM technique for modeling of wide-band microstrip antennas.</t>
  </si>
  <si>
    <t>147-160</t>
  </si>
  <si>
    <t>60000251-60007056;60000251-60020273</t>
  </si>
  <si>
    <t>36052324500;7102157694</t>
  </si>
  <si>
    <t>Chatterjee, Deb;Plumb, Richard G.</t>
  </si>
  <si>
    <t>Binghamton;Kansas City;New York</t>
  </si>
  <si>
    <t>Binghamton University State University of New York;University of Missouri-Kansas City;IEEE</t>
  </si>
  <si>
    <t>60020273;60007056;60000251</t>
  </si>
  <si>
    <t>Chatterjee D.</t>
  </si>
  <si>
    <t>Some convergence considerations in space-domain moment-method analysis of a class of wide-band microstrip antennas</t>
  </si>
  <si>
    <t>10.1109/8.833063</t>
  </si>
  <si>
    <t>2-s2.0-0033877495</t>
  </si>
  <si>
    <t>['radial waveguide', 'new kind', 'new dimension', 'feed network', 'efficient approach', 'easily optimized', 'data published', 'cylindrical coordinate', 'calculated results', 'array elements']</t>
  </si>
  <si>
    <t>In this paper an efficient approach is presented for a kind of feed network for microstrip antenna arrays. Both electric and magnetic dyadic Green's functions in the cylindrical coordinate for the radial waveguide are given for efficient numerical calculations. The validity and efficiency of this approach are confirmed by the comparison of the calculated results and data published in the literature. Then, a more complex feed network used by Nakano et al. [1992] and Luk et al. [1998] is analyzed and is optimized to obtain a new dimension of this feed network having a uniform current distribution for the array elements. Furthermore, a new kind of topology of the feed network is proposed, which is more easily optimized as a feed network having a uniform current distribution for the array elements.</t>
  </si>
  <si>
    <t>57-64</t>
  </si>
  <si>
    <t>60013983;60013983;60013983;60013983</t>
  </si>
  <si>
    <t>7005913291;7102570487;7101878862;55510527400</t>
  </si>
  <si>
    <t>Hui, H. T.;Sheng, X. Q.;Yung, E. K.N.;Luk, K. M.</t>
  </si>
  <si>
    <t>Hui H.</t>
  </si>
  <si>
    <t>Efficient analysis of the radial waveguide feed network for microstrip antenna arrays</t>
  </si>
  <si>
    <t>10.1029/1999RS900079</t>
  </si>
  <si>
    <t>2-s2.0-0033877540</t>
  </si>
  <si>
    <t>CCR-9803850</t>
  </si>
  <si>
    <t>['transfer functions', 'square error', 'reduced channels', 'phase zeros', 'order statistics', 'necessarily column', 'multiple sources', 'models arise', 'input multiple', 'free data', 'fractionally sampled', 'forcing equalizer', 'excess bandwidth', 'consider estimation', 'communications channels', 'common zeros', 'column reduced', 'channel length', 'channel estimation', 'blind equalizers', 'blind equalization', 'antenna array', 'also considered']</t>
  </si>
  <si>
    <t>Channel estimation and blind equalization of multiple-input multiple-output (MIMO) communications channels is considered using primarily the second-order statistics of the data. Such models arise when a single receiver data from multiple sources is fractionally sampled (assuming that there is excess bandwidth) or when an antenna array is used with or without fractional sampling. We consider estimation of (partial) channel impulse response and design of finite-length minimum mean-square error (MMSE) blind equalizers. The basis of the approach is the design of a zero-forcing equalizer that whitens the noise-free data. We allow infinite impulse response (IIR) channels. Moreover, the multichannel transfer function need not be column reduced. Our approaches also work when the 'subchannel' transfer functions have common zeros as long as the common zeros are minimum-phase zeros. The channel length or model orders need not be known. The sources are recovered up to a unitary mixing matrix and are further 'unmixed' using higher order statistics of the data. A linear prediction approach is also considered under the above conditions of possibly IIR channels, common subchannel zeros/factors, and not-necessarily column-reduced channels. Four illustrative simulation examples are provided.</t>
  </si>
  <si>
    <t>832-845</t>
  </si>
  <si>
    <t>60011754;60011754</t>
  </si>
  <si>
    <t>35608049000;55459805400</t>
  </si>
  <si>
    <t>Tugnait, Jitendra K.;Huang, Bin</t>
  </si>
  <si>
    <t>Auburn</t>
  </si>
  <si>
    <t>Auburn University</t>
  </si>
  <si>
    <t>Tugnait J.</t>
  </si>
  <si>
    <t>On a whitening approach to partial channel estimation and blind equalization of FIR/IIR multiple-input multiple-output channels</t>
  </si>
  <si>
    <t>10.1109/78.824677</t>
  </si>
  <si>
    <t>2-s2.0-0033877565</t>
  </si>
  <si>
    <t>['quartz glass', 'plasma density', 'nonlinear dependence', 'japanese journal', 'hysteresis phenomenon', 'gas pressure', 'excitation frequency', 'core transformer', 'capacitive current', 'axial one', 'applied physics']</t>
  </si>
  <si>
    <t>Capacitive current | E-H mode jump | Equivalent circuit model | Helical external coil | Inductive RF discharge</t>
  </si>
  <si>
    <t>An inductive RF discharge with a helical external coil has been analyzed by an equivalent circuit model including both the inductive and capacitive coupling branches. A true inductive discharge is considered as a co-axial one-turn secondary winding of an air-core transformer, while a capacitive current is assumed to flow from a high voltage coil plate to a grounded electrode via a quartz glass and sheaths. The dependence of the plasma density on antenna coil voltage is calculated as a function of the excitation frequency and gas pressure. It is shown that the mechanism of the E-H mode jump, accompanied by the hysteresis phenomenon, can be attributed to the nonlinear dependence of the inductively absorbed power on the plasma density. ¬©2000 Publication Board, Japanese Journal of Applied Physics.</t>
  </si>
  <si>
    <t>598-601</t>
  </si>
  <si>
    <t>Yoshiki, Hiroyuki</t>
  </si>
  <si>
    <t>Tsuruoka</t>
  </si>
  <si>
    <t>National Institute of Technology, Tsuruoka College</t>
  </si>
  <si>
    <t>Yoshiki H.</t>
  </si>
  <si>
    <t>Equivalent circuit model of an inductive RF discharge with a helical external coil</t>
  </si>
  <si>
    <t>10.1143/jjap.39.598</t>
  </si>
  <si>
    <t>2-s2.0-0033877615</t>
  </si>
  <si>
    <t>['two near', 'stub length', 'square patch', 'radiation using', 'makes possible', 'inclined slot', 'cp radiation', 'cp operation', 'cp design', 'coplanar waveguide']</t>
  </si>
  <si>
    <t>Design of a square microstrip antenna for obtaining circular polarization (CP) radiation using a coplanar waveguide (CPW) feed is presented. This CP design is achieved by insetting a slit to the boundary of the square microstrip patch, which makes possible the splitting of the dominant resonant mode into two near-degenerate orthogonal modes for CP radiation and introducing an inclined slot in the CPW feed line for coupling the electromagnetic (EM) energy of the CPW to the square patch. Good impedance matching for CP operation can be obtained by adjusting the inclined slot length and the tuning-stub length of the CPW feed line. Typical experimental results are presented and discussed.</t>
  </si>
  <si>
    <t>328-329</t>
  </si>
  <si>
    <t>60072417;60011357</t>
  </si>
  <si>
    <t>7406886947;35460663000</t>
  </si>
  <si>
    <t>Huang, Chih Yu;Wong, Kin Lu</t>
  </si>
  <si>
    <t>Pingtung;Kaohsiung</t>
  </si>
  <si>
    <t>Yung-Ta Institute of Technology and Commerce;National Sun Yat-Sen University</t>
  </si>
  <si>
    <t>Huang C.</t>
  </si>
  <si>
    <t>Coplanar waveguide-fed circularly polarized microstrip antenna</t>
  </si>
  <si>
    <t>10.1109/8.833083</t>
  </si>
  <si>
    <t>2-s2.0-0033877693</t>
  </si>
  <si>
    <t>['transform continuously', 'surface waves', 'parameters variations', 'nonphysical waves', 'never exceed', 'lower losses', 'light speed', 'leaky waves', 'identically equal', 'higher frequencies', 'guided waves', 'energy velocities', 'cutoff frequency', 'continuous transformation', 'absorbing layers']</t>
  </si>
  <si>
    <t>Surface waves in homogeneous absorbing layers are studied. The transformation of surface waves into other types of guided waves with frequency or layer's parameters variations is analyzed. It is found that in absorbing layers the standing damped surface waves do not exist and continuous transformation of surface waves into leaky waves is forbidden. Surface waves can only transform continuously into nonphysical waves with field strengths increasing exponentially in both the direction of propagation and in normal direction away from the layer into free-space. The frequency at which surface waves transform into nonphysical waves can be considered as cutoff frequency of surface waves. New and more general definitions previously proposed by the authors for the phase and energy velocities of guided waves are analyzed. It is shown that these velocities are identically equal to each other and never exceed the light speed in free-space. Several new physical phenomena are discovered. These are the upper frequency cutoff, its shifting to higher frequencies for materials with lower losses and the merging of high TE wave modes.</t>
  </si>
  <si>
    <t>214-222</t>
  </si>
  <si>
    <t>60000251-60025209-60027550;60010338;60000251-60025209</t>
  </si>
  <si>
    <t>7004157703;7102385077;7005781792</t>
  </si>
  <si>
    <t>Ufimtsev, Pyotr Y.;Ling, R. T.;Scholler, J. D.</t>
  </si>
  <si>
    <t>United States;United States;Germany;United States</t>
  </si>
  <si>
    <t>Los Angeles;Los Angeles;Hamburg;New York</t>
  </si>
  <si>
    <t>University of California, Los Angeles;Northrop Grumman corporation;Hamburg University of Technology;IEEE</t>
  </si>
  <si>
    <t>60027550;60025209;60010338;60000251</t>
  </si>
  <si>
    <t>Ufimtsev P.Y.</t>
  </si>
  <si>
    <t>Transformation of surface waves in homogeneous absorbing layers</t>
  </si>
  <si>
    <t>10.1109/8.833070</t>
  </si>
  <si>
    <t>2-s2.0-0033877694</t>
  </si>
  <si>
    <t>National Science Council</t>
  </si>
  <si>
    <t>NSC 87-2213-E002-059</t>
  </si>
  <si>
    <t>NSC</t>
  </si>
  <si>
    <t>['various transitions', 'underlined formulation', 'transverse direction', 'representative structures', 'regular region', 'region near', 'present method', 'practical microwave', 'patch antennas', 'partially prism', 'negligible overhead', 'layered structures', 'hole via', 'gridded finite', 'flexible prism', 'element method', 'efficient rectangular', 'difference time', 'curved boundary', 'coplanar waveguide', 'computational complexity', 'computation time', 'calculated results', 'based finite']</t>
  </si>
  <si>
    <t>In this paper, a partially prism-gridded finite-difference time-domain (FDTD) method is proposed for the analysis of practical microwave and millimeter-wave planar circuits. The method is featured by hybridizing the flexible prism-based finite-element method to handle the region near the curved metallization boundary and the efficient rectangular-gridded FDTD method for most of the regular region. It can be used to deal with shielded or unshielded planar components such as patch antennas, filters, resonators, couplers, dividers, vias, and various transitions between planar transmission lines. Although only representative structures, e.g., grounded via, through hole via, and coplanar waveguide to coplanar stripline transition, are analyzed in this paper, the underlined formulation is applicable to layered structures with arbitrary curved boundary in transverse direction. The accuracy of this method is verified by comparing the calculated results with those by other methods. Also, by the analysis of computational complexity, the present method is shown to be as efficient as the conventional FDTD method, with negligible overhead in memory and computation time for handling the curved boundary.</t>
  </si>
  <si>
    <t>339-346</t>
  </si>
  <si>
    <t>60005429;60005429;60005429;60005429</t>
  </si>
  <si>
    <t>7403387909;7202387588;7402943497;8434560800</t>
  </si>
  <si>
    <t>Hwang, Chieh Tsao;Mao, Shau Gang;Wu, Ruey Beei;Chen, Chun Hsiung</t>
  </si>
  <si>
    <t>Taipei</t>
  </si>
  <si>
    <t>National Taiwan University</t>
  </si>
  <si>
    <t>Hwang C.</t>
  </si>
  <si>
    <t>Partially prism-gridded FDTD analysis for layered structures of transversely curved boundary</t>
  </si>
  <si>
    <t>10.1109/22.826832</t>
  </si>
  <si>
    <t>2-s2.0-0033877708</t>
  </si>
  <si>
    <t>['way circulators', 'three quasi', 'required transconductance', 'receive applications', 'noise limitations', 'highest performance', 'handling capability', 'circulators based', 'circulator architectures', 'active three']</t>
  </si>
  <si>
    <t>In this paper, new simple formulas expressing the power and noise limitations for three-way circulator architectures and three quasi-circulator architectures are derived. It is shown that the power-handling capability of the active three-way circulators is determined by the required transconductance of the transistors in the circuit, while the noise is determined by the drain noise current source. The suitability of the different active circulator architectures for transmit/ receive applications is investigated. We conclude that the quasi-circulators based on passive isolation offer the highest performance.</t>
  </si>
  <si>
    <t>316-319</t>
  </si>
  <si>
    <t>Carchon, Geert</t>
  </si>
  <si>
    <t>3000 Leuven</t>
  </si>
  <si>
    <t>KU Leuven</t>
  </si>
  <si>
    <t>Carchon G.</t>
  </si>
  <si>
    <t>Power and noise limitations of active circulators</t>
  </si>
  <si>
    <t>10.1109/22.821785</t>
  </si>
  <si>
    <t>2-s2.0-0033877878</t>
  </si>
  <si>
    <t>['wide range', 'theoretical prediction', 'strong reduction', 'routinely obtained', 'power threshold', 'plasma current', 'magnetic shear', 'lh waves', 'inductively sustained', 'h phase', 'h mode', 'good agreement', 'gas puffing', 'factor even', 'elm free', 'density increases', 'certain fraction', 'antenna spectrum', '50 kw', '0 times']</t>
  </si>
  <si>
    <t>The quasi-steady-state (tH&gt;10œÑEoh) H mode with high plasma density (ELMy and ELM free) was routinely obtained by the injection of lower hybrid wave heating and lower hybrid current drive with a power threshold of 50 kW. The antenna spectrum was scanned over a wide range and œÑE was about 1.5-2.0 times that of the L mode scaling. The density increases by almost a factor of 3 during the H phase by gas puffing and the particle confinement time increases by more than this factor even with a line averaged density of 3√ó1013 cm-3, which is about 60% of the Greenwald density limit. A hollow Te profile was achieved in the high density case. The experimental results reproducibly show a good agreement with the theoretical prediction for the LH off-axis power deposition profile. When a certain fraction of the plasma current is non-inductively sustained by the LH waves, a hollow current density profile is formed and the magnetic shear is reversed. This off-axis hollow profile and enhanced confinement improvement are attributed to a strong reduction of the electron thermal diffusivity in the reversed shear region.</t>
  </si>
  <si>
    <t>467-471</t>
  </si>
  <si>
    <t>SPEC. ISS. 3</t>
  </si>
  <si>
    <t>Nuclear Fusion</t>
  </si>
  <si>
    <t>60020697;60020697;60020697;60020697;60020697;60020697;60020697;60020697;60020697;60020697;60020697;60020697;60020697;60020697;60020697;60020697;60020697;60020697;60020697;60020697;60020697;60020697;60020697;60020697;60020697;60020697;60020697;60020697;60020697;60020697;60020697</t>
  </si>
  <si>
    <t>57214207311;7404182649;7102316730;7402417149;7410221570;57217711736;7201999035;35225904300;56099573700;35187288700;57033178100;7103323841;57213260722;55489268200;56162174200;56144310000;57208230695;57206159381;7501414095;7409370945;7402727759;57201040699;8862410000;55620153300;7410314860;16411304600;9238583400;55706207100;7403508625;35226062300;35226037200</t>
  </si>
  <si>
    <t>Li, Jiangang;Luo, Jiarong;Wan, Baonian;Wan, Yuanxi;Liu, Yuexiu;Yin, Finxian;Gong, Xianzu;Li, Duochuan;Liu, Shen;Jie, Yinxian;Gao, Xiang;Luo, Nancang;Jiang, Jiaguang;Han, Yuqing;Wu, Mingjun;Wang, Guangxin;Liang, Yunfeng;Yao, Ailing;Wu, Zhenwei;Zhang, Shouyin;Mao, Jiansan;Cui, Lingzhuo;Xu, Yuhong;Meng, Yuedong;Zhao, Junyu;Ding, Bolong;Li, Guiming;Xu, Xiangdong;Lin, Bili;Wei, Meishen;Yie, Weiwei</t>
  </si>
  <si>
    <t>Hefei</t>
  </si>
  <si>
    <t>Institute of Plasma Physics Chinese Academy of Sciences</t>
  </si>
  <si>
    <t>Li J.</t>
  </si>
  <si>
    <t>Quasi-steady-state high confinement at high density by lower hybrid waves in the HT-6M tokamak</t>
  </si>
  <si>
    <t>10.1088/0029-5515/40/3Y/305</t>
  </si>
  <si>
    <t>2-s2.0-0033877962</t>
  </si>
  <si>
    <t>['unloaded q', 'scattering method', 'prototype microstrip', 'paper presents']</t>
  </si>
  <si>
    <t>Microstrip antenna | Q measurement</t>
  </si>
  <si>
    <t>This paper presents a scattering method for measuring the unloaded Q of a prototype microstrip (patch) antenna structure without the need to implement connecting circuitry. ¬© 2000 IEEE.</t>
  </si>
  <si>
    <t>119-122</t>
  </si>
  <si>
    <t>60033252;60003088</t>
  </si>
  <si>
    <t>35551073300;7006218526</t>
  </si>
  <si>
    <t>Weiss, Steven J.;Kahn, Walter K.</t>
  </si>
  <si>
    <t>Adelphi;Washington, D.C.</t>
  </si>
  <si>
    <t>U.S. Army Research Laboratory;The George Washington University</t>
  </si>
  <si>
    <t>Weiss S.</t>
  </si>
  <si>
    <t>An experimental technique used to measure the unloaded Q of microstrip antennas</t>
  </si>
  <si>
    <t>S0018926X00012837</t>
  </si>
  <si>
    <t>10.1109/8.827393</t>
  </si>
  <si>
    <t>2-s2.0-0033878318</t>
  </si>
  <si>
    <t>['windows according', 'unwanted passbands', 'two narrow', 'thoroughly analyzed', 'theoretical design', 'rf absorbers', 'resulting structure', 'periodic placement', 'parameter space', 'paper presents', 'novel approach', 'may become', 'ideal candidate', 'extensive applications', 'excitation angle', 'dielectric host', 'curved geometries', 'constitutive materials', 'concentric geometry', 'antenna systems', 'anechoic chambers', 'amorphous substance']</t>
  </si>
  <si>
    <t>This paper presents the theoretical design of an artificial dielectric exhibiting narrowband frequency selective properties in the bulk without relying on periodic placement of elements. In this manner, it initiates a novel approach that bypasses the drawbacks of the traditional frequency selective surfaces (FSS), namely, unwanted passbands, dependence on excitation angle and polarization, and difficulties in conversion from planar to curved geometries. The key design elements are the concentric geometry of the inclusions and the use of Lorentzian resonant media. A discussion of physical resonant materials is presented, substantiating the credibility of the theoretical design. To illustrate the approach, a novel complex medium is synthesized as an ensemble of spherical particles composed of a lossy core coated with a highly resonant dielectric layer and embedded into a dielectric host. The resulting structure is an amorphous substance, lossy over its entire spectrum except for two narrow-band transparency windows, where it may become as lossless as desired. The parameter space of the system is thoroughly analyzed which determines the type of constitutive materials and geometries for tailor-designing the windows according to specifications (shape, positioning and overall normalization). In this sense, the lossy concentric structure forms an ideal candidate for thin absorbing films (TAF's) with extensive applications in antenna systems, RF absorbers, and anechoic chambers.</t>
  </si>
  <si>
    <t>107-116</t>
  </si>
  <si>
    <t>60027550-60007278;60025209;60003892</t>
  </si>
  <si>
    <t>6506964645;35565189700;7004468161</t>
  </si>
  <si>
    <t>Kyriazidou, Chryssoula A.;Diaz, Rodolfo E.;Alex√∂poulos, Nic√∂laos G.</t>
  </si>
  <si>
    <t>Los Angeles;Los Angeles;Irvine;Tempe</t>
  </si>
  <si>
    <t>University of California, Los Angeles;Northrop Grumman corporation;University of California, Irvine;Arizona State University</t>
  </si>
  <si>
    <t>60027550;60025209;60007278;60003892</t>
  </si>
  <si>
    <t>Novel material with narrow-band transparency window in the bulk</t>
  </si>
  <si>
    <t>10.1109/8.827391</t>
  </si>
  <si>
    <t>2-s2.0-0033878319</t>
  </si>
  <si>
    <t>50/98/AI-L</t>
  </si>
  <si>
    <t>['spatial diversity', 'spatial analysis', 'processing chain', 'priori knowledge', 'information extracted', 'image interpretation', 'hyperbolic signature', 'gpr images', 'extremely satisfying', 'different antennas', 'data recorded', 'buried objects']</t>
  </si>
  <si>
    <t>In this paper, a processing chain for the spatial analysis of the data recorded by a ground penetrating radar (GPR) is presented. In particular, the detection and localization of pipes is implemented by exploiting the a priori knowledge that a buried cylinder gives rise to a hyperbolic signature in GPR images. The image interpretation is performed by a suitably trained simple neural detector after some preprocessing steps aiming toward the enhancement of the buried objects' signatures. The algorithm has been tested on actual GPR images and compared with the information extracted by a trained human operator, and the agreement is extremely satisfying. Moreover, the possibilities and advantages to exploiting some sort of 'spatial diversity' by combining the analysis of data simultaneously recorded by different antennas are presented and discussed.</t>
  </si>
  <si>
    <t>790-797</t>
  </si>
  <si>
    <t>2 I</t>
  </si>
  <si>
    <t>60015197;60015197</t>
  </si>
  <si>
    <t>7007165803;7801634869</t>
  </si>
  <si>
    <t>Gamba, Paolo;Lossani, Simone</t>
  </si>
  <si>
    <t>Pavia</t>
  </si>
  <si>
    <t>Universit√† degli Studi di Pavia</t>
  </si>
  <si>
    <t>Gamba P.</t>
  </si>
  <si>
    <t>Neural detection of pipe signatures in ground penetrating radar images</t>
  </si>
  <si>
    <t>10.1109/36.842008</t>
  </si>
  <si>
    <t>2-s2.0-0033878413</t>
  </si>
  <si>
    <t>['vee dipole', 'radiation characteristics', 'paper introduces', 'novel variation', 'lower sidelobes', 'local maxima', 'investigated numerically', 'good agreement', 'fabricated double', 'back radiation']</t>
  </si>
  <si>
    <t>This paper introduces a novel variation of the vee dipole antenna consisting of two coplanar vee dipoles with a common feed point. It is referred to as a double-vee dipole. Radiation characteristics of the double-vee dipole antenna are investigated numerically and experimentally. It is shown that the double-vee dipole can provide significantly higher directivity and lower sidelobes and back radiation than the conventional vee dipole. With increasing arm length, the directivity of the double-vee dipole exhibits a series of local maxima. Measured and predicted radiation patterns for a fabricated double-vee dipole are presented and shown to be in good agreement.</t>
  </si>
  <si>
    <t>333-335</t>
  </si>
  <si>
    <t>60024590;60027090</t>
  </si>
  <si>
    <t>6602200359;7004293822</t>
  </si>
  <si>
    <t>Patwari, Neal;Safaai-Jazi, Ahmad</t>
  </si>
  <si>
    <t>Blacksburg;Schaumburg</t>
  </si>
  <si>
    <t>Virginia Polytechnic Institute and State University;Motorola</t>
  </si>
  <si>
    <t>60027090;60024590</t>
  </si>
  <si>
    <t>Patwari N.</t>
  </si>
  <si>
    <t>High-gain low-sidelobe double-vee dipoles</t>
  </si>
  <si>
    <t>10.1109/8.833086</t>
  </si>
  <si>
    <t>2-s2.0-0033878893</t>
  </si>
  <si>
    <t>['reference solution', 'po formulation', 'physical optics', 'neatly describes', 'line source', 'integral equation', 'ie solutions', 'frequency regime', 'electric field', 'drastic reduction', 'asymptotic behavior', 'aperture field']</t>
  </si>
  <si>
    <t>The problem of diffraction at the edge of a semi-infinite grounded dielectric slab excited by a line source is investigated. This canonical problem may be used as a reference solution in the high-frequency regime for patch antennas radiating from a finite grounded slab. Both physical optics (PO) and integral equation (IE) approaches are used and compared. The PO formulation is cast in a convenient asymptotic form that neatly describes the diffraction processes associated with the various wave species. The IE, solved by the method of moments, is formulated by enforcing the continuity of the electric field on an infinite aperture orthogonal to the slab. This allows a drastic reduction of unknowns, provided that appropriate entire domain basis functions are used that are shaped to match the asymptotic behavior of the aperture field. Comparison between the PO and IE solutions is presented to determine the range of validity of PO.</t>
  </si>
  <si>
    <t>48-57</t>
  </si>
  <si>
    <t>60002838;60002838;60002838</t>
  </si>
  <si>
    <t>7005998607;7004298831;6507791255</t>
  </si>
  <si>
    <t>Maci, Stefano;Borselli, Leonardo;Cucurachi, Andrea</t>
  </si>
  <si>
    <t>Siena</t>
  </si>
  <si>
    <t>Universit√† degli Studi di Siena</t>
  </si>
  <si>
    <t>Maci S.</t>
  </si>
  <si>
    <t>Diffraction from a truncated grounded dielectric slab: A comparative full-wave/physical-optics analysis</t>
  </si>
  <si>
    <t>10.1109/8.827385</t>
  </si>
  <si>
    <t>2-s2.0-0033878917</t>
  </si>
  <si>
    <t>['wavelet spectra', 'used effectively', 'transient scattered', 'time origin', 'sensitive schemes', 'pulse method', 'neural networks', 'measured signal', 'field response', 'correlated demonstrates', 'allows time', 'aircraft targets']</t>
  </si>
  <si>
    <t>The minimum phase representation of the transient scattered-field response of aircraft targets is used to establish the time origin of a measured signal in reference to a stored target library. This allows time-shift-sensitive schemes such as the E-pulse method and neural networks to be used effectively. An example in which the wavelet spectra of unknown and library target responses are correlated demonstrates the viability of the technique.</t>
  </si>
  <si>
    <t>124-125</t>
  </si>
  <si>
    <t>60031707;60031707;60031707;60031707</t>
  </si>
  <si>
    <t>7006415455;7006894465;7005245058;7410241808</t>
  </si>
  <si>
    <t>Ohl, Christoph;Rothwell, Edward J.;Nyquist, Dennis;Chen, Kun Mu</t>
  </si>
  <si>
    <t>Ohl C.</t>
  </si>
  <si>
    <t>Use of minimum phase signals to establish the time reference in transient radar target identification schemes</t>
  </si>
  <si>
    <t>10.1109/8.827395</t>
  </si>
  <si>
    <t>2-s2.0-0033879217</t>
  </si>
  <si>
    <t>['various species', 'uniform high', 'subsequent efficient', 'strip array', 'steepest descent', 'shadow boundaries', 'sdp integrals', 'rapid convergence', 'present paper', 'possible contributions', 'planar semi', 'physically appealing', 'physical interpretation', 'phenomenology encompasses', 'part ii', 'numerical examples', 'individual radiators', 'fw series', 'frequency solution', 'frequency algorithm', 'formal treatment', 'formal aspects', 'finite distance', 'field radiated', 'field obtained', 'evanescent fw', 'double series', 'direct summation', 'diffracted fields', 'different species', 'companion paper', 'accurate high']</t>
  </si>
  <si>
    <t>Floquet expansions | Green's functions | Phasedarray antennas</t>
  </si>
  <si>
    <t>This two-part sequence deals with the derivation and physical interpretation of a uniform high-frequency solution for the field radiated at finite distance by a planar semi-infinite phased array of parallel elementary electric dipoles. The field obtained by direct summation over the contributions from the individual radiators is restructured into a double series of wavenumber spectral integrals whose asymptotic reduction yields a series encompassing propagating and evanescent Floquet waves (FW's) together with corresponding diffracted rays, which arise from scattering of the FW at the edge of the array. The formal aspects of the solution are treated in the present paper (Part I). They involve a sequence of manipulations in the complex spectral wavenumber planes that prepare the integrands for subsequent efficient and physically incisive asymptotics based on the method of steepest descent. Different species of spectral poles define the various species of propagating and evanescent FW. Their interception by the steepest descent path (SDP) determines the variety of shadow boundaries for the edge truncated FW. The uniform asymptotic reduction of the SDP integrals, performed by the Van der Waerden procedure and yielding a variety of edge-diffracted fields, completes the formal treatment. The companion paper (Part II [1]) deals with the phenomenology of these local diffracted waves based on the present formal solution. The phenomenology encompasses all possible contributions of propagating and evanescent edge diffractions excited by propagating and evanescent FW's. The outcome is a physically appealing and accurate high-frequency algorithm, which is numerically efficient due to the rapid convergence of both the FW series and the series of relevant diffracted fields. This is demonstrated by numerical examples for radiation from a strip array in Part II. ¬©2000 IEEE.</t>
  </si>
  <si>
    <t>Capolino, Filippo;Albani, Matteo;Maci, Stefano;Felsen, Leopold B.</t>
  </si>
  <si>
    <t>Frequency-domain green's function for a planar periodic semi-infinite phased array-part I: Truncated floquet wave formulation</t>
  </si>
  <si>
    <t>S0018926X00012801</t>
  </si>
  <si>
    <t>10.1109/8.827387</t>
  </si>
  <si>
    <t>2-s2.0-0033879218</t>
  </si>
  <si>
    <t>['zero mode', 'theory allows', 'promising candidates', 'loaded mpa', 'complete calculation', 'central role', 'analytical theory']</t>
  </si>
  <si>
    <t>An analytical theory for the eigenfrequencies and eigenmodes of shorting-post microstrip antennas (MPA's) is presented. These antennas are seen as promising candidates for miniaturized mobile telecommunication handsets. In particular, it is shown that the zero mode of the unloaded MPA plays a central role for reducing the lowest operation frequency of the loaded MPA. The theory allows a complete calculation of all relevant antenna parameters and can easily be extended to the case of multiple shorting posts. Applications to the examples of rectangular and circular shorting post MPA's are illustrated.</t>
  </si>
  <si>
    <t>41-47</t>
  </si>
  <si>
    <t>Porath, Rebekka</t>
  </si>
  <si>
    <t>Amsterdam</t>
  </si>
  <si>
    <t>Royal Philips</t>
  </si>
  <si>
    <t>Porath R.</t>
  </si>
  <si>
    <t>Theory of miniaturized shorting-post microstrip antennas</t>
  </si>
  <si>
    <t>10.1109/8.827384</t>
  </si>
  <si>
    <t>2-s2.0-0033879219</t>
  </si>
  <si>
    <t>['within bee', 'virgin females', 'synthetic compounds', 'since alkanes', 'similar patterns', 'sex pheromone', 'orchid samples', 'odorless dummies', 'odor bouquet', 'mass spectrometry', 'male reactions', 'male antennae', 'identified physiologically', 'gas chromatography', 'floral scent', 'electroantennographic detection', 'dummies scented', 'different proportions', 'cuticle extracts', 'behavioral tests', 'alkenes together', 'alkenes occurred']</t>
  </si>
  <si>
    <t>Andrena nigroaenea | Chemical mimicry | Orchid pollination | Sex pheromone | Wax compounds</t>
  </si>
  <si>
    <t>We investigated the female-produced sex pheromone of the solitary bee Andrena nigroaenea and compared it with floral scent of the sexually deceptive orchid Ophrys sphegodes which is pollinated by Andrena nigroaenea males. We identified physiologically and behaviorally active compounds by gas chromatography with electroantennographic detection, gas chromatography-mass spectrometry, and behavioral tests in the field. Dummies scented with cuticle extracts of virgin females or of O. sphegodes labellum extracts elicited significantly more male reactions than odorless dummies. Therefore, copulation behavior eliciting semio-chemicals are located on the surface of the females' cuticle and the surface of the flowers. Within bee and orchid samples, n-alkanes and n-alkenes, aldehydes, esters, all-trans-farnesol and all-trans-farnesyl hexanoate triggered electroantennographic responses in male antennae. Most of the alkanes and alkenes occurred in similar patterns both in the bees and orchids. O. sphegodes leaf extracts contained mostly the same compounds but in different proportions. In behavioral tests with synthetic compounds, blends of alkenes triggered significantly more approaches and pounces of the males whereas alkanes were not more attractive than odorless dummies. Since alkanes and alkenes together were most attractive, we conclude they constitute the bees' sex pheromone as well as the pseudocopulation-behavior releasing orchid-odor bouquet.</t>
  </si>
  <si>
    <t>567-574</t>
  </si>
  <si>
    <t>Journal of Comparative Physiology - A Sensory, Neural, and Behavioral Physiology</t>
  </si>
  <si>
    <t>60069038;60069038;60069038;60029170;60029170;60028229;60028229</t>
  </si>
  <si>
    <t>6603811931;6602073801;7102042334;7003385545;7103226689;7003664635;7006506442</t>
  </si>
  <si>
    <t>Schiestl, F. P.;Ayasse, M.;Paulus, H. F.;L√∂fstedt, C.;Hansson, B. S.;Ibarra, F.;Francke, W.</t>
  </si>
  <si>
    <t>Austria;Sweden;Germany</t>
  </si>
  <si>
    <t>Vienna;Lund;Hamburg</t>
  </si>
  <si>
    <t>University of Vienna Institute of Zoology;Lunds Universitet;Universit√§t Hamburg</t>
  </si>
  <si>
    <t>60069038;60029170;60028229</t>
  </si>
  <si>
    <t>Schiestl F.P.</t>
  </si>
  <si>
    <t>Sex pheromone mimicry in the early spider orchid (Ophrys sphegodes): Patters of hydrocarbons as the key mechanism for pollination by sexual deception</t>
  </si>
  <si>
    <t>10.1007/s003590000112</t>
  </si>
  <si>
    <t>2-s2.0-0033879638</t>
  </si>
  <si>
    <t>['typically 10', 'typical resolution', 'thus measuring', 'simultaneously driven', 'rotating unit', 'reference dipole', 'quench origin', 'main component', 'flexible ti', 'field measurement', 'coil surface', 'calibration facility', 'calibrated using', 'ball bearings', 'axial movement', 'arrangement allows', 'alloy bellows', 'accuracy achieved']</t>
  </si>
  <si>
    <t>We describe here a new harmonic coil system for the field measurement of the superconducting, twin aperture LHC dipoles and the associated corrector magnets. Besides field measurements the system can be used as an antenna to localize the quench origin. The main component is a 16 m long rotating shaft, made up of 13 ceramic segments, each carrying two tangential coils plus a central radial coil, all working in parallel. The segments are connected with flexible Ti-alloy bellows, allowing the piecewise straight shaft to follow the curvature of the dipole while maintaining high torsional rigidity. At each interconnection the structure is supported by rollers and ball bearings, necessary for the axial movement for installation and for the rotation of the coil during measurement. Two such shafts are simultaneously driven by a twin-rotating unit, thus measuring both apertures of a dipole at the same time. This arrangement allows very short measurement times (typically 10 s) and is essential to perform cold magnetic measurements of all dipoles. The coil surface and direction are calibrated using a reference dipole. In this paper we describe the twin rotating coil system and its calibration facility, and we give the typical resolution and accuracy achieved with the first commissioned unit.</t>
  </si>
  <si>
    <t>1422-1426</t>
  </si>
  <si>
    <t>IEEE Transactions on Applied Superconductivity</t>
  </si>
  <si>
    <t>60019778;60019778;60019778;60019778;60019778;60019778;60019778;60019778;60019778;60019778;60019778;60019778</t>
  </si>
  <si>
    <t>7003969398;7006777765;8043393400;57146963300;8043393700;8043393800;35936180300;6603936322;8043394100;7003469174;8043394300;6604018610</t>
  </si>
  <si>
    <t>Billan, J.;Bottura, L.;Buzio, M.;D'Angelo, G.;Deferne, G.;Dunkel, O.;Legrand, P.;Rijllart, A.;Siemko, A.;Sievers, P.;Schloss, S.;Walckiers, L.</t>
  </si>
  <si>
    <t>Geneva</t>
  </si>
  <si>
    <t>European Organization for Nuclear Research</t>
  </si>
  <si>
    <t>Billan J.</t>
  </si>
  <si>
    <t>Twin rotating coils for cold magnetic measurements of 15 m long LHC dipoles</t>
  </si>
  <si>
    <t>10.1109/77.828506</t>
  </si>
  <si>
    <t>2-s2.0-0033880005</t>
  </si>
  <si>
    <t>['wave excitation', 'plasma production', 'parallel direction', 'major role', 'loop antenna', 'high field', 'gould wave', 'density region', 'density jumps', 'density jump', 'controlled successfully']</t>
  </si>
  <si>
    <t>Discharge modes separated by density jumps in a helicon plasma source were controlled successfully by changing the antenna wavenumber spectrum with a two-loop antenna, in addition to varying the filling pressure P and the magnetic field B. For the case of wave excitation with the anti-parallel antenna current direction, the threshold power Pth for a density jump, regardless of B and P, was larger than in the case of a parallel direction, and Pth became larger with the increase in B in both cases. From the excited wave structures, it was found that the helicon wave plasma was observed after the jump with the high field, while with the low field regardless of the density region or with the high field before the jump, an inductively coupled plasma was found. No indication of a major role of the lower hybrid wave and Trivelpiece-Gould wave on the plasma production was observed.</t>
  </si>
  <si>
    <t>41-56</t>
  </si>
  <si>
    <t>Plasma Physics and Controlled Fusion</t>
  </si>
  <si>
    <t>60011047;60011047</t>
  </si>
  <si>
    <t>7102082310;7006525892</t>
  </si>
  <si>
    <t>Shinohara, Shunjiro;Yonekura, Kenji</t>
  </si>
  <si>
    <t>Fukuoka</t>
  </si>
  <si>
    <t>Kyushu University</t>
  </si>
  <si>
    <t>Shinohara S.</t>
  </si>
  <si>
    <t>Discharge modes and wave structures using loop antennae in a helicon plasma source</t>
  </si>
  <si>
    <t>10.1088/0741-3335/42/1/305</t>
  </si>
  <si>
    <t>2-s2.0-0033881324</t>
  </si>
  <si>
    <t>['tilt angle', 'reactance element', 'radiation pattern', 'paper presents', 'many researchers', 'loading reactance', 'little changes', 'impedance matching', 'g db', 'feed p', 'driving point', 'beam tilting', 'basic characteristics', 'applications reported', '8a length', '7 degrees']</t>
  </si>
  <si>
    <t>Beam tilting antenna | Forced resonance | Reactance loading, asymmetric driving</t>
  </si>
  <si>
    <t>The applications of reactance-loaded beam tilting dipole antennas have been reported by many researchers. The reactance elements loaded on the applications reported up to date have been used only for the purpose of beam tilting. This paper presents the basic characteristics of the beam tilting dipole antenna element in which one reactance element is used for the impedance matching at the feed p'oint. The radiation pattern is tilted by the properly determined driving point position, and the loading reactance is used to obtain forced resonance without great changes in tilt angle. The numerical results demonstrate that the reactance element should be loaded in the region where the driving point is placed to obtain forced resonance of the antenna with little changes in beam tilt angle. In case the proposed forced resonant beam tilting antenna with 0.8A length is driven at 0.2A from the center, the main beam tilt angle of 57.7 degrees, the highest power gain of 8.G dB, and VSWR=2.2 are obtained.</t>
  </si>
  <si>
    <t>77-82</t>
  </si>
  <si>
    <t>E83-B</t>
  </si>
  <si>
    <t>IEICE Transactions on Communications</t>
  </si>
  <si>
    <t>60001170;60001170</t>
  </si>
  <si>
    <t>7409319315;7101727986</t>
  </si>
  <si>
    <t>Kim, Ki Chai;Kwon, Ick Seung</t>
  </si>
  <si>
    <t>Gyeongsan</t>
  </si>
  <si>
    <t>Yeungnam University</t>
  </si>
  <si>
    <t>Kim K.</t>
  </si>
  <si>
    <t>Beam tilting dipole antenna elements with forced resonance by reactance loading</t>
  </si>
  <si>
    <t>2-s2.0-0033881498</t>
  </si>
  <si>
    <t>ECS93-02145</t>
  </si>
  <si>
    <t>['numerical implementation', 'new method', 'much fewer', 'much faster', 'lossy ground', 'efficient method', 'careful treatment', 'arbitrary shapes', 'accuracy solutions']</t>
  </si>
  <si>
    <t>An efficient method for modeling wire antennas of arbitrary shapes and orientations above a lossy ground is presented by using Galerkin method. As oppose to the traditional point matching method, careful treatment is required for the electric-field integral equation (EFIE) and its numerical implementation. Comparing with the point matching method, only three simple Sommerfeld integrals are needed in the new method, and the convergence is much faster. To test the validity of this method, numerous numerical examples are given. Numerical results show that, for equivalent-accuracy solutions, the cell number used in this method is much fewer than that in the point matching method.</t>
  </si>
  <si>
    <t>357-365</t>
  </si>
  <si>
    <t>60000745;60000745</t>
  </si>
  <si>
    <t>55342807700;26643168800</t>
  </si>
  <si>
    <t>Cui, Tie Jun;Chew, Weng Cho</t>
  </si>
  <si>
    <t>Urbana</t>
  </si>
  <si>
    <t>University of Illinois Urbana-Champaign</t>
  </si>
  <si>
    <t>Cui T.</t>
  </si>
  <si>
    <t>Modeling of arbitrary wire antennas above ground</t>
  </si>
  <si>
    <t>10.1109/36.823931</t>
  </si>
  <si>
    <t>2-s2.0-0033882480</t>
  </si>
  <si>
    <t>['prototype system', 'prototype architecture', 'presented along', 'paper discusses', 'laas ).', 'key features', 'electromagnetic interference', 'develop requirements', 'current performance', 'airport pseudolite', 'agc ),']</t>
  </si>
  <si>
    <t>This paper discusses the integration of an airport pseudolite (APL) into a local area augmented differential GPS (DGPS) based precision approach system. A prototype architecture is described that is being used to develop requirements for the Local Area Augmentation System (LAAS). Key features of this prototype system are presented along with its current performance. Key features discussed include the use of a multipath limiting antenna (MLA), APL signal structure factors, a unique APL automatic gain control (AGC), and GPS blanking technique to maximize APL tracking performance, while minimizing the electromagnetic interference (EMI) to nominal DGPS performance.</t>
  </si>
  <si>
    <t>278-286</t>
  </si>
  <si>
    <t>IEEE Transactions on Aerospace and Electronic Systems</t>
  </si>
  <si>
    <t>60011132;60011132</t>
  </si>
  <si>
    <t>7003649261;35562622200</t>
  </si>
  <si>
    <t>Bartone, Chris;Van Graas, Frank</t>
  </si>
  <si>
    <t>Athens</t>
  </si>
  <si>
    <t>Ohio University</t>
  </si>
  <si>
    <t>Bartone C.</t>
  </si>
  <si>
    <t>Ranging airport pseudolite for local area augmentation</t>
  </si>
  <si>
    <t>10.1109/7.826330</t>
  </si>
  <si>
    <t>2-s2.0-0033882744</t>
  </si>
  <si>
    <t>['various sizes', 'solving maue', 'remaining part', 'leading terms', 'hybrid method', 'evaluated analytically', 'adjacent patches']</t>
  </si>
  <si>
    <t>A hybrid method of solving Maue's equation for axisymmetric perfect conductors is developed. The 'self-patch' improper surface integrals, and those of the adjacent patches, are evaluated analytically by retaining the leading terms of the local Taylor expansions of their integrands. The remaining part of the solution is numerical. The method is applied, as a test, to scattering by spheres and thin dipole antennas and then to disks and cone-spheres of various sizes.</t>
  </si>
  <si>
    <t>25-26</t>
  </si>
  <si>
    <t>60002947;60002947</t>
  </si>
  <si>
    <t>7003456399;6603572914</t>
  </si>
  <si>
    <t>Fikioris, J. G.;Magoulas, A. N.</t>
  </si>
  <si>
    <t>Greece</t>
  </si>
  <si>
    <t>National Technical University of Athens</t>
  </si>
  <si>
    <t>Fikioris J.</t>
  </si>
  <si>
    <t>Scattering from axisymmetric scatterers: A hybrid method of solving Maue's equation</t>
  </si>
  <si>
    <t>10.1163/156939300X00545</t>
  </si>
  <si>
    <t>2-s2.0-0033882821</t>
  </si>
  <si>
    <t>['tracking ).', 'superb set', 'scattering function', 'radar systems', 'position estimation', 'parameters representing', 'moment estimation', 'antenna arrays']</t>
  </si>
  <si>
    <t>Moments of the scattering function are a superb set of parameters representing an extended radar target. This set perfectly matches the adopted radar observation sequence (detection, position estimation, resolution, recognition and tracking). The problem of the moment estimation in radar systems with antenna arrays is considered.</t>
  </si>
  <si>
    <t>297-302</t>
  </si>
  <si>
    <t>Monakov, Andrei A.</t>
  </si>
  <si>
    <t>Saint Petersburg</t>
  </si>
  <si>
    <t>Saint-Petersburg State University of Aerospace Instrumentation</t>
  </si>
  <si>
    <t>Monakov A.A.</t>
  </si>
  <si>
    <t>Observation of extended targets with antenna arrays</t>
  </si>
  <si>
    <t>10.1109/7.826333</t>
  </si>
  <si>
    <t>2-s2.0-0033882881</t>
  </si>
  <si>
    <t>['¬© journal', 'scattered field', 'rights reserved', 'numerical results', 'nite dielectric', 'mal incidence', 'lytical expressions', 'electromagnetic waves', 'dielectric cylinders', 'cylindrical wavefunctions', 'another one', 'also dielectric']</t>
  </si>
  <si>
    <t>Abstract-The scattering of a plane electromagnetic wave by an infi- nite dielectric or metallic circular cylinder, parallel with another one, also dielectric or metallic, of electrically small radius, is considered. The method of separation of variables, in conjunction with transla- tional addition theorems for cylindrical wavefunctions, is used. Ana- lytical expressions are obtained for the scattered field and the various scattering cross-sections. Both polarizations are considered for nor- mal incidence. Numerical results are given for metallic and dielectric cylinders. ¬© Journal of electromagnetic waves and applications. All Rights reserved.</t>
  </si>
  <si>
    <t>27-43</t>
  </si>
  <si>
    <t>7003724600;7801341202</t>
  </si>
  <si>
    <t>Roumeliotis, J. A.;Ziotopoulos, A. P.</t>
  </si>
  <si>
    <t>Roumeliotis J.</t>
  </si>
  <si>
    <t>Electromagnetic scattering by a circular cylinder parallel with another one of small radius</t>
  </si>
  <si>
    <t>10.1163/156939300X00554</t>
  </si>
  <si>
    <t>2-s2.0-0033882898</t>
  </si>
  <si>
    <t>['test bench', 'stepper motor', 'signal processing', 'signal conditioning', 'rf front', 'personal computer', 'driven reflector', 'display unit']</t>
  </si>
  <si>
    <t>Experimental results obtained with a 35-GHz Doppler radar unit are reported in this contribution. The measurement setup consists of a RF front-end, signal conditioning, signal processing, and a display unit. The system has been evaluated by means of a test bench, consisting of a stepper motor-driven reflector and a personal computer.</t>
  </si>
  <si>
    <t>73-80</t>
  </si>
  <si>
    <t>60021931-60019663-60025858;60021931-60018163;60021931-60018163-60030926;60021931-60018163-101979795;60021931-60018163-60021378-60030586</t>
  </si>
  <si>
    <t>6603714881;7005887652;6603783249;7102405599;6701575330</t>
  </si>
  <si>
    <t>Diskus, C. G.;Stelzer, A.;L√ºbke, K.;Springer, A. L.;Thim, H. W.</t>
  </si>
  <si>
    <t>United States;Germany;Switzerland;Austria;United States;Austria;Austria;</t>
  </si>
  <si>
    <t>Atlanta;Freiburg im Breisgau;Zurich ZH,;Linz;Murray;Graz;Vienna;</t>
  </si>
  <si>
    <t>TECH Lab;Fraunhofer Institute for Applied Solid State Physics IAF;ETH Zurich;Johannes Kepler University Linz;Nokia Bell Labs;Technische Universitat Graz;Technische Universit√§t Wien;Inst. for Commun. and Info. Eng</t>
  </si>
  <si>
    <t>60030926;60030586;60025858;60021931;60021378;60019663;60018163;101979795</t>
  </si>
  <si>
    <t>Diskus C.G.</t>
  </si>
  <si>
    <t>Ka-band Doppler speedometer</t>
  </si>
  <si>
    <t>10.1002/(SICI)1099-047X(200001)10:1&lt;73::AID-MMCE8&gt;3.0.CO;2-T</t>
  </si>
  <si>
    <t>2-s2.0-0033883141</t>
  </si>
  <si>
    <t>SFB 515</t>
  </si>
  <si>
    <t>['spontaneous frequency', 'significant changes', 'reward threshold', 'recorded extracellularly', 'operantly conditioned', 'operant conditioning', 'muscle potentials', 'laboratory conditions', 'honey bee', 'firing pattern', 'directly comparable', 'conditioned operantly', 'conditioned changes', 'change significantly', 'behavioural paradigm', 'behavioural changes', 'antennal movements', '30 min']</t>
  </si>
  <si>
    <t>Antennal system | Honey bee | Neural correlate of learning | Operant learning</t>
  </si>
  <si>
    <t>Antennal movements of the honey bee can be conditioned operantly under laboratory conditions. Using this behavioural paradigm we have developed a preparation in which the activity of a single antennal muscle has been operantly conditioned. This muscle, the fast flagellum flexor muscle, is innervated by an identified motoneuron whose action potentials correlate 1:1 with the muscle potentials. The activity of the fast flagellum flexor muscle was recorded extracellularly from the scapus of the antenna. The animal was rewarded with a drop of sucrose solution whenever the muscle activity exceeded a defined reward threshold. The reward threshold was one standard deviation above the mean spontaneous frequency prior to conditioning. After ten conditioning trials, the frequency of the muscle potentials had increased significantly compared to the spontaneous frequency. The conditioned changes of frequency were observed for 30 min after conditioning. No significant changes of the frequency were found in the yoke control group. The firing pattern of the muscle potentials did not change significantly after conditioning or feeding. Fixing the antennal joints reduces or abolishes associative operant conditioning. The conditioned changes of the frequency of muscle potentials in the freely moving antenna are directly comparable to the behavioural changes during operant conditioning.</t>
  </si>
  <si>
    <t>557-565</t>
  </si>
  <si>
    <t>60011604;60011604;60011604;60011604</t>
  </si>
  <si>
    <t>7006073714;6507537969;8066057300;14010116500</t>
  </si>
  <si>
    <t>Erber, J.;Pribbenow, B.;Kisch, J.;Faensen, D.</t>
  </si>
  <si>
    <t>Technical University of Berlin</t>
  </si>
  <si>
    <t>Erber J.</t>
  </si>
  <si>
    <t>Operant conditioning of antennal muscle activity in the honey bee (Apis mellifera L.)</t>
  </si>
  <si>
    <t>10.1007/s003590000111</t>
  </si>
  <si>
    <t>2-s2.0-0033884972</t>
  </si>
  <si>
    <t>['shield machine', 'rocks ahead', 'reflected waves', 'ground experiments', 'exploratory signal', 'electromagnetic wave', 'detected quickly', 'also checked', '17 db']</t>
  </si>
  <si>
    <t>The obstructions such as piles and rocks ahead of a shield machine must be detected quickly and dealt with because they disturb the digging work remarkably. An underground radar system installed on the front of a shield machine is used to solve the problems. The radar radiates electromagnetic waves ahead of the shield machine and checks the reflected waves. However it is difficult to detect an obstruction in the distance because electromagnetic waves attenuate rapidly in the earth. To compensate the disadvantage, we multiplied the antennas of the radar, confirmed the performance in ground experiments, and strengthened the electromagnetic wave. We also checked and improved the function. As a result, the exploratory signal has been increased by 17 dB, enabling the detection at a distance.</t>
  </si>
  <si>
    <t>Technical Review - Mitsubishi Heavy Industries</t>
  </si>
  <si>
    <t>7201846902;7202964148;8267993400</t>
  </si>
  <si>
    <t>Tanimoto, Kohsei;Matsunaga, Syo;Arikawa, Kiwamu</t>
  </si>
  <si>
    <t>Tanimoto K.</t>
  </si>
  <si>
    <t>Development of underground radar with multiple antennas for shield machine</t>
  </si>
  <si>
    <t>2-s2.0-0033885292</t>
  </si>
  <si>
    <t>['wireless links', 'various combination', 'spreading sequences', 'speed data', 'single carrier', 'signature sequences', 'rate bits', 'parallel low', 'orthogonal codes', 'multicode modulation', 'modulation technique', 'convolutional coding', 'antenna diversity', 'allow transmission']</t>
  </si>
  <si>
    <t>Multicode modulation is a modulation technique which can allow transmission of high-speed data over wireless links. The basic idea behind this method is that high-rate information bits are converted to parallel low-rate bit streams in order to make the transmitted signal less sensitive to time delay spread. Each low-rate bits is then modulated by a code, which is a combination of orthogonal codes and spreading sequences, on a single carrier. In this paper, we investigate the use of various combination of orthogonal codes and signature sequences in multicode modulation and propose a low-complexity receiver structure which uses Fast Walsh Transform or Fast Fourier Transform. To further improve system performance, we consider the use of antenna diversity, interleaving, and convolutional coding. Sample numerical results which illustrate the potential of multicode modulation over multipath Rayleigh fading links will also be presented.</t>
  </si>
  <si>
    <t>257-277</t>
  </si>
  <si>
    <t>60008592;60008592-60009254;60008592-100415620</t>
  </si>
  <si>
    <t>6506335923;55666697100;55721103800</t>
  </si>
  <si>
    <t>Kuganesan, P.;Letaief, K. B.;Chen, Yue</t>
  </si>
  <si>
    <t>West Lafayette;Hong Kong;Santa Clara</t>
  </si>
  <si>
    <t>Purdue University;Hong Kong University of Science and Technology;Mobilink Telecom, Inc.</t>
  </si>
  <si>
    <t>60009254;60008592;100415620</t>
  </si>
  <si>
    <t>Kuganesan P.</t>
  </si>
  <si>
    <t>Performance comparison of various multicode modulation schemes for high-rate wireless data transmission</t>
  </si>
  <si>
    <t>10.1023/A:1008960401975</t>
  </si>
  <si>
    <t>2-s2.0-0033885514</t>
  </si>
  <si>
    <t>['tem parameters', 'microwave circuits', 'line theory', 'form expressions', 'antenna theory']</t>
  </si>
  <si>
    <t>By the conformal mapping method, we give analytical closed form expressions for the quasi-TEM parameters for asymmetrical coplanar strip lines (ACPS's) with finite boundary substrate. Then, based on the analysis of ACPS's, elliptical coplanar strip lines (ECPS's) and cylindrical coplanar strip lines (CCPS's), and elliptical cone coplanar strip lines (ECCPS's) are studied. Computer-aided-design oriented analytical closed-form expressions for the quasi-TEM parameters for ACPS's, ECPS's, CCPS's, and ECCPS's are obtained. All of the expressions are simple and accurate for microwave circuits' designs and are useful for transmission-line theory and antenna theory. The reasonableness of the method and results are verified and various design curves are given.</t>
  </si>
  <si>
    <t>312-316</t>
  </si>
  <si>
    <t>Du, Zhengwei</t>
  </si>
  <si>
    <t>Nanyang Technological University</t>
  </si>
  <si>
    <t>Du Z.</t>
  </si>
  <si>
    <t>CAD models for asymmetrical, elliptical, cylindrical, and elliptical cone coplanar strip lines</t>
  </si>
  <si>
    <t>10.1109/22.821784</t>
  </si>
  <si>
    <t>2-s2.0-0033885619</t>
  </si>
  <si>
    <t>['voltages induced', 'range requires', 'planar array', 'one hand', 'impedance matrix', 'full characterization', 'former task', 'fold analysis', 'electromagnetic modeling', 'efficient method', 'active devices']</t>
  </si>
  <si>
    <t>The design of active integrated antennas operating in the millimeter-wave (mm-wave) range requires a two-fold analysis: on one hand, the electromagnetic modeling of large planar arrays; on the other hand, the characterization of the active devices. In this paper we face the former task, by presenting an efficient method for the calculation of the voltages induced on all the elements of a planar array by the input (gaussian) beam, and the evaluation of the impedance matrix of the array. These parameters, together with the modeling of the active devices, allow for a full characterization of the active integrated antenna.</t>
  </si>
  <si>
    <t>563-575</t>
  </si>
  <si>
    <t>60015197;60015197;60015197;60015197</t>
  </si>
  <si>
    <t>7003495113;7005285428;7003270447;6505502323</t>
  </si>
  <si>
    <t>Arcioni, P.;Bozzi, M.;Perregrini, L.;Ruiz Laso, A. R.</t>
  </si>
  <si>
    <t>Arcioni P.</t>
  </si>
  <si>
    <t>Array modeling for mm-wave active integrated antennas</t>
  </si>
  <si>
    <t>10.1023/A:1006631820002</t>
  </si>
  <si>
    <t>2-s2.0-0033886237</t>
  </si>
  <si>
    <t>['several types', 'radiator rows', 'planar arrays', 'investigated theoretically', 'important factors', 'element spacing']</t>
  </si>
  <si>
    <t>Phased array radar | Tilt angle</t>
  </si>
  <si>
    <t>In phased array antennas, the number of radiator rows is one of the important factors to minimizing both cost and weight. Therefore, the antenna tilt angles having relation with the element spacing are among the important design parameters. In this paper, the optimum tilt angles for several types of dipole planar arrays are investigated theoretically. To obtain optimum tilt angles, the directivity equation including phase shift factors for planar arrays are calculated.</t>
  </si>
  <si>
    <t>422-424</t>
  </si>
  <si>
    <t>60068694-60032144-60018986;60068694-60032144-60018986;60068694-60032144-60018986;60068694-60032144-60018986</t>
  </si>
  <si>
    <t>36068680400;57193914023;7601485045;8087228500</t>
  </si>
  <si>
    <t>Lee, Min Joon;Song, Lickho;Lee, Jooshik;Lee, Yong Up</t>
  </si>
  <si>
    <t>South Korea;South Korea;South Korea</t>
  </si>
  <si>
    <t>Daejeon;Daejeon;Chuncheon</t>
  </si>
  <si>
    <t>Agency for Defense Development;Korea Advanced Institute of Science and Technology;Hallym University</t>
  </si>
  <si>
    <t>60068694;60032144;60018986</t>
  </si>
  <si>
    <t>Lee M.</t>
  </si>
  <si>
    <t>Optimum tilt angles in two dimensional phased array radar systems</t>
  </si>
  <si>
    <t>2-s2.0-0033886582</t>
  </si>
  <si>
    <t>['tuning stub', 'stub design', 'stacked aperture', 'paper describes', 'novel dual', 'end stub', 'conventional proximity', 'approximate theory']</t>
  </si>
  <si>
    <t>This paper describes a method of enhancing the bandwidth of two different electromagnetically coupled microstrip antennas by utilization of a tuning stub. An approximate theory and equations are developed to demonstrate the potential bandwidth improvement and required stub impedance characteristics. A novel dual-stub design is presented that achieves better characteristics than a conventional quarter wavelength open-end stub. As examples, the bandwidth (VSWR&lt;2) of a conventional proximity-coupled microstrip antenna is increased from 4.8 to 8.4% and the bandwidth of a stacked aperture-coupled microstrip antenna is increased from 27.5 to 34.5% using this technique.</t>
  </si>
  <si>
    <t>161-164</t>
  </si>
  <si>
    <t>60000251-60024592</t>
  </si>
  <si>
    <t>Duffy, Sean M.</t>
  </si>
  <si>
    <t>Lexington;New York</t>
  </si>
  <si>
    <t>Lincoln Laboratory;IEEE</t>
  </si>
  <si>
    <t>60024592;60000251</t>
  </si>
  <si>
    <t>Duffy S.</t>
  </si>
  <si>
    <t>Enhanced bandwidth design technique for electromagnetically coupled microstrip antennas</t>
  </si>
  <si>
    <t>10.1109/8.833064</t>
  </si>
  <si>
    <t>2-s2.0-0033886672</t>
  </si>
  <si>
    <t>['unit cell', 'stripline stub', 'slotline cavity', 'remaining resonances', 'positioned along', 'polarized arrays', 'lowest frequency', 'introducing plated', 'infinite array', 'fed single', 'eliminate bandwidth', 'effectively suppressed', 'domain method', 'difference time', 'dielectric region', 'cavity constituted']</t>
  </si>
  <si>
    <t>A method to eliminate bandwidth-limiting impedance anomalies or resonances in stripline-fed single- and dual-polarized tapered slot phased arrays is presented. For dual-polarized arrays, others have shown that the resonance with the lowest frequency is related to a cavity constituted by the dielectric region of the tapered slot element. Simulations have been performed to test if this cavity model also predicts the remaining resonances. It was found that the cavity model predicts some but not all of the resonances. However, it was found that all resonances in both single- and dual-polarized arrays have some dependence on the dielectric region. The resonances are effectively suppressed by introducing plated through vias in the element. The vias are positioned along the edges of the slotline, slotline cavity, stripline, and stripline stub. The analysis is performed with the finite-difference time-domain method by considering a unit cell in an infinite array.</t>
  </si>
  <si>
    <t>122-124</t>
  </si>
  <si>
    <t>60002014-60014313;60014313;60003196</t>
  </si>
  <si>
    <t>22985163100;55977327800;7006791463</t>
  </si>
  <si>
    <t>Holler, Henrik;Chio, Tan Huat;Schaubert, Daniel H.</t>
  </si>
  <si>
    <t>United States;Singapore;Sweden</t>
  </si>
  <si>
    <t>Amherst MA;Singapore;Stockholm</t>
  </si>
  <si>
    <t>University of Massachusetts Amherst;DSO National Laboratories;The Royal Institute of Technology (KTH)</t>
  </si>
  <si>
    <t>60014313;60003196;60002014</t>
  </si>
  <si>
    <t>Holler H.</t>
  </si>
  <si>
    <t>Elimination of impedance anomalies in single- and dual-polarized endfire tapered slot phased arrays</t>
  </si>
  <si>
    <t>10.1109/8.827394</t>
  </si>
  <si>
    <t>2-s2.0-0033886693</t>
  </si>
  <si>
    <t>Army Research Office</t>
  </si>
  <si>
    <t>DAAH04-96-1-0315</t>
  </si>
  <si>
    <t>ARO</t>
  </si>
  <si>
    <t>['unfeasibly high', 'temporal synchronization', 'reverse links', 'optimal set', 'optimal sbsa', 'link setup', 'link activation', 'experimental results', 'ct uses', 'computational complexity', 'communication transmitter', 'communication receiver', 'basic agreement', 'adaptive antennas']</t>
  </si>
  <si>
    <t>A noncentralized fully distributed mobile communication network with directive/adaptive antennas is proposed in this paper. The spatial and temporal synchronization of transmitting and receiving antenna beams is accomplished by employing the global positioning system information and a synchronized spatial search algorithm. The link setup between a communication transmitter (CT) and a communication receiver (CR) depends on the success of both forward and reverse links. A two-way communication link protocol is defined as a basic agreement for the link activation in the network. Two link search algorithms, for additive white Gaussian noise channels, are proposed for use in hostile communication environments as follows: 1) a sequential ascending search power algorithm using an optimal set of link power levels and 2) a sequential Bayesian search algorithm (SBSA) using Bayes rule to update the CR location information. The optimal SBSA can be obtained by using dynamic programming, but the computational complexity is unfeasibly high. The experimental results in which the CT uses a noncoherent matched filter receiver for spread-spectrum code acquisition and the unfriendly interceptor uses a wide-band energy detector for both link search algorithms are presented.</t>
  </si>
  <si>
    <t>60-74</t>
  </si>
  <si>
    <t>IEEE Transactions on Communications</t>
  </si>
  <si>
    <t>100513476;60029311</t>
  </si>
  <si>
    <t>7405914738;7006391731</t>
  </si>
  <si>
    <t>Liu, Tien Yow;Scholtz, Robert A.</t>
  </si>
  <si>
    <t>Los Angeles;San Jose</t>
  </si>
  <si>
    <t>University of Southern California;Globalstar L.P</t>
  </si>
  <si>
    <t>60029311;100513476</t>
  </si>
  <si>
    <t>Liu T.</t>
  </si>
  <si>
    <t>Link activation protocols for a mobile communication network with directive/adaptive antennas</t>
  </si>
  <si>
    <t>10.1109/26.818874</t>
  </si>
  <si>
    <t>2-s2.0-0033886916</t>
  </si>
  <si>
    <t>['wave structures', 'studied using', 'practical x', 'helical slow', 'experimental setup', 'experimental results', 'dispersion characteristics']</t>
  </si>
  <si>
    <t>An experimental setup for computer-controlled automatic measurement of dispersion characteristics of helical slow-wave structures (SWSs) has been described. A non-resonant perturbation technique was employed for this purpose. The dispersion characteristics of a practical X-Ku band helical SWS were studied using this experimental setup. The experimental results have shown good agreement with analytical results obtained using an equivalent circuit approach for an X-Ku band helix SWS.</t>
  </si>
  <si>
    <t>83-86</t>
  </si>
  <si>
    <t>0011748X</t>
  </si>
  <si>
    <t>Defence Science Journal</t>
  </si>
  <si>
    <t>;112883940;112883940;112883940</t>
  </si>
  <si>
    <t>57197214943;57213723303;24491780800;57225394670</t>
  </si>
  <si>
    <t>Rao, S. J.;Subramanian, S.;Datta, S. K.;Seshadri, R.</t>
  </si>
  <si>
    <t>Bangalore</t>
  </si>
  <si>
    <t>Microwave Tube Res. and Devmt. Ctr.</t>
  </si>
  <si>
    <t>Rao S.J.</t>
  </si>
  <si>
    <t>Automatic dispersion measurements of helical slow-wave structure</t>
  </si>
  <si>
    <t>10.14429/dsj.50.3353</t>
  </si>
  <si>
    <t>2-s2.0-0033887138</t>
  </si>
  <si>
    <t>University of California Berkeley</t>
  </si>
  <si>
    <t>UCB</t>
  </si>
  <si>
    <t>['spatial eigenmodes', 'scatterer characteristics', 'physical parameters', 'output subchannels', 'multielement antenna', 'modeling narrow', 'mea system', 'mea capacity', 'large increase', 'input single', 'identically distributed', 'fading correlations', 'fading correlation', 'communication systems', 'channel capacity', 'capacity compared', 'antenna systems', 'abstract model']</t>
  </si>
  <si>
    <t>We investigate the effects of fading correlations in multielement antenna (MEA) communication systems. Pioneering studies showed that if the fades connecting pairs of transmit and receive antenna elements are independently, identically distributed, MEA's offer a large increase in capacity compared to single-antenna systems. An MEA system can be described in terms of spatial eigenmodes, which are single-input single-output subchannels. The channel capacity of an MEA is the sum of capacities of these subchannels. We will show that the fading correlation affects the MEA capacity by modifying the distributions of the gains of these subchannels. The fading correlation depends on the physical parameters of MEA and the scatterer characteristics. In this paper, to characterize the fading correlation, we employ an abstract model, which is appropriate for modeling narrow-band Rayleigh fading in fixed wireless systems.</t>
  </si>
  <si>
    <t>502-513</t>
  </si>
  <si>
    <t>60025038;60013301;60026638;60026638</t>
  </si>
  <si>
    <t>6602744553;7005258498;7006813926;7402544128</t>
  </si>
  <si>
    <t>Shiu, Da Shan;Foschini, Gerard J.;Gans, Michael J.;Kahn, Joseph M.</t>
  </si>
  <si>
    <t>Finland;United States;United States</t>
  </si>
  <si>
    <t>Espoo;Berkeley;San Diego</t>
  </si>
  <si>
    <t>Nokia Corporation;University of California, Berkeley;Qualcomm Incorporated</t>
  </si>
  <si>
    <t>60026638;60025038;60013301</t>
  </si>
  <si>
    <t>Shiu D.</t>
  </si>
  <si>
    <t>Fading correlation and its effect on the capacity of multielement antenna systems</t>
  </si>
  <si>
    <t>10.1109/26.837052</t>
  </si>
  <si>
    <t>2-s2.0-0033887179</t>
  </si>
  <si>
    <t>['vibrating element', 'vibrating antenna', 'sensor consists', 'sensing technique', 'inspiration behind', 'idea came', 'fly uses', 'coriolis principle', 'certain species', 'advanced electronics']</t>
  </si>
  <si>
    <t>The concept of using a vibrating element to measure rotational velocity based on the Coriolis principle has been around for decades. The idea came from the observation that a certain species of fly uses a pair of vibrating antenna to stabilize its flight. This sensing technique was the inspiration behind the practical sensor described in this article. The sensor consists of a unique micromachined double-ended quartz tuning fork and advanced electronics.</t>
  </si>
  <si>
    <t>Shock and Vibration Digest</t>
  </si>
  <si>
    <t>;</t>
  </si>
  <si>
    <t>57203079657;7003837242</t>
  </si>
  <si>
    <t>Madni, A. M.;Geddes, R. D.</t>
  </si>
  <si>
    <t>Madni A.</t>
  </si>
  <si>
    <t>Micromachined quartz angular rate sensor for automotive and advanced inertial applications</t>
  </si>
  <si>
    <t>2-s2.0-0033887336</t>
  </si>
  <si>
    <t>['stimulated development', 'sexual reproduction', 'sex characteristics', 'results demonstrate', 'reproductive maturation', 'putative endocrine', 'morphologic alterations', 'head capsule', 'growth rates', 'first antennae', 'female daphnids', 'daphnia magna', 'chemical exposure', 'carapace edge', 'brood chamber', 'abdominal process', '080 œºm', '0 œºm']</t>
  </si>
  <si>
    <t>Daphnid | Endocrine disruption | Invertebrate | Sexual differentiation</t>
  </si>
  <si>
    <t>Standard reproductive assays with daphnids involve parthenogenetically reproducing females and exclude the assessment of effects on sexual reproduction. The goals of this study were to characterize sexual differentiation of male and female daphnids (Daphnia magna) and to evaluate whether exposure to putative endocrine-disrupting chemicals may perturb the development of sex characteristics. Anatomical sex differences that developed during maturation in males included elongated first antennae and morphologic alterations in the head capsule and carapace edge. Reproductive maturation in females was associated with the development of a brood chamber and abdominal process. Alterations in the growth rates of the first antennae of males and the abdominal process of females were used to evaluate the effects of chemical exposure on the development of these sex characteristics during maturation. Exposure of female daphnids to the nonsteroidal vertebrate estrogen diethylstilbesterol and the insect juvenile hormone analog methoprene at concentrations as low as 3.0 and 0.080 ŒºM, respectively, stimulated development of the abdominal process. Exposure of males to the steroidal vertebrate androgen androstenedione (‚â•6.0 ŒºM) stimulated development of the first antennae. These results demonstrate that the development of secondary sex characteristics in daphnids can be altered by chemical exposure.</t>
  </si>
  <si>
    <t>2107-2113</t>
  </si>
  <si>
    <t>Environmental Toxicology and Chemistry</t>
  </si>
  <si>
    <t>60004923;60004923</t>
  </si>
  <si>
    <t>6603855020;7101691772</t>
  </si>
  <si>
    <t>Olmstead, Allen W.;Leblanc, Gerald A.</t>
  </si>
  <si>
    <t>Raleigh</t>
  </si>
  <si>
    <t>NC State University</t>
  </si>
  <si>
    <t>Olmstead A.W.</t>
  </si>
  <si>
    <t>Effects of endocrine-active chemicals on the development of sex characteristics of Daphnia magna</t>
  </si>
  <si>
    <t>10.1002/etc.5620190821</t>
  </si>
  <si>
    <t>2-s2.0-0033887483</t>
  </si>
  <si>
    <t>['resonant frequency', 'radiative efficiency', 'paper presents', 'meander line', 'geometrical size', 'geometrical parameters', 'elements form', 'calculation formula']</t>
  </si>
  <si>
    <t>One of the approaches to reducing the size of half-wavelength linear dipole antennas is the meander dipole antenna, where the elements form a meander line. This paper presents a formula for the relationship between the geometrical size and the resonant frequency of the meander line dipole antenna, and a calculation formula for the radiative efficiency is derived from the result. It is shown that the geometrical parameters of the meander line dipole antenna can be determined from the specified radiative efficiency.</t>
  </si>
  <si>
    <t>52-58</t>
  </si>
  <si>
    <t>8756663X</t>
  </si>
  <si>
    <t>Electronics and Communications in Japan, Part II: Electronics (English translation of Denshi Tsushin Gakkai Ronbunshi)</t>
  </si>
  <si>
    <t>7403996691;7004094949;8298044000;7004304668</t>
  </si>
  <si>
    <t>Endo, Tsutomu;Sunahara, Yonehiko;Satoh, Shinichi;Katagi, Takashi</t>
  </si>
  <si>
    <t>Endo T.</t>
  </si>
  <si>
    <t>Resonant frequency and radiation efficiency of meander line antennas</t>
  </si>
  <si>
    <t>10.1002/(SICI)1520-6432(200001)83:1&lt;52::AID-ECJB7&gt;3.0.CO;2-7</t>
  </si>
  <si>
    <t>2-s2.0-0033887601</t>
  </si>
  <si>
    <t>Japan Society for the Promotion of Science</t>
  </si>
  <si>
    <t>KAKEN</t>
  </si>
  <si>
    <t>['pole sections', 'paper presents', 'method reduces', 'interferences occurring', 'desired signal', 'desired pattern']</t>
  </si>
  <si>
    <t>This paper presents a technique for designing a broad-band partially adaptive antenna using a new recursive fan filter. Each beamformer is designed using recursive two-pole sections. This method reduces the number of taps of the fan filter considerably. Interferences occurring in the sidelobes as well as the mainlobe of the desired pattern and having the same frequency as the desired signal and overlap in bandwidths are canceled effectively independent of frequency.</t>
  </si>
  <si>
    <t>185-188</t>
  </si>
  <si>
    <t>60018279;60018279</t>
  </si>
  <si>
    <t>6701474999;7102287283</t>
  </si>
  <si>
    <t>Ghavami, Mohammad;Kohno, Ryuji</t>
  </si>
  <si>
    <t>Yokohama</t>
  </si>
  <si>
    <t>Yokohama National University</t>
  </si>
  <si>
    <t>Ghavami M.</t>
  </si>
  <si>
    <t>Recursive fan filters for a broad-band partially adaptive antenna</t>
  </si>
  <si>
    <t>10.1109/26.823549</t>
  </si>
  <si>
    <t>2-s2.0-0033888580</t>
  </si>
  <si>
    <t>['wave regime', 'wave frequencies', 'space wavelengths', 'shows 5', 'radiation contours', 'proposed micro', 'planar leaky', 'particular design', 'new antenna', 'longer axes', 'impedance bandwidth', 'higher microwave', 'hand antenna', 'experimental data', 'even symmetry', 'directly fed', 'cpw antenna', 'coplanar waveguide', 'beam antenna', 'also known', '7 free', '110 ghz', '1 ghz']</t>
  </si>
  <si>
    <t>Quasi-planar leaky-mode antenna employing the second higher order leaky mode of even symmetry in its leaky-wave regime has been proposed for a new antenna configuration consisting of a microstrip and a coplanar waveguide (CPW) on both sides of the substrate. The new antenna, also known as the micro-CPW antenna, is directly fed by a CPW line without matching circuit. One particular K-hand antenna of 36 mm long [about 2.7 free-space wavelengths (Œª0) at 22.1 GHz] shows 5.3% impedance bandwidth for VSWR's less than 2.0 for frequencies between 21.927-23.110 GHz, 11.0-dB antenna gain, and 90.02% efficiency. Detailed analyses show that the dual-beam antenna is linearly polarized along two slanted lines, which lie in the longer axes of the ellipses that approximate the radiation contours. Both theoretical and experimental data for the micro-CPW antenna agree very well for the particular design. The proposed micro-CPW antenna is suitable for active integrated antenna integration at higher microwave and millimeter-wave frequencies.</t>
  </si>
  <si>
    <t>310-316</t>
  </si>
  <si>
    <t>60012370;60000251-60012370</t>
  </si>
  <si>
    <t>54681082600;55412221300</t>
  </si>
  <si>
    <t>Lin, Ching Chyuan;Tzuang, Ching Kuang Cliver</t>
  </si>
  <si>
    <t>Taiwan;United States</t>
  </si>
  <si>
    <t>Hsinchu;New York</t>
  </si>
  <si>
    <t>National Chiao Tung University;IEEE</t>
  </si>
  <si>
    <t>60012370;60000251</t>
  </si>
  <si>
    <t>Lin C.</t>
  </si>
  <si>
    <t>Dual-beam micro-CPW leaky-mode antenna</t>
  </si>
  <si>
    <t>10.1109/8.833081</t>
  </si>
  <si>
    <t>2-s2.0-0033889505</t>
  </si>
  <si>
    <t>F29601-96-C-0044</t>
  </si>
  <si>
    <t>['wide bandwidth', 'rotating antenna', 'radiated directly', 'power sources', 'performance equations', 'paper presents', 'paper describes', 'novel antenna', 'mode conversion', 'mitigates many', 'microwave source', 'low gain', 'gain pattern', 'fundamental theory', 'especially high', 'easily configured', 'directly accommodate', 'cobra prototype', 'cobra operates', 'coaxial beam', 'circular waveguide', 'boresight peak', 'boresight null', 'antenna designs', 'antenna aperture']</t>
  </si>
  <si>
    <t>Many microwave generators, especially high-power sources, utilize an azimuthally symmetric output mode such as the TM01 circular waveguide or the coaxial TEM mode. If such a mode is projected into an antenna aperture and radiated directly, then a doughnut-shaped radiation pattern with a boresight null will result. Antenna designs to directly accommodate an azimuthally symmetric output mode and the high electric fields of high-power sources have been considered, but they tend to be low gain, do not radiate a boresight peak along the axis of the source, and the pattern peak direction changes with frequency. Mode conversion techniques to alter the aperture field distribution (i.e., TM01 to TE11 in circular waveguide) have also been explored, but losses and weight, size and cost additions impact negatively on total system design. This paper describes a novel antenna we call the coaxial beam-rotating antenna (COBRA) that mitigates many of the problems normally associated with the azimuthally symmetric output modes of high-power microwave sources. The COBRA accepts directly (without the need for mode conversion) an azimuthally symmetric guided mode of a microwave source and radiates a high-gain pattern with a boresight peak. In addition, the COBRA operates with a wide bandwidth, is compatible with the intense electric fields associated with high-power microwave sources, and the geometry of the antenna can be easily configured to produce an arbitrarily (elliptically) polarized boresight field. This paper presents the fundamental theory of operation, derives pertinent design and performance equations, and gives the measured operating characteristics of a COBRA prototype.</t>
  </si>
  <si>
    <t>299-309</t>
  </si>
  <si>
    <t>60000251-60018624;60000251-60019228</t>
  </si>
  <si>
    <t>7006107093;7201780943</t>
  </si>
  <si>
    <t>Courtney, Clifton C.;Baum, Carl E.</t>
  </si>
  <si>
    <t>Dayton;Albuquerque;New York</t>
  </si>
  <si>
    <t>Air Force Research Laboratory;Voss Scientific;IEEE</t>
  </si>
  <si>
    <t>60019228;60018624;60000251</t>
  </si>
  <si>
    <t>Courtney C.C.</t>
  </si>
  <si>
    <t>Coaxial beam-rotating antenna (COBRA): Theory of operation and measured performance</t>
  </si>
  <si>
    <t>10.1109/8.833080</t>
  </si>
  <si>
    <t>2-s2.0-0033890398</t>
  </si>
  <si>
    <t>U.S. Army Corps of Engineers</t>
  </si>
  <si>
    <t>BT-25</t>
  </si>
  <si>
    <t>USACE</t>
  </si>
  <si>
    <t>['target detection', 'take pains', 'statistical picture', 'spatial averaging', 'soil surface', 'significant source', 'paper investigates', 'numerical simulations', 'multistatic approach', 'inherently coherent', 'gpr ).', 'geometrical realizations', 'environmental randomness', 'combined frequency', 'acf processing']</t>
  </si>
  <si>
    <t>This paper investigates the application of angular correlation function (ACF) processing for target detection when a metallic object beneath a randomly rough soil surface is sought by ground penetrating radar (GPR). ACF processing is an inherently coherent and multistatic approach. Here we compare its results to those from candidate multistatic incoherent processing strategies. In 2-D numerical simulations, we assume that the antennas are elevated above the soil surface, and that the only significant source of environmental randomness is the soil surface roughness. To expand the basis for the ACF, averaging is performed over both frequency and limited spatial shift. We take pains to use realistic GPR problem parameters, together with relevant and varied target geometries. Results are evaluated over an ensemble of geometrical realizations to gain some statistical picture of each method's behavior and performance. Under the parameter limitations applied here, combined frequency and spatial averaging are required to produce recognizable ACF behavior. Contrary to expectations, the ACF processing performs best in the vicinity of the 'memory line,' not when we avoid it.</t>
  </si>
  <si>
    <t>891-898</t>
  </si>
  <si>
    <t>O'Neill, Kevin</t>
  </si>
  <si>
    <t>Hanover</t>
  </si>
  <si>
    <t>U.S. Army Cold Regions Research and Engineering Laboratory</t>
  </si>
  <si>
    <t>O'Neill K.</t>
  </si>
  <si>
    <t>Broadband bistatic coherent and incoherent detection of buried objects beneath randomly rough surfaces</t>
  </si>
  <si>
    <t>10.1109/36.841972</t>
  </si>
  <si>
    <t>2-s2.0-0033891626</t>
  </si>
  <si>
    <t>['ultrafast change', 'terahertz radiation', 'radiation results', 'photoconductive antenna', 'major portion', 'lorentz theory', 'gap states', 'dynamical space', 'charge effects', 'carrier transport', 'carrier density']</t>
  </si>
  <si>
    <t>In this paper we report the calculations of terahertz radiation from biased photoconductive antennas. The calculations are based on the Drude-Lorentz theory of carrier transport in semiconductors. The calculation model takes into account the interaction between electrons and holes, trapping of carriers in mid-gap states, scattering of carriers and dynamical space-charge effects. Our calculation results indicate that, when a biased photoconductive antenna is pumped by femtosecond laser pulses to generate THz radiation, a major portion of the radiation results from the ultrafast change of the carrier density. The results also show that the local electrical field oscillates and induces electromagnetic radiation at high carrier generation density. When a photoconductive antenna is used as a detector, the detected THz signal deviates considerably from the THz pulse incident upon the photoconductive antenna.</t>
  </si>
  <si>
    <t>96-100</t>
  </si>
  <si>
    <t>60092258;60092258;60092258</t>
  </si>
  <si>
    <t>36905621300;7202550229;7404662230</t>
  </si>
  <si>
    <t>Piao, Zhisheng;Tani, Masahiko;Sakai, Kiyomi</t>
  </si>
  <si>
    <t>Koganei</t>
  </si>
  <si>
    <t>Ministry of Posts and Telecommunications, Japan</t>
  </si>
  <si>
    <t>Piao Z.</t>
  </si>
  <si>
    <t>Carrier dynamics and terahertz radiation in photoconductive antennas</t>
  </si>
  <si>
    <t>10.1143/JJAP.39.96</t>
  </si>
  <si>
    <t>2-s2.0-0033892389</t>
  </si>
  <si>
    <t>['transient moment', 'reconstruction algorithm', 'plane formed', 'noisy data', 'electromagnetic fields', 'dipole source', 'dipole orientation', 'determined uniquely']</t>
  </si>
  <si>
    <t>Identification of a transient dipole source over a perfectly conducting ground by measuring electromagnetic fields at several ground points is considered. It is shown that the full information concerning the dipole source (including the location, the orientation, and the transient moment of the dipole) can be determined uniquely by measuring the electromagnetic fields at two ground points if the dipole orientation does not lie on the plane formed by the dipole and the two measurement points. Explicit identification formulas are given to reconstruct all the parameters which describe the transient dipole source. Under any circumstances all the parameters can be determined by measurements at any three ground points which are not along a line. The reconstruction algorithm is tested with clean and noisy data.</t>
  </si>
  <si>
    <t>107-117</t>
  </si>
  <si>
    <t>60002014;60002014;60002014-60069255</t>
  </si>
  <si>
    <t>36048024500;57206127276;55560964700</t>
  </si>
  <si>
    <t>He, Sailing;Popov, Mikhail;Romanov, Vladimir</t>
  </si>
  <si>
    <t>Novosibirsk;Stockholm</t>
  </si>
  <si>
    <t>Sobolev Institute of Mathematics of the Siberian Branch of the Russian Academy of Sciences;The Royal Institute of Technology (KTH)</t>
  </si>
  <si>
    <t>60069255;60002014</t>
  </si>
  <si>
    <t>He S.</t>
  </si>
  <si>
    <t>Explicit full identification of a transient dipole source in the atmosphere from measurement of the electromagnetic fields at several points at ground level</t>
  </si>
  <si>
    <t>10.1029/1999RS002198</t>
  </si>
  <si>
    <t>2-s2.0-0033892798</t>
  </si>
  <si>
    <t>['stsp systems', 'signal direction', 'optimisation approach', 'noise immunity', 'new space', 'multicomponent noises', 'motion led', 'line arrays', 'effect may', 'complicated conditions', 'complicated antenna', 'alienating ambiguity']</t>
  </si>
  <si>
    <t>For underwater acoustic systems that work in complicated conditions a new space-time signal processing (STSP) optimisation approach has been developed. It considers, in complex, antenna's motion, structure of the noise, and particularities of the medium. For coherent and stochastic signals STSP algorithms, matched with complicated antenna's motion, multicomponent noises and non-uniform medium together were produced and researched. It was found that in some cases complicated antenna's motion led to rising of noise immunity of the STSP systems. This effect may be used, in particular, in the systems with line arrays for alienating ambiguity in the estimation of signal direction.</t>
  </si>
  <si>
    <t>119-125</t>
  </si>
  <si>
    <t>Advances in engineering software</t>
  </si>
  <si>
    <t>Gorban, I. I.</t>
  </si>
  <si>
    <t>Kiev</t>
  </si>
  <si>
    <t>Institute of Mathematical Machines &amp; Systems Problems of National Academy of Sciences of Ukraine (IMMSP)</t>
  </si>
  <si>
    <t>Gorban I.</t>
  </si>
  <si>
    <t>Space-time signal processing for moving antennae</t>
  </si>
  <si>
    <t>S096599789900037X</t>
  </si>
  <si>
    <t>10.1016/S0965-9978(99)00037-X</t>
  </si>
  <si>
    <t>2-s2.0-0033892828</t>
  </si>
  <si>
    <t>['well either', 'unitary space', 'two antennas', 'transmitter antennas', 'time signals', 'time modulation', 'theoretic considerations', 'statistically independent', 'signaling scheme', 'receiver antennas', 'rayleigh fast', 'propagation coefficients', 'one antenna', 'noise ratio', 'modulation performs', 'likelihood decoding', 'ideally suited', 'fading environments', 'error probability', 'db snr', 'coherence interval', 'approximately constant']</t>
  </si>
  <si>
    <t>Motivated by information-theoretic considerations, we propose a signaling scheme, unitary space-time modulation, for multiple-antenna communication links. This modulation is ideally suited for Rayleigh fast-fading environments, since it does not require the receiver to know or learn the propagation coefficients. Unitary space-time modulation uses constellations of T√óM space-time signals {Œ¶l, l = 1, ..., L}, where T represents the coherence interval during which the fading is approximately constant, and M&lt;T is the number of transmitter antennas. The columns of each Œ¶l are orthonormal. When the receiver does not know the propagation coefficients, which between pairs of transmitter and receiver antennas are modeled as statistically independent, this modulation performs very well either when the signal-to-noise ratio (SNR) is high or when T‚â´M. We design some multiple-antenna signal constellations and simulate their effectiveness as measured by bit-error probability with maximum-likelihood decoding. We demonstrate that two antennas a 6-dB diversity gain over one antenna at 15-dB SNR.</t>
  </si>
  <si>
    <t>543-564</t>
  </si>
  <si>
    <t>IEEE Transactions on Information Theory</t>
  </si>
  <si>
    <t>60000251-60021378;60000251-60021378</t>
  </si>
  <si>
    <t>35499388800;7003696826</t>
  </si>
  <si>
    <t>Hochwald, Bertrand M.;Marzetta, Thomas L.</t>
  </si>
  <si>
    <t>Murray;New York</t>
  </si>
  <si>
    <t>Nokia Bell Labs;IEEE</t>
  </si>
  <si>
    <t>60021378;60000251</t>
  </si>
  <si>
    <t>Hochwald B.</t>
  </si>
  <si>
    <t>Unitary space-time modulation for multiple-antenna communications in Rayleigh flat fading</t>
  </si>
  <si>
    <t>10.1109/18.825818</t>
  </si>
  <si>
    <t>2-s2.0-0033893088</t>
  </si>
  <si>
    <t>['sar antennas', 'early days', 'design goals', 'constraint allows', 'area smaller']</t>
  </si>
  <si>
    <t>Antenna area | Synthetic aperture radar (SAR)</t>
  </si>
  <si>
    <t>A design constraint traceable to the early days of spaceborne synthetic aperture radar (SAR) is known as the minimum antenna area constraint for SAR. In this paper, it is confirmed that this constraint strictly applies only to the case in which both the best possible resolution and the widest possible swath are the design goals. SAR antennas with area smaller than the constraint allows are shown to be possible, have been used on spaceborne SAR missions in the past, and should permit further, lower-cost SAR missions in the future. ¬© 2000 IEEE.</t>
  </si>
  <si>
    <t>320-324</t>
  </si>
  <si>
    <t>Freeman, A.</t>
  </si>
  <si>
    <t>Freeman A.</t>
  </si>
  <si>
    <t>The "Myth" of the minimum SAR antenna area constraint</t>
  </si>
  <si>
    <t>S0196289200001406</t>
  </si>
  <si>
    <t>10.1109/36.823926</t>
  </si>
  <si>
    <t>2-s2.0-0033893303</t>
  </si>
  <si>
    <t>['waist size', 'side lobes', 'parabolic cylinders', 'optical system', 'optical antenna', 'novel design', 'gyrotron outputs', 'gaussian beams', '9 mm', '7 mm', '5 mm']</t>
  </si>
  <si>
    <t>In this paper we present a novel design of a quasi-optical system for conversion of gyrotron outputs into gaussian beams. It consists of a quasi-optical antenna, four focusing mirrors (parabolic cylinders) and a filter which removes the side lobes of the beam. The system is capable to convert three TE0n mode outputs into gaussian beams with waist size of 16.7 mm as well as four TE1n mode outputs into bi-gaussian beams with waist size of 10.9 mm in width and 16.5 mm in length.</t>
  </si>
  <si>
    <t>577-592</t>
  </si>
  <si>
    <t>60010848;60010848;60010848;60010848;60015815</t>
  </si>
  <si>
    <t>55664722000;55732809200;10242269300;6701570909;56260231500</t>
  </si>
  <si>
    <t>Ogawa, I.;Yamada, K. Y.;Idehara, T.;Sabchevski, S.;Kasparek, W.</t>
  </si>
  <si>
    <t>Germany;Japan</t>
  </si>
  <si>
    <t>Stuttgart;Fukui</t>
  </si>
  <si>
    <t>Universit√§t Stuttgart;University of Fukui</t>
  </si>
  <si>
    <t>60015815;60010848</t>
  </si>
  <si>
    <t>Ogawa I.</t>
  </si>
  <si>
    <t>Design of a quasi-optical system to convert TE&lt;inf&gt;0n&lt;/inf&gt; mode outputs of a gyrotron into Gaussian beams</t>
  </si>
  <si>
    <t>10.1023/A:1006683804072</t>
  </si>
  <si>
    <t>2-s2.0-0033893487</t>
  </si>
  <si>
    <t>['update equations', 'two time', 'three time', 'space form', 'shown previously', 'rigorous matching', 'lossy region', 'lossy medium', 'lossy materials', 'lossy 2tdlm', 'l2tdlm abc', 'fully 3', 'full 3', 'difference time', 'corner regions', 'auxiliary field', 'absorbing layer', 'abc requires', 'abc layers', '2tdlm ),']</t>
  </si>
  <si>
    <t>A two time-derivative Lorentz material (2TDLM), which has been shown previously to be the correct Maxwellian medium choice to match an absorbing layer to a lossy region, is extended here to a complete absorbing boundary condition (ABC) for three-dimensional (3-D) finite-difference time-domain (FDTD) simulators. The implementation of the lossy 2TDLM (L2TDLM) ABC is presented. It is shown that in contrast to the one-dimensional (1-D) and two-dimensional (2-D) versions, the full 3-D ABC requires a three time-derivative Lorentz material in the edge and corner regions to achieve a rigorous matching of the resulting Maxwellian absorbing layer to the lossy medium. The 3-D ABC implementation thus requires the introduction of an auxiliary field to handle the edge and corner regions to achieve a state-space form of the update equations in the ABC layers. Fully 3-D examples including pulsed dipole radiation and pulsed Gaussian beam propagation in lossless and lossy materials as well as pulse propagation along a microstrip over lossless and lossy materials are included to illustrate the effectiveness of the L2TDLM ABC.</t>
  </si>
  <si>
    <t>200-213</t>
  </si>
  <si>
    <t>60000251-60010065;60000251-60010065</t>
  </si>
  <si>
    <t>6603735718;7006392487</t>
  </si>
  <si>
    <t>Wittwer, David C.;Ziolkowski, Richard W.</t>
  </si>
  <si>
    <t>Tucson;New York</t>
  </si>
  <si>
    <t>The University of Arizona;IEEE</t>
  </si>
  <si>
    <t>60010065;60000251</t>
  </si>
  <si>
    <t>Wittwer D.</t>
  </si>
  <si>
    <t>Maxwellian material-based absorbing boundary conditions for lossy media in 3-D</t>
  </si>
  <si>
    <t>10.1109/8.833069</t>
  </si>
  <si>
    <t>2-s2.0-0033893680</t>
  </si>
  <si>
    <t>['usually required', 'systems used', 'spatial discrimination', 'signal acquisition', 'proposed beamformer', 'paper describes', 'numerical simulations', 'nonblind combiner', 'multibeam former', 'mrc technique', 'many elements', 'limited condition', 'less computation', 'desired signal', 'basic analysis', 'array antennas', 'array antenna']</t>
  </si>
  <si>
    <t>Adaptive antenna | Digital beamforming | Maximal ratio combining | Smart antenna | Space division multiple access</t>
  </si>
  <si>
    <t>This paper describes a nonblind digital beamformer for SDMA (space division multiple access) systems used when channels are power-limited. An array antenna with many elements is usually required to.obtain high antenna gain for the reception of a low-level desired signal and the degree of freedom for the spatial discrimination of many users using the same frequency. The proposed beamformer is designed for such array antennas by employing the combination of a multibeam former and a maximal-ratio-combining (MRC) technique. The MRC technique is extended to a nonblind combiner that uses a training sequence contained in the desired signal. Basic analysis and numerical simulations of its performance, under the power-limited condition and with fixed user terminals, show that the speed and robustness of desired-signal acquisition and undesired-signal suppression may outperform recursive-least-squares (RLS) beamformer with less computation, when it is applied to an array antenna with many elements.</t>
  </si>
  <si>
    <t>394-404</t>
  </si>
  <si>
    <t>60092258-60011944;60092258-60011944;60092258-60011944;60092258-60011944</t>
  </si>
  <si>
    <t>7103322075;6603898698;7102605193;14047121700</t>
  </si>
  <si>
    <t>Miura, Ryu;Oodo, Masayuki;Kanazawa, Ami;Koyama, Yoshinari</t>
  </si>
  <si>
    <t>Koganei;Tokyo</t>
  </si>
  <si>
    <t>Ministry of Posts and Telecommunications, Japan;Shibaura Institute of Technology</t>
  </si>
  <si>
    <t>60092258;60011944</t>
  </si>
  <si>
    <t>Miura R.</t>
  </si>
  <si>
    <t>Maximal-ratio-combining array beamformer assisted by a training sequence for space division multiple access in power-limited channels</t>
  </si>
  <si>
    <t>2-s2.0-0033893853</t>
  </si>
  <si>
    <t>['¬© journal', 'wide class', 'stratified media', 'spectral domain', 'sommerfeld integrals', 'rigorous nature', 'rights reserved', 'resulting algorithm', 'paper presents', 'numerical evaluation', 'modified cim', 'modification maintains', 'modeled using', 'microstrip antennas', 'horizontal components', 'good agreement', 'electromagnetic waves', 'efficient solution', 'dielectric layers', 'conducting structures', 'cim ).', 'boundary conditions', 'avoided using']</t>
  </si>
  <si>
    <t>This paper presents an efficient full wave numerical analysis method for three dimensional microstrip structures inside a stratified media. The method can analyze both vertical and horizontal components of the currents. The conducting structures are modeled using a mixed potential integral equation. The boundary conditions on the interfaces between dielectric layers are satisfied through the use of appropriate dyadic Green's functions in the spectral domain. The numerical evaluation of the Sommerfeld integrals that are encountered during the transformation of the Green's function to the spatial do- main is avoided using the complex images method (CIM). A modified CIM is proposed for efficient solution of vertical conductors currents. The modification maintains the rigorous nature of the full-wave analysis method while achieving the same efficiency for both vertical and horizontal components of currents. The resulting algorithm is found to be a versatile and efficient numerical analysis tool for microstrip antennas. The accuracy of the method is tested against commercially available full wave analysis packages. Good agreement is obtained for a wide class of stacked microstrip antennas. ¬© Journal of Electromagnetic Waves and Applications. All rights reserved.</t>
  </si>
  <si>
    <t>285-300</t>
  </si>
  <si>
    <t>60009697;60009697</t>
  </si>
  <si>
    <t>57004506800;7005104207</t>
  </si>
  <si>
    <t>Badawi, Ashraf;Sebak, Abdel Razik</t>
  </si>
  <si>
    <t>Winnipeg</t>
  </si>
  <si>
    <t>University of Manitoba</t>
  </si>
  <si>
    <t>Badawi A.</t>
  </si>
  <si>
    <t>Using the complex images method to analyze printed antennas in multilayer dielectric media</t>
  </si>
  <si>
    <t>10.1163/156939300X00798</t>
  </si>
  <si>
    <t>2-s2.0-0033893916</t>
  </si>
  <si>
    <t>['understand better', 'solved using', 'radiation pattern', 'numerical methods', 'dielectric structure']</t>
  </si>
  <si>
    <t>Numerical methods are presented to estimate the radiation pattern of a magnetic line current placed near the truncation of a dielectric structure. The problem is solved using the integral equation technique, expansion wave concept, and physical optics approximation. The comparison between different methods permits to understand better the possibilities of each of the methods.</t>
  </si>
  <si>
    <t>240-245</t>
  </si>
  <si>
    <t>60025063;60025063</t>
  </si>
  <si>
    <t>6602746648;7005545716</t>
  </si>
  <si>
    <t>Volski, Vladimir;Vandenbosch, Guy A.E.</t>
  </si>
  <si>
    <t>Volski V.</t>
  </si>
  <si>
    <t>Radiation patterns of sources placed near the truncation of a semi-infinite dielectric structure: The demonstration case of a magnetic line current</t>
  </si>
  <si>
    <t>10.1109/8.833073</t>
  </si>
  <si>
    <t>2-s2.0-0033893920</t>
  </si>
  <si>
    <t>['travel along', 'surrounding medium', 'striking similarity', 'results show', 'pulse excited', 'one direction', 'near field', 'moving charge', 'mach cone', 'intense along', 'insulated antenna', 'far field', 'electric field', 'distinctive characteristics', 'difference time', 'constant velocity', 'conical surface', 'concentric sheath', 'cherenkov radiation', 'cherenkov angle', 'charge appears', 'apparent velocity']</t>
  </si>
  <si>
    <t>Cherenkov radiation arises when a charged particle moves with a constant velocity that is greater than the speed of light in the surrounding medium. This radiation has distinctive characteristics. Near the charge, the electric field is most intense along a conical surface with apex at the charge - the Mach cone. In the far field, the radiation occurs predominantly in one direction - at the Cherenkov angle. An insulated antenna consists of a metallic cylindrical conductor covered by a concentric sheath of dielectric. In use, this antenna is embedded in a medium whose permittivity is often much greater than the permittivity of the insulation. When the antenna is excited by a pulse of voltage, a pulse of charge appears to travel along its length. The apparent velocity of this charge is close to the speed of light in the insulation, which, because of the difference in the permittivities, is greater than the speed of light in the surrounding medium. Thus, the radiation from the pulse excited, insulated antenna should be analogous to Cherenkov radiation from the moving charged particle. In this paper, the pulse-excited, traveling-wave insulated linear antenna is accurately analyzed using the finite-difference time-domain (FDTD) method. Results are obtained for the charge on the conductor, the near field, and the far field. These results show the striking similarity of the radiation from this antenna to Cherenkov radiation from the moving charge.</t>
  </si>
  <si>
    <t>165-172</t>
  </si>
  <si>
    <t>60000251-60021032;60000251-60021032</t>
  </si>
  <si>
    <t>7006465824;7406739047</t>
  </si>
  <si>
    <t>Hertel, Thorsten W.;Smith, Glenn S.</t>
  </si>
  <si>
    <t>Atlanta;New York</t>
  </si>
  <si>
    <t>Georgia Institute of Technology;IEEE</t>
  </si>
  <si>
    <t>60021032;60000251</t>
  </si>
  <si>
    <t>Hertel T.</t>
  </si>
  <si>
    <t>Pulse radiation from an insulated antenna: An analog of Cherenkov radiation from a moving charged particle</t>
  </si>
  <si>
    <t>10.1109/8.833065</t>
  </si>
  <si>
    <t>2-s2.0-0033893921</t>
  </si>
  <si>
    <t>['tracking sequence', 'subsurface probes', 'simulating environment', 'scaled measurements', 'lunar surface', 'lunar orbiter', 'japanese lunar']</t>
  </si>
  <si>
    <t>In the Japanese LUNAR-A mission, penetrators will be deployed to the moon for global seismic measurements. The unique communication system between the subsurface probes under the lunar surface and the lunar orbiter is described. Radio wave propagation through a crater which is formed at the penetration is investigated by means of scaled measurements in a simulating environment. Acquisition and tracking sequence is optimized within limited power capacity of the probe to maximize contact time between the probe and the spacecraft.</t>
  </si>
  <si>
    <t>151-162</t>
  </si>
  <si>
    <t>60000809;60000809;60000809</t>
  </si>
  <si>
    <t>7401685939;15770283100;35586085700</t>
  </si>
  <si>
    <t>Mizuno, T.;Saito, H.;Ichikawa, M.</t>
  </si>
  <si>
    <t>Sagamihara</t>
  </si>
  <si>
    <t>JAXA Institute of Space and Astronautical Science</t>
  </si>
  <si>
    <t>Mizuno T.</t>
  </si>
  <si>
    <t>Communication system and operation for lunar probes under lunar surface</t>
  </si>
  <si>
    <t>10.1109/7.826318</t>
  </si>
  <si>
    <t>2-s2.0-0033894366</t>
  </si>
  <si>
    <t>['¬© journal', 'thin layers', 'separately evaluated', 'rights reserved', 'reflection coefficient', 'physical aspects', 'obtained results', 'observation point', 'near scatterers', 'near particles', 'method analogous', 'lorentz approach', 'hole center', 'hole axis', 'fields created', 'electromagnetic waves', 'double arrays', 'distant particles', 'direct summation', 'dipole scatterers', 'dipole moments', 'dipole fields', 'continuous distribution', 'circular hole', 'certain radius', 'artificial magnetics', 'arbitrary distance', 'application examples']</t>
  </si>
  <si>
    <t>Full-wave electromagnetic interaction of two regular arrays of dipole scatterers is considered. To calculate the local field acting on a particle in the arrays a method analogous to the Lorenz-Lorentz approach is used. The contributions from distant and near scatterers are separately evaluated. The contribution from the near particles is determined by the direct summation of the dipole fields. Distant particles are replaced by a continuous distribution of dipole moments. The full-wave formulas representing the fields created by a continuous distribution sheet with a circular hole of a certain radius are obtained for the case when the observation point is located on the hole axis at an arbitrary distance from the hole center. Numerical examples illustrating the physical aspects of the obtained results are given. As application examples, the reflection from double arrays of magnetically polarizable particles are considered. This is relevant to the design of radar absorbing coverings based on thin layers of artificial magnetics. An explicit analytical solution for the reflection coefficient is given. ¬© Journal of electromagnetic waves and applications. All Rights reserved.</t>
  </si>
  <si>
    <t>79-80</t>
  </si>
  <si>
    <t>60017103;60017103;60103653</t>
  </si>
  <si>
    <t>7005914520;6603043578;7005479476</t>
  </si>
  <si>
    <t>Yatsenko, V.;Maslovski, S.;Tretyakov, S.</t>
  </si>
  <si>
    <t>Finland;Russian Federation</t>
  </si>
  <si>
    <t>Espoo;Saint Petersburg</t>
  </si>
  <si>
    <t>Aalto University;Peter the Great St. Petersburg Polytechnic University</t>
  </si>
  <si>
    <t>60103653;60017103</t>
  </si>
  <si>
    <t>Yatsenko V.</t>
  </si>
  <si>
    <t>Electromagnetic interaction of parallel arrays of dipole scatterers ‚Äì abstract</t>
  </si>
  <si>
    <t>10.1163/156939300X00635</t>
  </si>
  <si>
    <t>2-s2.0-0033894372</t>
  </si>
  <si>
    <t>['underlying physics', 'still shortcomings', 'one program', 'given problem', 'disadvantages discussed', 'computer methods', 'computer facilities', 'computation electromagnetic', 'basic limitations']</t>
  </si>
  <si>
    <t>Computer methods for solving antenna problems are described and their advantages and disadvantages discussed. No one program will deal with all possible antenna problems and some expertise is required on the part of the user to judge which method is appropriate for a given problem. The better the computer facilities, the more complex the problems which can be solved, but there are some basic limitations in the underlying physics of all computation electromagnetic (CEM) software. There are still shortcomings in the ease of use and user-friendliness.</t>
  </si>
  <si>
    <t>Foster, Pat R.</t>
  </si>
  <si>
    <t>Foster P.</t>
  </si>
  <si>
    <t>CAD for antenna systems</t>
  </si>
  <si>
    <t>10.1049/ecej:20000102</t>
  </si>
  <si>
    <t>2-s2.0-0033894528</t>
  </si>
  <si>
    <t>['linear equations', 'formulated using', 'exercise show', 'equilateral triangle', 'detect whether', 'check whether']</t>
  </si>
  <si>
    <t>A practical checking technique is developed for high precision GPS antennas. This technique is designed to check whether there are any unmodelled phase centre positional errors (i.e. gross phase centre residuals) of the high precision GPS antennas. The technique can also be used to detect whether an antenna is faulty. A Precision Plate consisting of three precisely measured points, distributed in an equilateral triangle, was developed for this purpose. To determine the value of the 'gross' phase centre residual of the tested GPS antennas, a set of linear equations is formulated using the difference between the GPS measured values and the precisely measured values. The unknowns in the linear equations represent the gross phase centre residuals of the tested GPS antennas. A checking exercise using three Trimble 4000 series receivers and three Trimble compact L1/L2 geodetic dome antennas was carried out at the University of Otogo. Results of this exercise show that the values of the residuals of the antennas are less 1 mm.</t>
  </si>
  <si>
    <t>464-474</t>
  </si>
  <si>
    <t>Survey Review</t>
  </si>
  <si>
    <t>7103367943;6701801466</t>
  </si>
  <si>
    <t>Chong, A. K.;Kam, B. B.</t>
  </si>
  <si>
    <t>Chong A.</t>
  </si>
  <si>
    <t>A checking technique for high precision GPS antennas</t>
  </si>
  <si>
    <t>10.1179/sre.2000.35.277.464</t>
  </si>
  <si>
    <t>2-s2.0-0033894951</t>
  </si>
  <si>
    <t>['¬© journal', 'suppress interference', 'simultaneously reduce', 'rights reserved', 'results demon', 'radar applications', 'new technique', 'minimum number', 'minimum cost', 'given num', 'genetic algorithm', 'element uniform', 'electromagnetic waves', 'desired signal', 'controlled elements', 'chebyshev arrays', 'attractive solution', 'array nulls']</t>
  </si>
  <si>
    <t>Partially adaptive antennas are very attractive solution to enhance the desired signal and suppress interference, in communication and radar applications, at a minimum cost. A new design technique, based on the genetic algorithm, has been devised, in order to find the minimum number of controlled elements and their locations in a given linear array. The new technique has been used to steer a given num- ber of nulls towards interfering signal directions and simultaneously reduce the number of controlled elements. The technique is demon- strated using 16-element uniform and Chebyshev arrays. The null steering method used in this work is element position perturbations. Results are given for one and four steered nulls. The results demon- strate the capability of the new technique to steer the array nulls while minimizing the number of controlled elements in the array. ¬© Journal of electromagnetic waves and applications. All Rights reserved.</t>
  </si>
  <si>
    <t>83-93</t>
  </si>
  <si>
    <t>60009506;60009506</t>
  </si>
  <si>
    <t>36182437100;57194982051</t>
  </si>
  <si>
    <t>Dawoud, M. M.;Pasha, J.</t>
  </si>
  <si>
    <t>Saudi Arabia</t>
  </si>
  <si>
    <t>Dhahran</t>
  </si>
  <si>
    <t>King Fahd University of Petroleum and Minerals</t>
  </si>
  <si>
    <t>Dawoud M.</t>
  </si>
  <si>
    <t>Design of partially controlled linear arrays using genetic algorithms</t>
  </si>
  <si>
    <t>10.1163/156939300X00644</t>
  </si>
  <si>
    <t>2-s2.0-0033895374</t>
  </si>
  <si>
    <t>['trigger system', 'surface conductivities', 'spacecraft resources', 'sensors drive', 'resolution direction', 'remote tracking', 'radio spectrum', 'optical experiment', 'multichannel analyzers', 'martian surface', 'martian atmosphere', 'looking photodetector', 'intelligent use', 'high time', 'finding mode', 'experiment would', 'electromagnetic signatures', 'electrical nature', 'dust storms', 'dust densities', 'also describe', '100 mhz', '1 khz']</t>
  </si>
  <si>
    <t>Given the known physical attributes of Martian dust storms, we derive their electromagnetic signatures as they would be perceived both remotely and in situ. We also describe a radiowave and optical experiment (REDD), suitable for deployment on the Mars Surveyor 2001 Lander, whose primary scientific objective is to establish the electrical nature of dust storms in the Martian atmosphere. This experiment would be capable of the remote tracking of dust storms across the Martian surface while estimating electrical properties of dust, dust densities, and surface conductivities. The experiment sensors consist of two orthogonal magnetic search coil antennas, an electric field antenna, and a horizon-looking photodetector. The sensors drive a waveform capture system and a set of multichannel analyzers that span the radio spectrum from 1 kHz to 100 MHz. The data sampling strategy incorporates a low-resolution survey mode and a high time-resolution direction-finding mode. Intelligent use of an event-trigger system, circular buffer storage, and data compression minimize the instrument data rate and the impact on spacecraft resources.</t>
  </si>
  <si>
    <t>25-36</t>
  </si>
  <si>
    <t>Acta Astronautica</t>
  </si>
  <si>
    <t>60006337;60006337;60006337;60006337;60026717;60026717</t>
  </si>
  <si>
    <t>7004947436;7003766516;8393247200;7003293436;7005253360;7004267186</t>
  </si>
  <si>
    <t>Farrell, W. M.S.;Desch, M. D.;Kaiser, M. L.;Houser, J.;Landis, G. A.;Wilt, D. M.</t>
  </si>
  <si>
    <t>Cleveland;Greenbelt</t>
  </si>
  <si>
    <t>NASA Glenn Research Center;NASA Goddard Space Flight Center</t>
  </si>
  <si>
    <t>60026717;60006337</t>
  </si>
  <si>
    <t>Farrell W.M.S.</t>
  </si>
  <si>
    <t>Radio and optical detection of Martian dust storm discharges</t>
  </si>
  <si>
    <t>S0094576599001824</t>
  </si>
  <si>
    <t>10.1016/S0094-5765(99)00182-4</t>
  </si>
  <si>
    <t>2-s2.0-0033895403</t>
  </si>
  <si>
    <t>['underlying model', 'transfer functions', 'square error', 'reduced systems', 'phase zeros', 'order statistics', 'multiple sources', 'models arise', 'model order', 'mimo channels', 'input multiple', 'fractionally sampled', 'fir column', 'excess bandwidth', 'communications channels', 'common zeros', 'column reduced', 'channel estimation', 'blind equalizers', 'blind equalization', 'approach works', 'antenna array']</t>
  </si>
  <si>
    <t>Channel estimation and blind equalization of multiple-input multiple-output (MIMO) communications channels is considered using primarily the second-order statistics of the data. Such models arise when a single receiver data from multiple sources is fractionally sampled (assuming that there is excess bandwidth) or when an antenna array is used with or without fractional sampling. We consider the estimation of (partial) channel impulse response and design of finite-length minimum mean-square error (MMSE) blind equalizers. We extend the multistep linear prediction approach to MIMO channels where the multichannel transfer function need not be column reduced. Moreover, we allow infinite impulse response (IIR) channels as well as the case where the 'subchannel' transfer functions have common zeros. In the past, this approach has been confined to SIMO finite impulse response (FIR) channels with no common subchannel zeros. A related existing approach applicable to MIMO channels is restricted to FIR column-reduced systems with equal length subschannels. In our approach, the knowledge of the nature of the underlying model (FIR or IIR) or the model order is not required. Our approach works when the 'subchannel' transfer functions have common zeros, as long as the common zeros are minimum-phase zeros. The sources are recovered up to a unitary mixing matrix and are further 'unmixed' using higher order statistics of the data. Illustrative computer simulation examples are provided.</t>
  </si>
  <si>
    <t>26-38</t>
  </si>
  <si>
    <t>Multistep linear predictors-based blind identification and equalization of multiple-input multiple-output channels</t>
  </si>
  <si>
    <t>10.1109/78.815476</t>
  </si>
  <si>
    <t>2-s2.0-0033896247</t>
  </si>
  <si>
    <t>['two sets', 'simo systems', 'sensor arrays', 'calibration problem', 'blind identification']</t>
  </si>
  <si>
    <t>We present an algorithm for the calibration of sensor arrays in the presence of multipath. The algorithm is based on two sets of calibration data obtained from two angularly separated transmitting points. We show the similarity between the calibration problem and blind identification of SIMO systems and analyze the identifiability of the problem. Simulation results demonstrating the performance of the algorithm are included.</t>
  </si>
  <si>
    <t>53-59</t>
  </si>
  <si>
    <t>60026340-60007903;60026340-60007903</t>
  </si>
  <si>
    <t>6603802598;35569493400</t>
  </si>
  <si>
    <t>Leshem, Amir;Wax, Mali</t>
  </si>
  <si>
    <t>Israel;Israel</t>
  </si>
  <si>
    <t>Haifa;Jerusalem</t>
  </si>
  <si>
    <t>RAFAEL Armament Development Authority Ltd.;Hebrew University of Jerusalem</t>
  </si>
  <si>
    <t>60026340;60007903</t>
  </si>
  <si>
    <t>Leshem A.</t>
  </si>
  <si>
    <t>Array calibration in the presence of multipath</t>
  </si>
  <si>
    <t>10.1109/78.815478</t>
  </si>
  <si>
    <t>2-s2.0-0033896248</t>
  </si>
  <si>
    <t>['users within', 'training signals', 'thus increasing', 'significantly reduced', 'reverse link', 'optimal beamformer', 'multipath fading', 'high data', 'forward link', 'fading channel', 'demonstrate user', 'computer simulations', 'capacity improvement', 'base station', 'antenna array']</t>
  </si>
  <si>
    <t>Antenna array | Array response vector | Beamformer | Code-filtering | DS-CDMA | MC-CDMA | Transmit array response vector</t>
  </si>
  <si>
    <t>The MC-CDMA (multi-carrier code division multiple access) technique is known to be appropriate for high data-rate wireless communications such as mobile multimedia communication due to its robustness to multipath fading and .its capability of handling high data rates with a simple onetap equalizer. In this paper, the performance of an MC-CDMA system employing antenna array at the base station in a fading channel is presented. Following the discussion of optimal beamformer not requiring explicit DOA (direction of arrival) or training signals, it is shown that the interference from other users within a cell can be significantly reduced for both reverse link (mobile to base station) and forward link (base station to mobile) using an MC-CDMA with antenna array, thus increasing the system's user-capacity. Computer simulations that demonstrate user-capacity improvement of the proposed approach arc discussed.</t>
  </si>
  <si>
    <t>84-91</t>
  </si>
  <si>
    <t>60001558;60001558;60001558</t>
  </si>
  <si>
    <t>8306121700;7408120479;55472194900</t>
  </si>
  <si>
    <t>Kim, Chan Kyu;Choi, Sorigin;Cho, Yong Soo</t>
  </si>
  <si>
    <t>Electronics and Telecommunications Research Institute</t>
  </si>
  <si>
    <t>Kim C.K.</t>
  </si>
  <si>
    <t>Performance analysis of an mc-cdma system with antenna array in a fading channel</t>
  </si>
  <si>
    <t>2-s2.0-0033896253</t>
  </si>
  <si>
    <t>MIPS-9320890</t>
  </si>
  <si>
    <t>['time filters', 'statistically identical', 'respective spectra', 'optimum beamformers', 'multipaths within', 'muai components', 'muai ).', 'fingers across', 'different paths', 'different antenna', 'desired code', 'constructed correspondingly', 'bit period', 'based receiver', 'arrival time', 'also proposed']</t>
  </si>
  <si>
    <t>A novel wideband beamforming technique for cellular CDMA systems is presented in this paper. The proposed algorithm asymptotically provides the maximum SINR estimate of the signal with the desired code (SDC) by optimally combining desired signals from different paths and canceling strong multiuser access interference (MUAI). A two-dimensional (2-D) matched filter structure is used where not only different temporal samples of the matched filter output are processed but where those from matched filters connected to different antenna are processed as well. In contrast to previously proposed techniques, an exact code synchronization for the SDC is not required. The algorithm presented herein asymptotically provides the arrival time of the multipaths within a bit period and the optimum beamformers for extracting each of them. Space-time filters for combining the fingers across both space and time while canceling the MUAI's are constructed correspondingly. The instrumental property exploited by this technique is the fact that although the respective spectra of the SDC and MUAI components at the matched filter output are statistically identical, the respective spectra of their squared values differ. A simplified RAKE structure-based receiver is also proposed. The 2-D RAKE receiver considerably decreases the computations but requires a coarse SDC code synchronization. A technique to achieve coarse SDC code synchronization is also proposed.</t>
  </si>
  <si>
    <t>39-52</t>
  </si>
  <si>
    <t>60001741;60009254;60021918</t>
  </si>
  <si>
    <t>7401901320;55664103800;36100496000</t>
  </si>
  <si>
    <t>Ramos, Javier;Zoltowski, Michael D.;Liu, Hui</t>
  </si>
  <si>
    <t>United States;United States;Spain</t>
  </si>
  <si>
    <t>Charlottesville;West Lafayette;Madrid</t>
  </si>
  <si>
    <t>University of Virginia;Purdue University;Universidad Carlos III de Madrid</t>
  </si>
  <si>
    <t>60021918;60009254;60001741</t>
  </si>
  <si>
    <t>Ramos J.</t>
  </si>
  <si>
    <t>Low-complexity space-time processor for DS-CDMA communications</t>
  </si>
  <si>
    <t>10.1109/78.815477</t>
  </si>
  <si>
    <t>2-s2.0-0033896401</t>
  </si>
  <si>
    <t>['two missions', 'spatial sampling', 'shorter timescales', 'power required', 'ocean surface', 'normal altitude', 'may require', 'long waves', 'frequent views', 'first concept', 'fine resolution', 'conventional orbit', 'atmospheric processes', 'adequately captured']</t>
  </si>
  <si>
    <t>The fine resolution of synthetic aperture radar (SAR) yields exciting views of the two-dimensional ocean surface and its interactions with the atmosphere, long waves, and currents. However, the high data rates and power required to achieve this fine resolution limit the available swath widths and hence the temporal and spatial sampling of the ocean surface, in turn limiting SAR ocean observations to periodic `snapshots' rather than synoptic, frequent views. The wide swath capability of Radarsat and Envisat enhance ocean sampling, reducing it to a few days. The dynamics of many important ocean and atmospheric processes have shorter timescales, however, and may require an entirely new satellite concept to be adequately captured. We examined two different satellite SAR mission concepts with the goal of achieving daily ocean observations. The first concept was for a mission with increased swath width using a single antenna flown at a higher than normal altitude. The second considered using a spacecraft carrying two antennas in a more conventional orbit. Trade-offs between the two missions are discussed.</t>
  </si>
  <si>
    <t>162-169</t>
  </si>
  <si>
    <t>Johns Hopkins APL Technical Digest (Applied Physics Laboratory)</t>
  </si>
  <si>
    <t>60009037;60009037</t>
  </si>
  <si>
    <t>35594051500;6603937244</t>
  </si>
  <si>
    <t>Holt, Benjamin;Hilland, Jeffrey</t>
  </si>
  <si>
    <t>Holt B.</t>
  </si>
  <si>
    <t>Rapid-repeat SAR imaging of the ocean surface: Are daily observations possible?</t>
  </si>
  <si>
    <t>2-s2.0-0033896456</t>
  </si>
  <si>
    <t>['research activities', 'recent developments', 'polymeric waveguides', 'orbiting satellites', 'ideal method', 'bring high', 'bandwidth phased', 'bandwidth information', 'array antennas']</t>
  </si>
  <si>
    <t>Using photonic phased-array antennas in conjunction with orbiting satellites is an ideal method to bring high-bandwidth information to any aircraft in any location. An overview is given of recent developments in wireless and airborne communications technology. Research activities in invoking advanced polymeric waveguide circuits for building key blocks of wide-bandwidth phased-array antenna systems are discussed. Further, the advantages of polymeric waveguides for microwave signal distribution are explored.</t>
  </si>
  <si>
    <t>IEEE Circuits and Devices Magazine</t>
  </si>
  <si>
    <t>60024637;60013372;60024637;60019228</t>
  </si>
  <si>
    <t>7403436452;55507881400;56129857900;7004070198</t>
  </si>
  <si>
    <t>Tang, Suning;Chen, Ray T.;Li, Bulang;Foshee, James</t>
  </si>
  <si>
    <t>Bellevue;Dayton;Austin</t>
  </si>
  <si>
    <t>Radiant Research;Air Force Research Laboratory;The University of Texas at Austin</t>
  </si>
  <si>
    <t>60024637;60019228;60013372</t>
  </si>
  <si>
    <t>Tang S.</t>
  </si>
  <si>
    <t>Waveguides take to the sky</t>
  </si>
  <si>
    <t>10.1109/101.819176</t>
  </si>
  <si>
    <t>2-s2.0-0033896530</t>
  </si>
  <si>
    <t>['usually conducted', 'three times', 'test object', 'mesh surface', 'horizontal motion', 'gravitational force', 'frictional loss', 'deployment tests', 'deployment test', 'deployment force', 'deployable structures', 'asynchronous deployment', 'also used']</t>
  </si>
  <si>
    <t>The deployment force over the deployment resistance force must be considered in the deployment force design of deployable mesh reflectors. Deployment tests are usually conducted on the ground using gravitational force compensation to evaluate the deployment force design. The design evaluations resulting from deployment tests using a test object with a diameter of 7 m are described. Twenty-four magnetically suspended sliders were also used to suspend the test object to reduce the frictional loss of horizontal motion and to compensate for gravitational force. The deployment force is designed as three times the mesh reaction force and is generated by helical coil springs. The complete deployment performance is confirmed by three deployment tests. An increase in the deployment resistance force is verified through asynchronous deployment of the deployable structures and the gravitational force compensation error of the mesh surface. Surface accuracy tests and static load tests under the same configurations as the deployment test were conducted to confirm that a large deployable mesh reflector with a 1.0-mm-rms error surface and 0.13-Hz structural rigidity can be achieved.</t>
  </si>
  <si>
    <t>108-113</t>
  </si>
  <si>
    <t>Journal of Spacecraft and Rockets</t>
  </si>
  <si>
    <t>60001271-101274837;60001271-60101699;60001271;60101699-100808531;60101699-100808531-101078029</t>
  </si>
  <si>
    <t>7103117186;35584835100;7402364536;7403670878;7202855118</t>
  </si>
  <si>
    <t>Tsunoda, Hiroaki;Hariu, Ken Ichi;Kawakami, Yoichi;Sugimoto, Toshio;Miyoshi, Kazuo</t>
  </si>
  <si>
    <t>Japan;Japan;Japan;Japan;Japan</t>
  </si>
  <si>
    <t>Tokyo;Kyoto;Yokosuka;Kamakura;Kamakura</t>
  </si>
  <si>
    <t>Mitsubishi Electric Corporation;Advanced Telecommunications Research Institute International (ATR);Wireless System Innovation Laboratories;Shoryo Electronic Corporation;Space Systems Department</t>
  </si>
  <si>
    <t>60101699;60001271;101274837;101078029;100808531</t>
  </si>
  <si>
    <t>Tsunoda H.</t>
  </si>
  <si>
    <t>Design evaluation of a large deployable mesh reflector</t>
  </si>
  <si>
    <t>10.2514/2.3533</t>
  </si>
  <si>
    <t>2-s2.0-0033896803</t>
  </si>
  <si>
    <t>['transmission loss', 'thermal management', 'super miniaturized', 'successfully developed', 'phase noise', 'layer lcc', 'frequency duplexer', 'directly connected', 'antenna consists', 'aluminum nitride', 'active circuits', '91 dbc', '23 dbm', '100 khz', '0 db']</t>
  </si>
  <si>
    <t>A super miniaturized and single packaged transceiver module whose size is 35 mm√ó35 mm√ó6 mm has been successfully developed for LMDS (Local Multipoint Distribution Services). The module that can be directly connected to an antenna consists of all of active circuits and the frequency duplexer by using the newly developed drop-in circulator. An AlN (Aluminum Nitride) multi-layer LCC (Leaderless Chip Carrier) package was employed for the package in consideration of transmission loss and thermal management. The saturated output power of 23 dBm, the phase noise of 91 dBc/Hz at 100 KHz off, and the receiver noise figure of 7.0 dB are obtained at 30 GHz band.</t>
  </si>
  <si>
    <t>59-63</t>
  </si>
  <si>
    <t>0547051X</t>
  </si>
  <si>
    <t>NEC Research and Development</t>
  </si>
  <si>
    <t>;;;;</t>
  </si>
  <si>
    <t>7005266815;7404665604;6603101773;7401668436;7801580209</t>
  </si>
  <si>
    <t>Akaishi, Makoto;Kaneko, Tomoya;Yakuwa, Naoki;Wada, Kenzo;Myohga, Osamu</t>
  </si>
  <si>
    <t>Akaishi M.</t>
  </si>
  <si>
    <t>30 GHz-band transceiver multi chip module based on aluminum nitride</t>
  </si>
  <si>
    <t>2-s2.0-0033897033</t>
  </si>
  <si>
    <t>['two time', 'numerical tests', 'matching conditions', 'magnetization time', 'magnetization fields', 'lossless materials', 'define polarization', 'absorbing layer']</t>
  </si>
  <si>
    <t>A two time-derivative Lorentz material (2TDLM) is introduced to define polarization and magnetization fields that lead to an absorbing layer that can be matched to a lossy dielectric medium. The 2TDLM is a generalization of the successful uniaxial polarization and magnetization time-derivative Lorentz material (TDLM) which has been introduced as an absorbing boundary condition for simulation regions dealing with lossless materials. Expressions are derived to describe the propagation of an arbitrary plane wave in this 2TDLM Maxwellian absorbing material. They are used to study the scattering from a semi-infinite 2TDLM half-space of an arbitrary plane wave incident upon it from a lossy isotropic dielectric medium. Matching conditions are derived which produce reflectionless transmission through such an interface for any angle of incidence and frequency. Numerical tests are given which demonstrate the effectiveness of the resulting 2TDLM absorbing layer.</t>
  </si>
  <si>
    <t>192-199</t>
  </si>
  <si>
    <t>Two time-derivative Lorentz material (2TDLM) formulation of a Maxwellian absorbing layer matched to a lossy medium</t>
  </si>
  <si>
    <t>10.1109/8.833068</t>
  </si>
  <si>
    <t>2-s2.0-0033897579</t>
  </si>
  <si>
    <t>['varying channels', 'unmodulated codewords', 'transmit antennas', 'time codes', 'small numbers', 'qpsk codes', 'part due', 'modulated space', 'modulated codewords', 'linear bpsk', 'general designs', 'finite fields', 'fading channels', 'diversity advantage', 'currently known', 'criterion accounts', 'binary projections', 'binary matrices', 'binary field', 'arbitrary number']</t>
  </si>
  <si>
    <t>The design of space-time codes to achieve full spatial diversity over fading channels has largely been addressed by handcrafting example codes using computer search methods and only for small numbers of antennas. The lack of more general designs is in part due to the fact that the diversity advantage of a code is the minimum rank among the complex baseband differences between modulated codewords, which is difficult to relate to traditional code designs over finite fields and rings. In this paper, we present general binary design criteria for PSK-modulated space-time codes. For linear BPSK/QPSK codes, the rank of (binary projections of) the unmodulated codewords, as binary matrices over the binary field, is a sufficient design criterion: full binary rank guarantees full spatial diversity. This criterion accounts for much of what is currently known about PSK-modulated space-time codes. We develop new fundamental code constructions for both quasi-static and time-varying channels. These are perhaps the first general constructions - other than delay diversity schemes - that guarantee full spatial diversity for an arbitrary number of transmit antennas.</t>
  </si>
  <si>
    <t>524-542</t>
  </si>
  <si>
    <t>60000251-60031317;60000251-60031317-60020304</t>
  </si>
  <si>
    <t>6701853292;7005365875</t>
  </si>
  <si>
    <t>Hammons, A. Roger;Gamal, Hesham El</t>
  </si>
  <si>
    <t>Germantown;College Park;New York</t>
  </si>
  <si>
    <t>Hughes Network Systems, LLC;University of Maryland, College Park;IEEE</t>
  </si>
  <si>
    <t>60031317;60020304;60000251</t>
  </si>
  <si>
    <t>Hammons A.R.</t>
  </si>
  <si>
    <t>On the theory of space-time codes for PSK modulation</t>
  </si>
  <si>
    <t>10.1109/18.825816</t>
  </si>
  <si>
    <t>2-s2.0-0033897614</t>
  </si>
  <si>
    <t>['ultralarge ground', 'transmitting antenna', 'transmission efficiency', 'tapered among', 'size apertures', 'power transmitting', 'obtained efficiently', 'mountain sites', 'input power', 'ground locations', 'element apertures', 'element antennas', 'element antenna', 'dc power', 'based rectenna', 'article shows', 'arrayed elements', 'approximately 95', '6 %.']</t>
  </si>
  <si>
    <t>Wireless power transmission has been discussed for solar power satellites and ground locations, such as mountain sites and islands, where it is difficult to install power transmission lines. Power transmitting and receiving antennas must be designed so that the power is transmitted from the transmitting antenna to the receiving antenna efficiently and that dc power is obtained efficiently. This article shows that a space-use antenna 100 m in diameter comprising medium-size apertures can achieve a transmission efficiency of approximately 95% if the field on the aperture is Guassian-tapered among the element apertures. Although grating lobes exist due to the discrete field distribution, they are so small that the power loss caused by the first grating lobes is 0.6%. Then it is shown that power receiving characteristics can be studied with the far field approximation if an ultralarge ground-based rectenna is composed of arrayed elements. In that case the rf-dc conversion efficiency becomes high when the element antennas are small at the center and large at the edge, so that the input power to each element antenna is large and at the same level.</t>
  </si>
  <si>
    <t>60025272;60000809</t>
  </si>
  <si>
    <t>7006008234;7402167894</t>
  </si>
  <si>
    <t>Murao, Yoji;Takano, Tadashi</t>
  </si>
  <si>
    <t>Tokyo;Sagamihara</t>
  </si>
  <si>
    <t>The University of Tokyo;JAXA Institute of Space and Astronautical Science</t>
  </si>
  <si>
    <t>Murao Y.</t>
  </si>
  <si>
    <t>Investigation on the design of a transmission antenna and a rectenna with arrayed apertures for microwave power transmission</t>
  </si>
  <si>
    <t>10.1002/(SICI)1520-6424(200002)83:2&lt;1::AID-ECJA1&gt;3.0.CO;2-P</t>
  </si>
  <si>
    <t>2-s2.0-0033898325</t>
  </si>
  <si>
    <t>['wall admittance', 'proposed method', 'microstrip antennas', 'least squares', 'generally formulated', 'experimental data', 'expansion coefficients', 'dielectric substrate', 'circular slot']</t>
  </si>
  <si>
    <t>Cavity model | Least squares | Microstrip antenna | Spectral domain | Wall admittance</t>
  </si>
  <si>
    <t>The wall admittance of an arbitrarily shaped microstrip antenna is generally formulated. As examples, elliptical microstrip antennas with and without a circular slot are calculated. The wall admittance is determined by the spectral domain analysis in order to consider the effect of the dielectric substrate. The electromagnetic fields within the cavity are expanded in terms of the eigenfunctions in the cylindrical coordinate system and their expansion coefficients are determined by applying the impedance boundary condition at the aperture in the sense of the least squares. The calculated input impedance and axial ratio agree fairly well with the experimental data. The proposed method is valid for the microstrip antennas with a patch whose geometry deviates from the particular coordinate system, such as single-feed circularly polarized microstrip antennas.</t>
  </si>
  <si>
    <t>386-393</t>
  </si>
  <si>
    <t>60011846;60011846</t>
  </si>
  <si>
    <t>7401913773;57226208664</t>
  </si>
  <si>
    <t>Fujimoto, Takafumi;Taguch, Mitsuo</t>
  </si>
  <si>
    <t>Fujimoto T.</t>
  </si>
  <si>
    <t>Analysis of elliptical microstrip antennas with and 'without a circular slot</t>
  </si>
  <si>
    <t>2-s2.0-0033900619</t>
  </si>
  <si>
    <t>['recent years', 'paper presents', 'mobile handsets', 'mobile dipole', 'hot topic', 'distributions inside']</t>
  </si>
  <si>
    <t>The analysis of electromagnetic (EM) energy deposition inside the human head close to mobile handsets has been a hot topic in recent years. This paper presents the computation of the EM field distribution inside a multilayered prolate spheroidal model of a human head due to the radiation from a mobile dipole, using spheroidal vector wave functions. The coupled unknown coefficients were determined from a square matrix equation system, and the specific absorption rate (SAR) distributions inside the spheroidal head models were calculated. The various SAR distributions versus the distance between the source and the head at different operating frequencies and antenna inclination angles are presented and discussed.</t>
  </si>
  <si>
    <t>247-256</t>
  </si>
  <si>
    <t>7102354337;7501449136;7102006113;35581072400</t>
  </si>
  <si>
    <t>Kang, X. K.;Li, L. W.;Leong, M. S.;Kooi, P. S.</t>
  </si>
  <si>
    <t>Kang X.K.</t>
  </si>
  <si>
    <t>Specific absorption rate distributions in a multilayered spheroidal human head model exposed to mobile dipoles</t>
  </si>
  <si>
    <t>10.1029/1999RS900099</t>
  </si>
  <si>
    <t>2-s2.0-0033901553</t>
  </si>
  <si>
    <t>['series forms', 'rectangular cavity', 'penetrated fields', 'numerical computations', 'multiple slots', 'matching technique', 'fourier transform', 'finite thickness']</t>
  </si>
  <si>
    <t>Electromagnetic wave penetration into the two-dimensional (2-D) rectangular cavity with multiple slots in an infinite conducting plane with a finite thickness is investigated. The Fourier transform and the mode-matching technique are used to obtain simultaneous equations, which are solved to represent the scattered and the penetrated fields in series forms that are suitable for numerical computations.</t>
  </si>
  <si>
    <t>331-333</t>
  </si>
  <si>
    <t>60001558;60032144</t>
  </si>
  <si>
    <t>57201025342;55112893800</t>
  </si>
  <si>
    <t>Park, Hyun H.;Eom, Hyo J.</t>
  </si>
  <si>
    <t>Daejeon;Daejeon</t>
  </si>
  <si>
    <t>Korea Advanced Institute of Science and Technology;Electronics and Telecommunications Research Institute</t>
  </si>
  <si>
    <t>60032144;60001558</t>
  </si>
  <si>
    <t>Park H.H.</t>
  </si>
  <si>
    <t>Electromagnetic penetration into 2-D multiple slotted rectangular cavity: TM-wave</t>
  </si>
  <si>
    <t>10.1109/8.833085</t>
  </si>
  <si>
    <t>2-s2.0-0033901710</t>
  </si>
  <si>
    <t>['static part', 'solved numerically', 'series equations', 'point method', 'overall directivity', 'guaranteed accuracy', 'feed directivity', 'complex source', 'approximate techniques', 'accurate manner']</t>
  </si>
  <si>
    <t>The radiation of a circular cylindrical reflector antenna in the presence of imperfect flat earth is treated in an accurate manner. The boundary value problem is formulated in terms of a full-wave integral equation converted to the dual-series equations and then regularized by using analytical inversion of the static part. The resulting Fredholm second-kind matrix equation is solved numerically with guaranteed accuracy. The feed directivity is included in the analysis by using the complex source-point method. Various antenna features, which include the overall directivity, efficiency, gain, and radiated and absorbed power fractions have been calculated and compared with the free-space antenna characteristics. They show some phenomena not predicted by approximate techniques.</t>
  </si>
  <si>
    <t>285-292</t>
  </si>
  <si>
    <t>60000251-60027251;60000251-60011313-60030553;60000251-60014808</t>
  </si>
  <si>
    <t>6701613358;56962710300;7006317691</t>
  </si>
  <si>
    <t>Boriskina, Svetlana V.;Nosich, Alexander I.;Altinta≈ü, Ayhan</t>
  </si>
  <si>
    <t>France;Ukraine;Turkey;Ukraine;United States</t>
  </si>
  <si>
    <t>Rennes;Kharkiv;Ankara;Kiev;New York</t>
  </si>
  <si>
    <t>Universite de Rennes 1;V. N. Karazin Kharkiv National University;Bilkent √úniversitesi;National Academy of Sciences in Ukraine;IEEE</t>
  </si>
  <si>
    <t>60030553;60027251;60014808;60011313;60000251</t>
  </si>
  <si>
    <t>Boriskina S.V.</t>
  </si>
  <si>
    <t>Effect of the imperfect flat earth on the vertically polarized radiation of a cylindrical reflector antenna</t>
  </si>
  <si>
    <t>10.1109/8.833078</t>
  </si>
  <si>
    <t>2-s2.0-0033901711</t>
  </si>
  <si>
    <t>['vertical connections', 'slot coupling', 'profile design', 'perforated patches', 'perforated l', 'patch configurations', 'operating frequencies', 'latter case', 'interelement separations', 'designed numerically', 'compact low', 'bandwidth requirements', 'band frequency', 'band elements', 'band element', 'band dual', 'array elements', '3 ghz']</t>
  </si>
  <si>
    <t>For dual-band dual-polarized synthetic aperture radar (SAR) applications a compact low-profile design is investigated. The operating frequencies are at the L and C-bands, centered about 1.275 and 5.3 GHz, respectively. Since the C-band frequency is larger by a factor of four, its array elements and interelement separations are smaller by the same ratio. Thus, to allow similar scan ranges for both bands, the L-band elements are selected as perforated patches to enable the placement of C-band elements within them. Stacked-patch configurations were used to meet the bandwidth requirements, especially in the L-band. The C-band element was designed numerically, but the perforated L-band one required final experimental optimization. Also, in the latter case of L-band, balanced transmission line feed was used to minimize cross polarization. For the C-band elements, slot coupling was used and, to simplify the feed, symmetric parasitic slots were incorporated to minimize cross polarization. No vertical connections were utilized, and electromagnetic couplings resulted in a compact low-profile design, with an electrically and thermally symmetric geometry.</t>
  </si>
  <si>
    <t>58-66</t>
  </si>
  <si>
    <t>60009697;100380530;100318068;60007248;60009697</t>
  </si>
  <si>
    <t>8092251400;6602321844;7101803607;7005951187;7003337590</t>
  </si>
  <si>
    <t>Shafai, Lotfollah L.;Chamma, Walid A.;Barakat, Mohamed;Strickland, Peter C.;S√©guin, Guy</t>
  </si>
  <si>
    <t>Winnipeg;Longueuil;Winnipeg;Ottawa</t>
  </si>
  <si>
    <t>University of Manitoba;Canadian Space Agency;InfoMagnetics Technologies Corporation;CAL Corp</t>
  </si>
  <si>
    <t>60009697;60007248;100380530;100318068</t>
  </si>
  <si>
    <t>Shafai L.</t>
  </si>
  <si>
    <t>Dual-band dual-polarized perforated microstrip antennas for SAR applications</t>
  </si>
  <si>
    <t>10.1109/8.827386</t>
  </si>
  <si>
    <t>2-s2.0-0033901739</t>
  </si>
  <si>
    <t>['separately evaluates', 'separately evaluated', 'proposed method', 'near field', 'measurement method', 'free state', 'experimentally constructed', 'electrical performance', 'beam axis', 'article proposes', 'antenna around']</t>
  </si>
  <si>
    <t>Since spacecraft antennas are used in space, it is necessary to evaluate the mirror surface error and the electrical performance of the antenna in the gravity-free state. In order to execute such an evaluation on the ground, a measurement method is desired in which the effect of gravity can be separately evaluated. This article proposes a method that separately evaluates the mirror surface error inherent to the antenna and deformation by gravity, by rotating the antenna around the beam axis, and measuring the near field at each angle of rotation. An antenna is experimentally constructed, measured, and evaluated by the proposed method.</t>
  </si>
  <si>
    <t>16-25</t>
  </si>
  <si>
    <t>60101699;60101699;60101699;60101699;60030706;60000809</t>
  </si>
  <si>
    <t>36947843700;57217478454;6603168233;7004304668;7403691800;7402167894</t>
  </si>
  <si>
    <t>Deguchi, Hiroyuki;Miyahara, Norio;Ebisui, Takashi;Katagi, Takashi;Miura, Koryo;Takano, Tadashi</t>
  </si>
  <si>
    <t>Tokyo;Otsu;Sagamihara</t>
  </si>
  <si>
    <t>Mitsubishi Electric Corporation;Seian University of Art and Design;JAXA Institute of Space and Astronautical Science</t>
  </si>
  <si>
    <t>60101699;60030706;60000809</t>
  </si>
  <si>
    <t>Deguchi H.</t>
  </si>
  <si>
    <t>Spacecraft antenna measurement eliminating gravity effect by using planar near-field antenna measurement technique</t>
  </si>
  <si>
    <t>10.1002/(SICI)1520-6432(200003)83:3&lt;16::AID-ECJB3&gt;3.0.CO;2-J</t>
  </si>
  <si>
    <t>2-s2.0-0033901835</t>
  </si>
  <si>
    <t>ETRI</t>
  </si>
  <si>
    <t>['investigated analytically', 'considerably improved', 'cdma systems']</t>
  </si>
  <si>
    <t>The performance of DS/CDMA systems using forward link beamforming and rake diversity combining is investigated analytically in frequency selective fading channels, whereas previous studies have resorted to Monte Carlo simulations in flat fading channels. The capacity of DS/CDMA systems is considerably improved by employing forward link beamforming.</t>
  </si>
  <si>
    <t>862-865</t>
  </si>
  <si>
    <t>60001558-60032144;60032144;60001558;60001558</t>
  </si>
  <si>
    <t>36062498000;57209945485;7102038093;55696504800</t>
  </si>
  <si>
    <t>Kim, Kwang Soon;Song, Iickho;Bang, Seung Chan;Kim, Tae Joong</t>
  </si>
  <si>
    <t>Kim K.S.</t>
  </si>
  <si>
    <t>Performance analysis of forward link beamforming techniques for DS/CDMA systems using base station antenna arrays</t>
  </si>
  <si>
    <t>10.1109/78.824680</t>
  </si>
  <si>
    <t>2-s2.0-0033901840</t>
  </si>
  <si>
    <t>['urban environments', 'tracing results', 'three dimensions', 'stochastic model', 'statistical evaluation', 'radio stations', 'proposed model', 'presented together', 'overall model', 'new approach', 'multipath components', 'modeling step', 'indoor scenarios', 'genetic process', 'extended easily', 'direct line', 'deterministic ray', 'detailed description', 'becomes possible', 'actual geometry']</t>
  </si>
  <si>
    <t>In this paper, a novel stochastic spatial propagation channel model for wide-band spread spectrum applications is presented. The model is set up for indoor scenarios, although in principle it can be extended easily to urban environments. Deterministic ray-tracing results are used to produce the huge data sets required for the statistical evaluation of the parameters of the proposed model. The approach for the stochastic model is based on physical wave propagation, where the channel is described by multipath components including angles of arrival at the receiver and angles of transmission at the transmitter. In each modeling step, path properties change according to the movement of the radio stations (RS's). The appearance and disappearance of multipath components is modeled by a genetic process. Especially, changing delay times of propagation paths yield a realistic Doppler behavior of the channel. A new approach to model the directions of multipath components in three dimensions has been developed. By relating the angles of arrival (or transmission) to the direct line between transmitter and receiver, a universal modeling approach, which is independent of the actual geometry, becomes possible. The novel stochastic spatial channel model allows the simulation of complex systems including arbitrary antenna configurations and patterns. A detailed description of the overall model is presented together with some initial simulation results.</t>
  </si>
  <si>
    <t>IEEE Journal on Selected Areas in Communications</t>
  </si>
  <si>
    <t>60029428;60029428;60029428;60029428</t>
  </si>
  <si>
    <t>7003694193;57214655263;6603926641;7006593766</t>
  </si>
  <si>
    <t>Zwick, Thomas;Fischer, Christian;Didascalou, Dirk;Wiesbeck, Werner</t>
  </si>
  <si>
    <t>Karlsruhe</t>
  </si>
  <si>
    <t>Karlsruhe Institute of Technology, Campus South</t>
  </si>
  <si>
    <t>Zwick T.</t>
  </si>
  <si>
    <t>Stochastic spatial channel model based on wave-propagation modeling</t>
  </si>
  <si>
    <t>10.1109/49.821698</t>
  </si>
  <si>
    <t>2-s2.0-0033901882</t>
  </si>
  <si>
    <t>CDA-9502645</t>
  </si>
  <si>
    <t>['time simulations', 'time instabilities', 'sufficient test', 'schemes must', 'projection operators', 'problems requiring', 'numerically stable', 'numerical stability', 'late time', 'generalized yee', 'explicit time', 'exhibit late', 'equations based', 'domain schemes', 'difference time', 'also uncovered']</t>
  </si>
  <si>
    <t>In this paper, a sufficient test for the numerical stability of generalized grid finite-difference time-domain (FDTD) schemes is presented. It is shown that the projection operators of such schemes must be symmetric positive definite. Without this property, such schemes can exhibit late-time instabilities. The origin and the characteristics of these late-time instabilities are also uncovered. Based on this study, nonorthogonal grid FDTD schemes (NFDTD) and the generalized Yee (GY) methods are proposed that are numerically stable in the late time for quadrilateral prism elements, allowing these methods to be extended to problems requiring very long-time simulations. The study of numerical stability that is presented is very general and can be applied to most solutions of Maxwell's equations based on explicit time-domain schemes.</t>
  </si>
  <si>
    <t>231-239</t>
  </si>
  <si>
    <t>60000251-60015941;60000251-60021293</t>
  </si>
  <si>
    <t>7006261288;55664630600</t>
  </si>
  <si>
    <t>Gedney, Stephen D.;Roden, J. Alan</t>
  </si>
  <si>
    <t>Armonk;Lexington;New York</t>
  </si>
  <si>
    <t>International Business Machines;University of Kentucky;IEEE</t>
  </si>
  <si>
    <t>60021293;60015941;60000251</t>
  </si>
  <si>
    <t>Gedney S.</t>
  </si>
  <si>
    <t>Numerical stability of nonorthogonal FDTD methods</t>
  </si>
  <si>
    <t>10.1109/8.833072</t>
  </si>
  <si>
    <t>2-s2.0-0033902297</t>
  </si>
  <si>
    <t>['wires allows', 'placed inside', 'mpbg composed', 'interesting characteristics', 'gap materials', 'discontinuous structures', 'dipole antenna', 'beam radiated', 'antenna reflector', 'ampbg ).', 'active elements']</t>
  </si>
  <si>
    <t>We focus our attention on the possibilities to control the beam radiated by antennas, which are initially omnidirectional using active metallic photonic band-gap materials (AMPBG). In fact, MPBG composed of continuous or discontinuous wires present different and interesting characteristics when they are used as antenna reflector or radome. Adding active components on wires allows to switch from continuous to discontinuous structures. Wires with active elements on can then be placed inside a structure, which shapes the beam radiated by a dipole antenna. Experimental results show that it allows to switch on/off the beam or to change its shape.</t>
  </si>
  <si>
    <t>117-119</t>
  </si>
  <si>
    <t>60030553;60027550;60031293;60027550;60030553</t>
  </si>
  <si>
    <t>6603881468;6701365631;6603795399;7003753877;7006272544</t>
  </si>
  <si>
    <t>Poilasne, G.;Pouliguen, P.;Mahdjoubi, K.;Desclos, L.;Terret, C.</t>
  </si>
  <si>
    <t>Japan;France;United States</t>
  </si>
  <si>
    <t>Tokyo;Rennes;Los Angeles</t>
  </si>
  <si>
    <t>NEC Corporation;Universite de Rennes 1;University of California, Los Angeles</t>
  </si>
  <si>
    <t>60031293;60030553;60027550</t>
  </si>
  <si>
    <t>Poilasne G.</t>
  </si>
  <si>
    <t>Active metallic photonic band-gap materials (MPBG): Experimental results on beam shaper</t>
  </si>
  <si>
    <t>10.1109/8.827392</t>
  </si>
  <si>
    <t>2-s2.0-0033902325</t>
  </si>
  <si>
    <t>['vary within', 'tracking function', 'time due', 'system performance', 'small variation', 'serious degradation', 'sea level', 'platform antenna', 'earth station', 'deviation angle', 'assumed circular']</t>
  </si>
  <si>
    <t>Wireless communication systems using airship have been proposed in worldwide. The airship will be located at the stratosphere about 20 to approximately 23 km above the sea level. The position of airship will vary within the station keeping range with time due to the drag of the wind in the stratosphere. When the earth station antenna has a high gain without the tracking function, the antenna performance may be degraded by a small variation of the airship. This means that variation of airship location could result in serious degradation of the system performance. In this paper, degradation in earth station's Equivalent Isotropic Radiated Power (EIRP) and Gain to noise Temperature ratio (G/T) due to the stratospheric platform movements has been derived by calculating the deviation angle of the main beam directions between the earth station and the platform antenna. In this case, the antenna of the earth station has been assumed circular and/or patch array antennas.</t>
  </si>
  <si>
    <t>ETRI Journal</t>
  </si>
  <si>
    <t>;;60001558;;</t>
  </si>
  <si>
    <t>7007114815;57205395939;7006519502;7408063832;7601416512</t>
  </si>
  <si>
    <t>Ku, Bon Jun;Ahn, Do Seob;Baek, Dong Cheol;Park, Kwang Ryang;Lee, Seong Pal</t>
  </si>
  <si>
    <t>Ku B.J.</t>
  </si>
  <si>
    <t>Degradation analysis of user terminal EIRP and G/T due to station-keeping variation of stratospheric platform</t>
  </si>
  <si>
    <t>10.4218/etrij.00.0100.0102</t>
  </si>
  <si>
    <t>2-s2.0-0033903152</t>
  </si>
  <si>
    <t>['symbol time', 'static channels', 'sight component', 'semianalytic approach', 'robust implementation', 'reliable line', 'point approximation', 'outage probability', 'mean square', 'main conclusion', 'ldid demodulators', 'ldid ).', 'high speed', 'good performance', 'general tool', 'feedback part', 'feedback equalizer', 'expensive receivers', 'error rate', 'discriminator detector', 'diagram aperture', 'dfe may', 'data symbols', 'coherent detection', 'ber evaluation']</t>
  </si>
  <si>
    <t>Coherent detection of HIPERLAN Gaussian minimum-shift keying signals calls for complex and expensive receivers. However, when the channel delay spread is limited to at the most 50% of the symbol time and a reliable line-of-sight component of the radiated signal exists (Rician fading model), noncoherent detectors are capable of achieving a good performance. Based on the above motivations, in this work we compare four different demodulation techniques, namely the following: 1) one-bit differential detector: 2) discriminator detector; 3) limiter discriminator detector; and 4) limiter discriminator integrator detector (LDID). The intersymbol interference introduced by these demodulation is nonlinear (with respect to the data symbols) and a decision-feedback equalizer (DFE) based on a mean square-error criterion may not be appropriate. Moreover, at this high speed, a DFE may be very complex to implement. Hence, we propose a new DFE design method that increases the eye-diagram aperture by removing the worst case interference. Performance of the above demodulators in the presence of a simple nonlinear DFE (with feedback part only) is computed in terms of the bit-error rate (BER) by means of the saddle-point approximation. This procedure, for static channels, turns out to be a general tool with a simple and robust implementation. The same method can be applied, for multipath fading channels, to the BER evaluation as part of a semianalytic approach. The main conclusion from this work is that for LDID demodulators and in the presence of Rician fading channels with an average normalized root mean square delay spread of 0.3 and dual antenna diversity, the new equalizer lowers the outage probability from 60% to 10% at a BER of 10-4.</t>
  </si>
  <si>
    <t>28-36</t>
  </si>
  <si>
    <t>60000481;60000481;60000481;60000481</t>
  </si>
  <si>
    <t>7004661393;6603207680;6603722063;7003974865</t>
  </si>
  <si>
    <t>Benvenuto, Nevio;Bisaglia, Paola;Salloum, Antonio;Tomba, Luciano</t>
  </si>
  <si>
    <t>Padua</t>
  </si>
  <si>
    <t>Universit√† degli Studi di Padova</t>
  </si>
  <si>
    <t>Benvenuto N.</t>
  </si>
  <si>
    <t>Worst case equalizer for noncoherent HIPERLAN receivers</t>
  </si>
  <si>
    <t>10.1109/26.818870</t>
  </si>
  <si>
    <t>2-s2.0-0033903593</t>
  </si>
  <si>
    <t>['wedge composed', 'polarizod scattering', 'lossless dielectric', 'field condition', 'correction terms', 'complete expansion', 'complementary region', 'arbitrary permittivity']</t>
  </si>
  <si>
    <t>Composite wedge | Diffraction | Dual integral equation | Null field</t>
  </si>
  <si>
    <t>Diffraction pattern functions of an E-polarizod scattering by a wedge composed of perfectly conducting metal and lossless dielectric with arbitrary permittivity are analyzed by applying an improved physical optics approximation and its correction. The correction terms are expressed into a complete expansion of the Neumann's series, of which coefficients arc calculated numerically to satisfy the null-field condition in the complementary region.</t>
  </si>
  <si>
    <t>103-106</t>
  </si>
  <si>
    <t>60003780;60032144;60025960</t>
  </si>
  <si>
    <t>14046982900;14046878300;14009553100</t>
  </si>
  <si>
    <t>Huen-Tae, H. A.;Jung-Woong, R. A.;Kim, Se Yun</t>
  </si>
  <si>
    <t>Daejeon;Seoul;Suwon</t>
  </si>
  <si>
    <t>Korea Advanced Institute of Science and Technology;Korea Institute of Science and Technology;Samsung Electronics Co. Ltd.</t>
  </si>
  <si>
    <t>60032144;60025960;60003780</t>
  </si>
  <si>
    <t>Huen-Tae H.</t>
  </si>
  <si>
    <t>Diffraction pattern functions of a wedge composed of metal and lossless dielectric illuminated by an e-polarized plane wave</t>
  </si>
  <si>
    <t>2-s2.0-0033903611</t>
  </si>
  <si>
    <t>['theoretical results', 'slotline transitions', 'slotline transition', 'quality transitions', 'proposed transitions', 'potentially expensive', 'particularly suitable', 'paper shows', 'paper proposes', 'novel class', 'monolithic millimeter', 'merit involves', 'major reduction', 'maintains low', 'larger bandwidth', 'higher compactness', 'ground plane', 'good agreement', 'following advantages', 'feed type', 'end effects', 'cpw )-', 'classical cpw', 'center conductor', 'also confirmed', 'air bridges', 'additional degrees', '50 ghz', '2 db']</t>
  </si>
  <si>
    <t>This paper proposes a novel class of uniplanar coplanar waveguide (CPW)-to-slotline transitions, which is particularly suitable for monolithic millimeter-wave integrated circuits. Instead of using CPW series stub printed in the ground plane, as the case in classical CPW-to-slotline transition, this paper shows the capability to use a CPW series stub printed in the center conductor of the CPW. Compared to classical CPW-to-slotline transitions, the proposed transitions have the following advantages: additional degrees of freedom, lower radiation loss, larger bandwidth, higher compactness, and a major reduction of the number of air bridges that are potentially expensive to build. One alternative configuration that appears to have some merit involves the use of the slotline ring resonator, which does not suffer from open-end and short-end effects and, therefore, gives more accurate resonance frequency, provides an accurate localized zero or infinite impedance point, and maintains low- or high-input impedance values over a wide frequency range, depending on the feed type. A principle of achieving such high-quality transitions is detailed and also confirmed by experimental and theoretical results, which are in good agreement up to 50 GHz. A maximum fractional bandwidth of 160% is achieved for a 10-dB return loss, and the corresponding insertion loss is less than or equal to 2 dB.</t>
  </si>
  <si>
    <t>138-146</t>
  </si>
  <si>
    <t>60018714;60051534;60082028;60008665;60018714;60051534;60082028</t>
  </si>
  <si>
    <t>7003377564;35611276400;7003530694;7202864014;7006002142;24484081100;56097141300</t>
  </si>
  <si>
    <t>Hettak, Khelifa;Dib, Nihad;Sheta, A.;Omar, Amjad A.;Delisle, Gilles Y.;Stubbs, Malcolm;Toutain, Serge</t>
  </si>
  <si>
    <t>Egypt;Jordan;Canada;United Arab Emirates</t>
  </si>
  <si>
    <t>Nasr City;Irbid;Ottawa;Al Ain</t>
  </si>
  <si>
    <t>National Telecommunication Institute, Cairo;Jordan University of Science and Technology;Communications Research Centre;United Arab Emirates University</t>
  </si>
  <si>
    <t>60082028;60051534;60018714;60008665</t>
  </si>
  <si>
    <t>Hettak K.</t>
  </si>
  <si>
    <t>New miniature broad-band CPW-to-slotline transitions</t>
  </si>
  <si>
    <t>10.1109/22.817482</t>
  </si>
  <si>
    <t>2-s2.0-0033904149</t>
  </si>
  <si>
    <t>DC00371</t>
  </si>
  <si>
    <t>['whole pupae', 'volatiles emanating', 'volatiles associated', 'utetheisa ornatrix', 'thoracic froth', 'specific patterns', 'specific manner', 'similar patterns', 'sexual dialog', 'several ages', 'sensilla trichodea', 'respond dichotomously', 'persistently emitted', 'nearby animals', 'moths reared', 'female odors', 'equally effective', 'eliciting gender', 'electrophysiological responses', 'already known', 'adult animals']</t>
  </si>
  <si>
    <t>Arctiidae | Electrophysiology | Olfaction | Pheromone | Trichoid sensilla</t>
  </si>
  <si>
    <t>We recorded the electrophysiological responses of individual olfactory receptor neurons in sensilla trichodea on the antennae of adult arctiid moths, Utetheisa ornatrix, to stimulation with volatiles associated with both sexes. All trichoid sensilla contain at least two receptor neurons, each with distinct action potential amplitudes and waveforms, that respond dichotomously to male and female odors. Although, neither female neuron responds to extracts of coremata or the male-produced pheromone hydroxydanaidal, they do respond in a gender-specific manner to the volatiles emanating from whole pupae, hemolymph, thoracic froth, and adult animals of several ages. Thoracic froth, which contains pyrrolizidine alkaloids, is thought to play a role in defense. Froth from moths reared on diets, with or without added pyrrolizidine alkaloids, were equally effective in eliciting gender-specific patterns of response. Male trichoid receptor neurons respond to these same materials with similar patterns of activation. These receptor neurons provide information about substances, which we have termed 'gender odors,' that are persistently emitted by nearby animals. These substances do not appear to be the same as those already known to be involved in defense or the sexual dialog between individuals.</t>
  </si>
  <si>
    <t>535-542</t>
  </si>
  <si>
    <t>60000986-100626241;60000986</t>
  </si>
  <si>
    <t>7402445350;7103138825</t>
  </si>
  <si>
    <t>Grant, A. J.;O'Connell, R. J.</t>
  </si>
  <si>
    <t>Worcester;</t>
  </si>
  <si>
    <t>University of Massachusetts Medical School;American Biophysics Corp.</t>
  </si>
  <si>
    <t>60000986;100626241</t>
  </si>
  <si>
    <t>Grant A.</t>
  </si>
  <si>
    <t>Responses of olfactory receptor neurons in Utetheisa ornatrix to gender-specific odors</t>
  </si>
  <si>
    <t>10.1007/s003590000108</t>
  </si>
  <si>
    <t>2-s2.0-0033904790</t>
  </si>
  <si>
    <t>Schweizerischer Nationalfonds zur F√∂rderung der Wissenschaftlichen Forschung</t>
  </si>
  <si>
    <t>TIC98-0929-C02-01</t>
  </si>
  <si>
    <t>SNF</t>
  </si>
  <si>
    <t>['several arrays', 'reciprocity theorem', 'proposed technique', 'overall gsm', 'numerical results', 'multilayer structure', 'modular technique', 'microstrip line', 'irregular shapes', 'ground plane', 'good agreement', 'experimental data', 'computed using', 'array layer']</t>
  </si>
  <si>
    <t>In this paper, a modular technique is used to treat infinite multilayer printed arrays with apertures and patches of irregular shapes. Each array layer is characterized by a generalized scattering matrix (GSM) from which the overall GSM of the multilayer structure is computed. The excitation of each element is modeled as a transition from the microstrip line to an aperture in the ground plane. The GSM of this transition is computed using the reciprocity theorem and spectral domain moment method. Several arrays have been analyzed by the proposed technique and the numerical results are in good agreement with other theoretical and experimental data.</t>
  </si>
  <si>
    <t>26-34</t>
  </si>
  <si>
    <t>60028442;60028186;60028442</t>
  </si>
  <si>
    <t>6603569740;7005853672;7006665188</t>
  </si>
  <si>
    <t>Gay-Balmaz, Philippe;Encinar, Jos√© A.;Mosig, Juan R.</t>
  </si>
  <si>
    <t>Spain;Switzerland</t>
  </si>
  <si>
    <t>Madrid;Lausanne</t>
  </si>
  <si>
    <t>Universidad Polit√©cnica de Madrid;Swiss Federal Institute of Technology Lausanne</t>
  </si>
  <si>
    <t>60028442;60028186</t>
  </si>
  <si>
    <t>Gay-Balmaz P.</t>
  </si>
  <si>
    <t>Analysis of multilayer printed arrays by a modular approach based on the generalized scattering matrix</t>
  </si>
  <si>
    <t>10.1109/8.827382</t>
  </si>
  <si>
    <t>2-s2.0-0033904980</t>
  </si>
  <si>
    <t>['zone field', 'spherical arrays', 'radiated fields', 'polarized feature', 'paper presents', 'far zones', 'exact representations', 'eigenfunction expansion', 'e .,', 'dyadic green', 'directly employed', 'dipole antennas', 'dimensional patterns', 'demonstrated numerically', 'closed form', 'chiral sphere', 'chiral medium', 'arbitrary orientation', 'analytic formulation', 'also applicable']</t>
  </si>
  <si>
    <t>This paper presents an analytic formulation of the near- and far-field distributions due to periodic spherical arrays of dipole antennas on two spherical biisotropic substrates, i.e., on the chiral sphere and on a perfectly conducting sphere coated with one-layer chiral medium, respectively. For an arbitrary orientation of the dipole antenna array, the dyadic Green's functions in the form of an eigenfunction expansion in terms of the normalized spherical vector wave functions are directly employed. Thereby, exact representations of the radiated fields in both near and far zones are obtained in closed form. They are all in a superposition of right- and left-handed circularly polarized waves, and are also applicable for the cases of spherical arrays of dipole antennas on spherical isotropic substrates. Furthermore, the constitutive parameter effects of the chiral medium on the three-dimensional patterns of the far-zone field and its polarized feature are demonstrated numerically.</t>
  </si>
  <si>
    <t>73-75</t>
  </si>
  <si>
    <t>60017161;60017161;60017161</t>
  </si>
  <si>
    <t>35239370900;7501449136;56003101900</t>
  </si>
  <si>
    <t>Yin, W. Y.;Li, L. W.;Leong, M. S.</t>
  </si>
  <si>
    <t>Yin W.Y.</t>
  </si>
  <si>
    <t>Near- and far-zone fields of periodic spherical arrays of dipole antennas on spherical chiral substrates - abstract</t>
  </si>
  <si>
    <t>10.1163/156939300X00617</t>
  </si>
  <si>
    <t>2-s2.0-0033905136</t>
  </si>
  <si>
    <t>['vibration confinement', 'structural dynamics', 'stability theorems', 'span beams', 'space antennas', 'review covers', 'relevant cases', 'predicting localization', 'passive means', 'p .)', 'numerical methods', 'normal operators', 'nonlinear structures', 'new definitions', 'mode localization', 'localization theory', 'infinite systems', 'engineering structures', 'differential equations', 'circular symmetry', 'bay trusses', 'also illustrate', 'almost periodic']</t>
  </si>
  <si>
    <t>A survey of vibration localization phenomena in the context of structural dynamics and vibrations is presented. The review covers the more common and relevant cases where mode localization and vibration confinement are likely to occur in engineering structures. Examples considered include periodic or nearly periodic multi-span beams and multi-bay trusses, large space structures, space antennas, and almost periodic (a.p.) structures with circular symmetry, e.g., bladed disks in turbomachines. Both analytical and numerical methods for analyzing and predicting localization in finite and infinite systems are discussed. In this paper, we show how the problem of mode localization and vibration confinement can be formulated as a problem in the theory of stability of differential equations with a.p. coefficients. Using stability theory, new definitions of mode localization can be established for both linear and nonlinear structures. The possibility of stabilizing certain nonconservative fluid-structure systems using structural disorder is demonstrated, and stability theorems are given for aeroelastic systems governed by normal operators. We also illustrate how the results from localization theory and the associated stability theory can be applied to the vibration control problem, by triggering vibration confinement by active or passive means.</t>
  </si>
  <si>
    <t>1621-1660</t>
  </si>
  <si>
    <t>Chaos, solitons and fractals</t>
  </si>
  <si>
    <t>Bendiksen, O. O.</t>
  </si>
  <si>
    <t>Bendiksen O.O.</t>
  </si>
  <si>
    <t>Localization phenomena in structural dynamics</t>
  </si>
  <si>
    <t>S0960077900000138</t>
  </si>
  <si>
    <t>10.1016/S0960-0779(00)00013-8</t>
  </si>
  <si>
    <t>2-s2.0-0033905982</t>
  </si>
  <si>
    <t>CCR-9732376</t>
  </si>
  <si>
    <t>['unmodeled effects', 'squares designs', 'simpler ones', 'regularized form', 'parameters turn', 'nonnegative roots', 'model dependent', 'image processing', 'even due', 'determined optimally', 'complex models', 'collecting data']</t>
  </si>
  <si>
    <t>Least-squares designs are sensitive to errors in the data, which can be due to several factors including the approximation of complex models by simpler ones, the presence of unavoidable experimental errors when collecting data, or even due to unknown or unmodeled effects. In this paper, we formulate a new design criterion that treats multiple sources of uncertainties in the data with possibly varied degrees of intensity. We show that the solution has a regularized form, with one regularization parameter for each source of uncertainty. The parameters turn out to be model dependent and can be determined optimally as the nonnegative roots of certain coupled equations. Applications in array signal processing and image processing are considered.</t>
  </si>
  <si>
    <t>680-692</t>
  </si>
  <si>
    <t>7103385183;35553995300</t>
  </si>
  <si>
    <t>Sayed, A. H.H.;Chandrasekaran, Shivkumar</t>
  </si>
  <si>
    <t>Sayed A.</t>
  </si>
  <si>
    <t>Parameter estimation with multiple sources and levels of uncertainties</t>
  </si>
  <si>
    <t>10.1109/78.824664</t>
  </si>
  <si>
    <t>2-s2.0-0033907267</t>
  </si>
  <si>
    <t>Research Grants Council, University Grants Committee</t>
  </si>
  <si>
    <t>RGC, UGC</t>
  </si>
  <si>
    <t>['spatially orthogonal', 'single feed', 'phase quadrature', 'height ratio', 'feed position', 'experimental results', 'design utilizes', 'circular polarization', '3 db']</t>
  </si>
  <si>
    <t>A circular sector dielectric resonator antenna (DRA) with circular polarization and a single feed is investigated and demonstrated. The design utilizes the radius to height ratio and feed position of the circular sector DRA to excite two resonant modes that are spatially orthogonal in polarization and in phase quadrature. Experimental results are provided for the design and these demonstrate that the circular sector DRA produces circular polarized radiation with axial ratio less than 3 dB over a 10% bandwidth.</t>
  </si>
  <si>
    <t>126-128</t>
  </si>
  <si>
    <t>60008592;60008592</t>
  </si>
  <si>
    <t>14918997600;7006019510</t>
  </si>
  <si>
    <t>Tarn, Matthew T.K.;Murch, Ross D.</t>
  </si>
  <si>
    <t>Hong Kong University of Science and Technology</t>
  </si>
  <si>
    <t>Tarn M.</t>
  </si>
  <si>
    <t>Circularly polarized circular sector dielectric resonator antenna</t>
  </si>
  <si>
    <t>10.1109/8.827396</t>
  </si>
  <si>
    <t>2-s2.0-0033907429</t>
  </si>
  <si>
    <t>IRI 9310670</t>
  </si>
  <si>
    <t>['users k', 'users arrive', 'square error', 'sized systems', 'sir distribution', 'simulation results', 'results show', 'ratio fixed', 'random performance', 'random environments', 'random directions', 'minimum mean', 'freedom n', 'form expressions', 'compute closed', 'channel fading', 'cdma system', 'asymptotically gaussian', 'asymptotic results', 'asymptotic means', 'asymptotic distribution', 'antenna diversity']</t>
  </si>
  <si>
    <t>We study the signal-to-interference (SIR) performance of linear multiuser receivers in random environments, where signals from the users arrive in 'random directions'. Such random environment may arise in a DS-CDMA system with random signature sequences, or in a system with antenna diversity where the randomness is due to channel fading. Assuming that such random directions can be tracked by the receiver, the resulting SIR performance is a function of the directions and therefore also random. We study the asymptotic distribution of this random performance in the regime where both the number of users K and the number of degrees of freedom N in the system are large, but keeping their ratio fixed. Our results show that for both the decorrelator and the minimum mean-square error (MMSE) receiver, the variance of the SIR distribution decreases like 1/N, and the SIR distribution is asymptotically Gaussian. We compute closed-form expressions for the asymptotic means and variances for both receivers. Simulation results are presented to verify the accuracy of the asymptotic results for finite-sized systems.</t>
  </si>
  <si>
    <t>171-188</t>
  </si>
  <si>
    <t>60000251-60025038;60000251-60022403</t>
  </si>
  <si>
    <t>7101916524;7006659785</t>
  </si>
  <si>
    <t>Tse, David N.C.;Zeitouni, Ofer</t>
  </si>
  <si>
    <t>United States;Israel;United States</t>
  </si>
  <si>
    <t>Berkeley;Haifa;New York</t>
  </si>
  <si>
    <t>University of California, Berkeley;Technion - Israel Institute of Technology;IEEE</t>
  </si>
  <si>
    <t>60025038;60022403;60000251</t>
  </si>
  <si>
    <t>Tse D.N.C.</t>
  </si>
  <si>
    <t>Linear multiuser receivers in random environments</t>
  </si>
  <si>
    <t>10.1109/18.817516</t>
  </si>
  <si>
    <t>2-s2.0-0033907610</t>
  </si>
  <si>
    <t>['successfully marketed', 'ring filters', 'promising devices', 'paper examines', 'normal antennas', 'near future', 'hts filters', 'good options', 'filter properties', 'design process', 'coupled filters', 'cooling system']</t>
  </si>
  <si>
    <t>High temperature superconducting (HTS) passive microwave devices, such as filters and antennas, are promising devices. In particular, HTS filters may be successfully marketed in the near future. Cross-coupled filters, ring filters, and coplanar waveguide filters are good options to reduce filter size. On the other hand, HTS patch antennas which can be cooled by a cryo-cooler are also promising devices as well, since they show higher efficiency than normal antennas. This paper examines the design process and filter properties of HTS filters as well as the gains, directivity, and cooling system of HTS patch antennas.</t>
  </si>
  <si>
    <t>103-108</t>
  </si>
  <si>
    <t>Superconductor Science and Technology</t>
  </si>
  <si>
    <t>Ohshima, S.</t>
  </si>
  <si>
    <t>High-temperature superconducting passive microwave devices, filters and antennas</t>
  </si>
  <si>
    <t>10.1088/0953-2048/13/1/315</t>
  </si>
  <si>
    <t>2-s2.0-0033907985</t>
  </si>
  <si>
    <t>NSC-88-2215-E-317-001</t>
  </si>
  <si>
    <t>['wafer edge', 'wafer center', 'various 3', 'ultrathin oxides', 'ultrathin n2o', 'polarity dependence', 'pmos devices', 'nmos devices', 'nitrided oxides', 'induced damage', 'charging damage', 'breakdown measurements']</t>
  </si>
  <si>
    <t>Plasma-induced damage in various 3-nm thick gate oxides (i.e., pure O2 and N2O-nitrided oxides) was investigated by subjecting both nMOS and pMOS antenna devices to a photoresist ashing step after metal pad definition. Gate leakage current measurements indicated that large leakage current occurs at the wafer center as well as at the wafer edge for pMOS devices, while it occurs only at the wafer center for nMOS devices. These interesting observations could be explained by the polarity dependence of ultrathin oxides in charge-to-breakdown measurements. Additionally, ultrathin N2O-nitrided oxides show superior immunity to charging damage, especially for pMOS devices.</t>
  </si>
  <si>
    <t>15-17</t>
  </si>
  <si>
    <t>IEEE Electron Device Letters</t>
  </si>
  <si>
    <t>60012370;60015761;60012370;60018771;60012370;60012370;60015761-60012370</t>
  </si>
  <si>
    <t>7501965892;7405572215;56750287100;7202299502;13310372400;6603437183;7404961499</t>
  </si>
  <si>
    <t>Chen, Chi Chun;Lin, Horng Chih;Chang, Chun Yen;Liang, Mong Song;Chien, Chao Hsin;Hsien, Szu Kang;Huang, Tiao Yuan</t>
  </si>
  <si>
    <t>Taiwan;Taiwan;Taiwan</t>
  </si>
  <si>
    <t>Hsinchu;Hsinchu;Hsinchu</t>
  </si>
  <si>
    <t>Taiwan Semiconductor Manufacturing Company;National Nano Device Laboratories Taiwan;National Chiao Tung University</t>
  </si>
  <si>
    <t>60018771;60015761;60012370</t>
  </si>
  <si>
    <t>Improved immunity to plasma damage in ultrathin nitrided oxides</t>
  </si>
  <si>
    <t>10.1109/55.817438</t>
  </si>
  <si>
    <t>2-s2.0-0033908203</t>
  </si>
  <si>
    <t>['window function', 'verified using', 'synthesis procedure', 'still maintain', 'pattern design', 'omnidirectional pattern', 'omnidirectional elements', 'omnidirectional antenna', 'nec ).', 'mutual coupling', 'multiple nulls', 'mobile jammers', 'ideal pattern', 'gain ripple', 'element excitations', 'controlled individually', 'controllable nulls', 'communication systems', 'circular arrays']</t>
  </si>
  <si>
    <t>An omnidirectional antenna with controllable nulls is desirable in some communication systems. It can suppress noise caused by stationary or mobile jammers and still maintain an otherwise omnidirectional coverage. A synthesis procedure for omnidirectional radiation patterns with multiple nulls for circular arrays of omnidirectional elements is presented. The depths of the nulls can be controlled individually, and the gain ripple in the omnidirectional pattern can be reduced by the use of a window function in the synthesis procedure. The pattern design is performed by the approximation of an ideal pattern, and results for two different approximation algorithms and two different window functions are presented. It is shown that the element excitations can be corrected for mutual coupling, and the results are verified using the numerical electromagnetics code (NEC).</t>
  </si>
  <si>
    <t>141-149</t>
  </si>
  <si>
    <t>Signal Processing</t>
  </si>
  <si>
    <t>60029428;60021902;60021902</t>
  </si>
  <si>
    <t>7006421888;35561582300;7004459157</t>
  </si>
  <si>
    <t>Abele, J.;Joubert, J.;Odendaal, J. W.</t>
  </si>
  <si>
    <t>Germany;South Africa</t>
  </si>
  <si>
    <t>Karlsruhe;Pretoria</t>
  </si>
  <si>
    <t>Karlsruhe Institute of Technology, Campus South;University of Pretoria</t>
  </si>
  <si>
    <t>60029428;60021902</t>
  </si>
  <si>
    <t>Abele J.</t>
  </si>
  <si>
    <t>Introduction of multiple nulls with controllable depths in an omnidirectional pattern of a circular array</t>
  </si>
  <si>
    <t>S0165168499001176</t>
  </si>
  <si>
    <t>10.1016/S0165-1684(99)00117-6</t>
  </si>
  <si>
    <t>2-s2.0-0033908470</t>
  </si>
  <si>
    <t>['wide variety', 'water layers', 'transmit wavelet', 'traditional methods', 'thawing soil', 'surface targets', 'surface soil', 'surface objects', 'specific details', 'simulations suggest', 'reflections cannot', 'reflected signals', 'reference signals', 'reference set', 'procedures provide', 'particularly thickness', 'optimal matching', 'numerical indication', 'model output', 'method assumes', 'matching calculations', 'magnitude improvement', 'limited set', 'like target', 'layer effect', 'layer characteristics', 'latter employed', 'incident wavelength', 'field ice', 'detecting near', 'best used', 'antennas elevated']</t>
  </si>
  <si>
    <t>A robust ground penetrating radar (GPR) signal processing approach is developed and applied to the sensing of surface soil and ice/water layers as well as near-surface buried objects. The principal technique relies on a reference set of waveforms, which are tested for optimal matching with measured radar reflections to be analyzed. In principle, the reference set can be based on measurements as well as on model output, with the latter employed here. Even when layers are quite thin relative to the incident wavelength or pulse, the approach provides accurate information on layer characteristics, particularly thickness. The method assumes a well-defined transmit signal and hence is best used with antennas elevated above the surface. In tests using UHF pulses on lab and field ice and on thawing soil, the system offers approximately an order of magnitude improvement in layer resolution relative to more traditional methods. Also, in the process of its signal-matching calculations, the procedures provide a numerical indication of the reliability of each result. In application to thawing soil, simulations suggest that one can address a wide variety of conditions using quite a limited set of reference signals. By detecting the thin-layer effect from soil over a buried metallic object, the system also locates near-surface targets when their reflections cannot be separated in time from ground surface returns. An alternative system also succeeds in detecting near-surface objects under the same conditions by detecting wavelet dispersion. This is done without reliance on specific details of transmit wavelet or reflected signals. Using this approach, we show that a mine-like target is detectable in a wet clay soil when the ground is frozen but not when it is thawed. ¬© 2000 IEEE.</t>
  </si>
  <si>
    <t>480-495</t>
  </si>
  <si>
    <t>Radar sensing of thin surface layers and near-surf ace buried objects</t>
  </si>
  <si>
    <t>S0196289200004149</t>
  </si>
  <si>
    <t>10.1109/36.823943</t>
  </si>
  <si>
    <t>2-s2.0-0033908494</t>
  </si>
  <si>
    <t>['transmit power', 'tilt angle', 'systems operating', 'system capacity', 'obtained analytically', 'microcellular environments', 'microcellular code', 'microcell users', 'microcell interference', 'microcell bs', 'microcell antenna', 'macrocell interference', 'geometric approximation', 'frequency band', 'division multiple', 'divided regions', 'closed form']</t>
  </si>
  <si>
    <t>Reverse link capacity is obtained analytically for macro/microcellular code-division multiple-access (CDMA) systems operating in the same frequency band. The focuses are on the ratio of required receive power of the macrocell base station (BS) to that of the microcell BS and the tilt angle of the microcell antenna to increase the system capacity. The microcell-to-macrocell interference is derived in closed form by geometric approximation, and the macrocell-to-microcell interference is calculated on the divided regions of macrocell. The optimal tilt angle is obtained by defining the minimum interference tradeoff factor that maximizes the system capacity. It is shown that the system capacity increases remarkably with power ratio control in macro/microcellular environments. Also, the properly chosen antenna tilt angle adds more capacity, and enables the microcell users to save on the transmit power.</t>
  </si>
  <si>
    <t>34-42</t>
  </si>
  <si>
    <t>Kim, Dong Hee</t>
  </si>
  <si>
    <t>Yonsei University</t>
  </si>
  <si>
    <t>Kim D.</t>
  </si>
  <si>
    <t>Capacity analysis of macro/microcellular CDMA with power ratio control and tilted antenna</t>
  </si>
  <si>
    <t>10.1109/25.820696</t>
  </si>
  <si>
    <t>2-s2.0-0033908883</t>
  </si>
  <si>
    <t>NSC-85-2213-E-032-003</t>
  </si>
  <si>
    <t>['speed bpsk', 'shape corridors', 'shape corridor', 'quantitative information', 'performance reduction', 'outage probability', 'outage probabilities', 'multipath fading', 'multipath channels', 'largest among', 'impulse responses', 'image techniques', 'five configurations', 'comparative information', 'also investigated', '5 ghz']</t>
  </si>
  <si>
    <t>A comparison of wideband communication characteristics for five different geometrical configurations of corridors at 57.5 GHz is investigated. Shooting and bouncing/image techniques are applied to compute the impulse responses for: (i) the straight shape corridor with rectangular cross section (ii) the straight shape corridor with arched cross section (iii) the curved shape corridor with rectangular cross section (iv) the curved shape corridor with arched cross section and (v) the L-shape corridors. By using the impulse responses of these multipath channels, the outage probabilities for high-speed BPSK (binary phase shift keying) systems with phase and timing recovery circuits are calculated. Numerical results show that the outage probability for the L-shape corridor is the largest among all the five configurations being studied. Also, the outage probabilities for the arched cross section corridors are smaller than those for the rectangular cross section corridors regardless of the shapes. In addition, the effect of space antenna diversity techniques on mitigating the multipath fading is also investigated. Finally, it is with noting that in these cases the present work provides not only comparative information but also a quantitative information on the performance reduction.</t>
  </si>
  <si>
    <t>71-81</t>
  </si>
  <si>
    <t>60018405-60012370-60005429;60018405-60072375</t>
  </si>
  <si>
    <t>7402303547;7501636545</t>
  </si>
  <si>
    <t>Chiu, Chien Ching;Wang, Chi Ping</t>
  </si>
  <si>
    <t>Taiwan;Taiwan;Taiwan;Taiwan</t>
  </si>
  <si>
    <t>Yangmei;New Taipei City;Hsinchu;Taipei</t>
  </si>
  <si>
    <t>Chunghwa Telecom Co. Ltd.;Tamkang University;National Chiao Tung University;National Taiwan University</t>
  </si>
  <si>
    <t>60072375;60018405;60012370;60005429</t>
  </si>
  <si>
    <t>Chiu C.</t>
  </si>
  <si>
    <t>Comparison of wideband communication characteristics for various corridors at 57.5 GHz</t>
  </si>
  <si>
    <t>10.1023/A:1008825927352</t>
  </si>
  <si>
    <t>2-s2.0-0033909032</t>
  </si>
  <si>
    <t>['¬© journal', 'uniformly valid', 'solution developed', 'shadow boundaries', 'rights reserved', 'resulting formula', 'reciprocity check', 'po approximation', 'paper applies', 'order physical', 'magnetic dipole', 'introduced along', 'integral expression', 'great distance', 'four types', 'field intensity', 'every constituent', 'evaluated asymptotically', 'electromagnetic waves', 'either parallel', 'dipole source', 'dihedral corner', 'diffraction problem', 'continuous across', 'common edge', 'coastal corner', 'charge distribu']</t>
  </si>
  <si>
    <t>A Hertz dipole radiating in the presence of a dihedral corner constitutes a 3-D wedge-diffraction problem. The first-order physical- optics (PO) solution developed in this paper applies to an obtuse- angled penetrable dihedral corner excited by an electric or magnetic dipole which is either parallel or normal to the edge. A charge distribu- tion is introduced along the apex of the dihedral corner to account for the discontinuity of the PO approximation to the field on the faces at their common edge. Thus, a corrected PO solution is obtained. The integral expression for the field intensity at great distance from the edge is evaluated asymptotically. The resulting formula is uniformly valid and continuous across both shadow boundaries. The effect of the aforementioned charge distribution along the edge is highlighted through a reciprocity check. Maps of every constituent of the field over a coastal corner are presented for all four types of dipole source. ¬© Journal of electromagnetic waves and applications. All Rights reserved.</t>
  </si>
  <si>
    <t>53-70</t>
  </si>
  <si>
    <t>60015331;60015331</t>
  </si>
  <si>
    <t>57214325350;7003881102</t>
  </si>
  <si>
    <t>Papadopoulos, A.;Chrissoulidis, D.</t>
  </si>
  <si>
    <t>Thessaloniki</t>
  </si>
  <si>
    <t>Aristotle University of Thessaloniki</t>
  </si>
  <si>
    <t>Papadopoulos A.</t>
  </si>
  <si>
    <t>Hertz dipole radiation in the presence of an obtuse-angled dihedral corner with imperfectly conductive faces</t>
  </si>
  <si>
    <t>10.1163/156939300X00590</t>
  </si>
  <si>
    <t>2-s2.0-0033909165</t>
  </si>
  <si>
    <t>['tertiary blends', 'synthetic 2', 'specific compounds', 'specific compound', 'relative abundance', 'physiological activity', 'ms comparison', 'mass spectrometric', 'highly attractive', 'fourth male', 'fermenting whole', 'female antennae', 'eag dose', 'brachypterus say', 'binary blends', 'authentic standards', 'antiquus melsheimer', '8 ),', '3 ).', '2 followed', '100 ),']</t>
  </si>
  <si>
    <t>(2E,4E,6E)-4,6- dimethyl-2,4,6-nonatriene | Aggregation pheromone | Behavior | Coleoptera | Colopterus truncatus Randall | Coupled gas chromatography-electroantennography (GC-EAG) | Nitidulidae | Sap beetle</t>
  </si>
  <si>
    <t>A male-produced aggregation pheromone was demonstrated in Colopterus truncatus Randall (Coleoptera: Nitidulidae) by gas chromatographic comparisons of male and female volatile emissions. Male-specific compounds were identified with coupled gas chromatographic-mass spectrometric (GC-MS) analysis and GC and MS comparison of authentic standards. Physiological activity was evaluated by coupled gas chromatographic-electroantennographic (GC-EAG) recordings, and electroantennographic (EAG) assays of standards. The male-produced volatiles eliciting responses from male and female antennae (and relative abundance) were (2E,4E,6E)-3,5-dimethyl-2,4,6-octatriene (1) (1.8), (2E,4E,6E)-4,6-dimethyl-2,4,6-nonatriene (2) (100), and (2E,4E,6E,8E)- 3,5,7-trimethyl-2,4,6,8-decatetraene (3) (3.3). A fourth male-specific compound, (2E,4E,6E,8E)-4,6,8-trimethyl-2,4,6,8-undecatetraene (4) (0.6) was not EAG-active. EAG dose-response studies showed that the antennae were most sensitive to 2 followed by 3 and 1. Synthetic 2, binary blends of 1 and 3, and tertiary blends of 1, 2, and 3 were highly attractive in the field when synergized with fermenting whole-wheat bread dough. In the field, cross- attraction to the C. truncatus pheromone components was observed for Carpophilus lugubris Murray, C. antiquus Melsheimer, and C. brachypterus Say.</t>
  </si>
  <si>
    <t>1735-1748</t>
  </si>
  <si>
    <t>60027678;60027678</t>
  </si>
  <si>
    <t>6603979412;56262806300</t>
  </si>
  <si>
    <t>Coss√©, Allard A.;Bartelt, Robert J.</t>
  </si>
  <si>
    <t>Peoria</t>
  </si>
  <si>
    <t>USDA ARS National Center for Agricultural Utilization Research</t>
  </si>
  <si>
    <t>Coss√© A.A.</t>
  </si>
  <si>
    <t>Male-produced aggregation pheromone of Colopterus truncatus: Structure, electrophysiological, and behavioral activity</t>
  </si>
  <si>
    <t>10.1023/A:1005551232335</t>
  </si>
  <si>
    <t>2-s2.0-0033912724</t>
  </si>
  <si>
    <t>National Center for Research Resources</t>
  </si>
  <si>
    <t>R01RR014166</t>
  </si>
  <si>
    <t>NCRR</t>
  </si>
  <si>
    <t>['sucrose reinforcement', 'structural similarity', 'sensory afferents', 'results show', 'response generalizes', 'recent studies', 'pharmacological blockade', 'odor memory', 'dissimilar odorants', 'conditioned odor', 'block occurs', 'antennal lobes', 'al ),']</t>
  </si>
  <si>
    <t>Honey bees readily associate an odor with sucrose reinforcement, and the response generalizes to other odors as a function of structural similarity to the conditioned odor. Recent studies have shown that a portion of odor memory is consolidated in the antennal lobes (AL), where first-order synaptic processing of sensory information takes place. The AL and/or the sensory afferents that project into them show staining patterns for the enzyme nitric oxide synthase, which catalyzes the release of the gaseous transmitter nitric oxide (NO). The results show that pharmacological blockade of NO release impairs olfactory discrimination only when release is blocked before conditioning. Blockade of GABAergic transmission disrupts discrimination of similar but not dissimilar odorants, and does so when the block occurs before condition or before testing. These results show that GABA and NO regulate the specificity of associative olfactory memory in the AL.</t>
  </si>
  <si>
    <t>514-525</t>
  </si>
  <si>
    <t>Behavioral Neuroscience</t>
  </si>
  <si>
    <t>;;60003500</t>
  </si>
  <si>
    <t>7003939237;6602376317;7501691923</t>
  </si>
  <si>
    <t>Hosler, Jay S.;Buxton, Kristi L.;Smith, Brian H.</t>
  </si>
  <si>
    <t>Hosler J.S.</t>
  </si>
  <si>
    <t>Impairment of olfactory discrimination by blockade of GABA and nitric oxide activity in the honey bee antennal lobes</t>
  </si>
  <si>
    <t>10.1037/0735-7044.114.3.514</t>
  </si>
  <si>
    <t>2-s2.0-0033913724</t>
  </si>
  <si>
    <t>['vessel phantom', 'temperature rise', 'temperature increases', 'resonant current', 'repetition time', 'potential utility', 'mr system', 'magnetic radiofrequency', 'guidewire tip', 'guidewire acting', 'fields applied', 'experimental studies', 'endovascular guidewire', 'devices made', 'conductive materials', 'center position', 'based guidewire', '2000 wiley']</t>
  </si>
  <si>
    <t>Endovascular therapy | Interventional MRI | Interventional radiology | MRI safety | MRI-guided catheterization</t>
  </si>
  <si>
    <t>Magnetic radiofrequency (RF) fields applied during magnetic resonance imaging (MRI) may induce heating in devices made from conductive materials. The present paper reports on theoretical and experimental studies on the RF heating resonance phenomenon of an endovascular guidewire. A nitinol-based guidewire was inserted into a vessel phantom and imaged at 1.5 and 0.2 T with continuous temperature monitoring at the guidewire tip. The heating effects due to different experimental settings were examined. A model is developed for the resonant current and the associated electric field produced by the guidewire acting as an antenna. Temperature increases of up to 17¬∞C were measured while imaging the guidewire at an off-center position in the 1.5 T MR system. Power absorption produced by the resonating wire decreased as the repetition time was increased. No temperature rise was measured at 0.2 T. Considering the potential utility of low-field, open MR systems for MRI- guided endovascular interventions, it is important to be aware of the safety of such applications. (C) 2000 Wiley-Liss, Inc.</t>
  </si>
  <si>
    <t>75-78</t>
  </si>
  <si>
    <t>Journal of Magnetic Resonance Imaging</t>
  </si>
  <si>
    <t>60027550;60027550-60005247;60027550;60027550;60028673</t>
  </si>
  <si>
    <t>57215330923;7003955027;7403079272;7005815189;7004004839</t>
  </si>
  <si>
    <t>Liu, Chia Ying;Farahani, Keyvan;Lu, David S.K.;Duckwiler, Gary;Oppelt, Arnulf</t>
  </si>
  <si>
    <t>Germany;United States;United States</t>
  </si>
  <si>
    <t>Munich;Los Angeles;Los Angeles</t>
  </si>
  <si>
    <t>Siemens AG;University of California, Los Angeles;David Geffen School of Medicine at UCLA</t>
  </si>
  <si>
    <t>60028673;60027550;60005247</t>
  </si>
  <si>
    <t>Liu C.Y.</t>
  </si>
  <si>
    <t>Safety of MRI-guided endovascular guidewire applications</t>
  </si>
  <si>
    <t>10.1002/1522-2586(200007)12:1&lt;75::aid-jmri8&gt;3.0.co;2-%23</t>
  </si>
  <si>
    <t>2-s2.0-0033917568</t>
  </si>
  <si>
    <t>Volkswagen Foundation</t>
  </si>
  <si>
    <t>['xanthophyll cycle', 'two components', 'qe ),', 'photosystems use', 'photochemical quenching', 'light intensities', 'lhc ii', 'induced partly', 'higher plants', 'high light', 'excitation energy', 'euglena gracilis', 'dependent quenching', 'chlorophyll fluorescence', ')) decreases']</t>
  </si>
  <si>
    <t>Chlorophyll fluorescence | Chlororespiration | Euglena | Photosynthesis | Spill over | State transitions | Xanthophyll cycle</t>
  </si>
  <si>
    <t>When far red light preincubated cells of Euglena gracilis are transferred to dark or light, chlorophyll fluorescence (F0 and F(m)) decreases. Non-photochemical quenching in the dark is suggested to be induced partly by chlororespiration and partly by changes in the distribution of excitation energy between the photosystems. Depending on the light intensities it was possible to resolve the non-photochemical quenching into at least three different components. The slowest relaxation phase of non-photochemical quenching occurred only after exposure to high light and was assigned to photoinhibition. The other two components were an energy-dependent quenching (qE), and the one which we attribute to a spill over mechanism. We suggest that both photosystems use a common antenna system consisting of LHC I and LHC II proteins. In contrast to higher plants, qE in Euglena gracilis is independent of the xanthophyll cycle and an aggregation of LHC II.</t>
  </si>
  <si>
    <t>159-170</t>
  </si>
  <si>
    <t>60014059;60014059;60014059</t>
  </si>
  <si>
    <t>6506974980;6602724447;6507452446</t>
  </si>
  <si>
    <t>Doege, Maria;Ohmann, Erich;Tschiersch, Henning</t>
  </si>
  <si>
    <t>Halle</t>
  </si>
  <si>
    <t>Martin-Universit√§t Halle-Wittenberg</t>
  </si>
  <si>
    <t>Doege M.</t>
  </si>
  <si>
    <t>Chlorophyll fluorescence quenching in the alga Euglena gracilis</t>
  </si>
  <si>
    <t>10.1023/A:1006356421477</t>
  </si>
  <si>
    <t>2-s2.0-0033921657</t>
  </si>
  <si>
    <t>['work reveals', 'transfer function', 'theoretical estimate', 'quantitative measurements', 'ocean backscatter', 'may serve', 'inexpensive nature', 'error reduces', 'dynamic range', 'conventional low', 'composite system', 'compares favorably', 'budget x', 'airborne radars', '6 db', '1 db']</t>
  </si>
  <si>
    <t>The capabilities for quantitative measurements of the ocean backscatter at low grazing angles of a conventional low-budget X-band marine radar associated with a commercial digital capture board are investigated. Details are given of the external and internal calibration methods designed to determine the system's transfer function. This work reveals that the accurate system transfer function can be determined only by calibrating the composite system in one single step. Results of an absolute calibration attempt using buoy-based corner reflectors in very calm weather conditions are presented. The dynamic range is deduced and found to span over a 50-dB range well suited to describe the ocean backscatter coefficient values expected at low grazing angles. The analysis of the overall error budget and system stability provides a theoretical estimate of the system's relative radiometric resolution. The marine radar system is found to produce backscatter coefficient images with a relative error typically of the order of 1 dB. When averaging over several antenna rotations, the error reduces further down to 0.6 dB, where it compares favorably with the performance of traditional research radar systems. It is concluded that despite the inexpensive nature of these instruments, marine radar systems represent a tool that is effective in routinely providing reliable quantitative measurements of the sea surface roughness, which may serve to complement the synoptic views offered commonly by satellite or airborne radars.</t>
  </si>
  <si>
    <t>665-678</t>
  </si>
  <si>
    <t>60010934;60010934;60010934;60010934;60010934</t>
  </si>
  <si>
    <t>6602856729;55422369100;7402440199;57203048908;6701549047</t>
  </si>
  <si>
    <t>Gommenginger, C. P.;Ward, N. P.;Fisher, G. J.;Robinson, I. S.;Boxall, S. R.</t>
  </si>
  <si>
    <t>Gommenginger C.P.</t>
  </si>
  <si>
    <t>Quantitative microwave backscatter measurements from the ocean surface using digital marine radar images</t>
  </si>
  <si>
    <t>10.1175/1520-0426(2000)017&lt;0665:QMBMFT&gt;2.0.CO;2</t>
  </si>
  <si>
    <t>2-s2.0-0033927543</t>
  </si>
  <si>
    <t>['tetradecenyl acetate', 'strong evidence', 'sites show', 'sites share', 'results suggest', 'pheromone components', 'pheromone component', 'pbps identified', 'pbps either', 'pattern consistent', 'male moths', 'e )-', 'converged upon', 'ancestral state']</t>
  </si>
  <si>
    <t>Convergence | Lepidoptera | Pectinophora gossypiella (Gelechiidae) | Pheromone binding proteins | Synanthedon exitiosa (Sesiidae) | Yponomeuta cagnagellus (Yponomeutidae)</t>
  </si>
  <si>
    <t>Convergence in amino acid sequences between proteins can be strong evidence for selection. Here, I look for evidence of convergence in the amino acid sequences of pheromone binding protein (PBP) in response to convergence in pheromones. PBPs are involved in sex pheromone reception by the antennae of male moths. In this role PBPs may selectively bind pheromone components and experience convergent selection in response to convergence in pheromone components. However, examination of the PBPs of the taxa that have converged upon the use of (E)- or (Z)-11-tetradecenyl acetate as their major pheromone component reveals little evidence for convergence in the PBPs identified from these taxa. A few sites show a pattern consistent with convergence or parallelism; however, it cannot be ruled out that these sites share the ancestral state. Two of these sites fall within the proposed binding region of PBPs. These results suggest that PBPs either have not converged in sequence or have converged at very few sites in response to convergence on the same pheromone component.</t>
  </si>
  <si>
    <t>175-183</t>
  </si>
  <si>
    <t>Journal of Molecular Evolution</t>
  </si>
  <si>
    <t>60007776-60121576</t>
  </si>
  <si>
    <t>Willett, Christopher S.</t>
  </si>
  <si>
    <t>San Diego;Ithaca</t>
  </si>
  <si>
    <t>Marine Biology Research Division;Cornell University</t>
  </si>
  <si>
    <t>60121576;60007776</t>
  </si>
  <si>
    <t>Willett C.</t>
  </si>
  <si>
    <t>Do pheromone binding proteins converge in amino acid sequence when pheromones converge?</t>
  </si>
  <si>
    <t>10.1007/s002399910019</t>
  </si>
  <si>
    <t>2-s2.0-0033932108</t>
  </si>
  <si>
    <t>['two sesquiterpenes', 'prey detection', 'previously shown', 'potential role', 'individual compounds', 'bioculatus responded', 'attraction response', '(-)- germacrene']</t>
  </si>
  <si>
    <t>EAG | GC-EAG | Hemiptera | Herbivore-induced plant volatiles | Pentatomidae | Perillus bioculatus | Predator electroantennography | Sesquiterpenes | Tritrophic interactions</t>
  </si>
  <si>
    <t>The predaceous stinkbug Perillus bioculatus is attracted towards volatiles emitted by damaged potato plants. Whereas mechanically damaged plants lost attractiveness 1 h after damage was inflicted, attraction was long-lasting when the plants were damaged by Colorado potato beetles Leptinotarsa decemlineata, a prey of P. bioculatus. A range of sesquiterpenoids was previously shown to be induced upon beetle damage. In order to evaluate the potential role of sesquiterpenoids in the attraction response, volatiles from damaged potato plants were collected and analyzed with GC-MS and GC-EAG. The antennae of P. bioculatus responded to Œ≤- caryophyllene, Œ±-humulene, (E)-Œ≤-farnesene, (-)-germacrene D, and germacrene D-4-ol. Two sesquiterpenes that coeluted, Œ±-zingiberene and bicyclogermacrene, together also elicited olfactory responses of P. bioculatus, whereas the individual compounds did not. The response of P. bioculatus to a variety of sesquiterpenes at low dosages suggests a role for these compounds in prey detection of this stinkbug.</t>
  </si>
  <si>
    <t>1433-1445</t>
  </si>
  <si>
    <t>60004156;60004156;60004156;60004156;60004156</t>
  </si>
  <si>
    <t>6603201554;7103050745;7004011851;7005134506;7005100613</t>
  </si>
  <si>
    <t>Weissbecker, Bernhard;Van Loon, Joop J.A.;Posthumus, Maarten A.;Bouwmeester, Harro J.;Dicke, Marcel</t>
  </si>
  <si>
    <t>Wageningen</t>
  </si>
  <si>
    <t>Wageningen University &amp; Research</t>
  </si>
  <si>
    <t>Weissbecker B.</t>
  </si>
  <si>
    <t>Identification of volatile potato sesquiterpenoids and their olfactory detection by the two-spotted stinkbug Perillus bioculatus</t>
  </si>
  <si>
    <t>10.1023/A:1005535708866</t>
  </si>
  <si>
    <t>2-s2.0-0033933940</t>
  </si>
  <si>
    <t>R01HL061672</t>
  </si>
  <si>
    <t>['transmit mode', 'rf pulses', 'receive mode', 'experimentally verified', 'electric field', 'distributions surrounding', 'averaged power', 'analytical expressions', '8 w', '2000 wiley']</t>
  </si>
  <si>
    <t>Interventional MR | Intravascular MR | RF heating | Safety</t>
  </si>
  <si>
    <t>The safety of the barewire loopless catheter antenna in transmit mode is addressed with respect to radiofrequency (RF) heating. Analytical expressions for electric field and specific absorption rate (SAR) distributions surrounding the antenna are postulated and experimentally verified. Limiting RF transmit power to 40-70 mW time-averaged power, depending on the specific antenna design, will ensure that the current regulatory guideline of SAR of 8 W/kg in any gram of tissue is not exceeded. These limits can act as guidelines for the design of RF pulses for use with this device. Further study is required to examine the safety of the antenna in receive mode. (C) 2000 Wiley-Liss, Inc.</t>
  </si>
  <si>
    <t>86-91</t>
  </si>
  <si>
    <t>60001117;60001117-60005248</t>
  </si>
  <si>
    <t>7201354100;7005968860</t>
  </si>
  <si>
    <t>Yeung, Christopher J.;Atalar, Ergin</t>
  </si>
  <si>
    <t>Baltimore;Baltimore</t>
  </si>
  <si>
    <t>Johns Hopkins University;Johns Hopkins School of Medicine</t>
  </si>
  <si>
    <t>60005248;60001117</t>
  </si>
  <si>
    <t>Yeung C.J.</t>
  </si>
  <si>
    <t>RF transmit power limit for the barewire loopless catheter antenna</t>
  </si>
  <si>
    <t>10.1002/1522-2586(200007)12:1&lt;86::aid-jmri10&gt;3.0.co;2-%23</t>
  </si>
  <si>
    <t>2-s2.0-0033934446</t>
  </si>
  <si>
    <t>['ventricular tachycardia', 'tissue temperatures', 'tissue interface', 'thigh muscle', 'theoretical studies', 'significant depth', 'seventy lesions', 'radiofrequency energy', 'power applied', 'positioned perpendicular', 'microwave energy', 'mean depths', 'lesion depth', 'important determinant', 'heating compared', 'distal end', 'create lesions', 'considerably larger', 'closely correlated', 'catheter diameter', 'ablative therapy', '9 mm', '8 mm', '7 mm', '60 seconds', '50 w', '36 ¬∞', '24 ),', '23 ).', '150 w', '06 ),', '0 mm']</t>
  </si>
  <si>
    <t>Arrhythmia | Catheter ablation | Microwave | Tachycardia</t>
  </si>
  <si>
    <t>Introduction: Theoretical studies have suggested that microwave energy can increase the depth of heating compared with radiofrequency energy. A spiral microwave antenna design may have advantages over previous designs using smaller designs because the resulting power deposition pattern is considerably larger than the catheter diameter. We tested the efficacy of a spiral antenna using microwave energy in a porcine thigh muscle preparation. Methods and Results: In five anesthetized pigs, the thigh muscle was exposed and bathed in heparinized bovine blood (36¬∞to 37¬∞C). A helical microwave catheter with a fiberoptic thermometer attached to the distal end was positioned perpendicular to the thigh muscle. The antenna-tissue interface and tissue temperatures at depths of 3.0 and 6.0 mm were measured. A 915-MHz microwave generator delivered energy at one of three power outputs (50, 100, or 150 W) for 60 seconds. Seventy lesions were created: 50 W (n = 23), 100 W (n = 24), and 150 W (n = 23). The mean depths at 50, 100, and 150 W were 4.3 ¬± 1.8 mm, 7.2 ¬± 1.7 mm, and 9.4 ¬± 0.9 mm, respectively. Lesion depth (R = 0.96, P = 0.05), maximum surface dimension (R = 0.99, P = 0.06), and volume (R = 0.99, P = 0.04) were closely correlated to the power applied. Conclusion: Power is an important determinant of lesion size using a spiral microwave antenna. A novel, spiral microwave antenna design can create lesions of significant depth that may be applicable for the ablative therapy of ventricular tachycardia.</t>
  </si>
  <si>
    <t>193-198</t>
  </si>
  <si>
    <t>Journal of Cardiovascular Electrophysiology</t>
  </si>
  <si>
    <t>60001344;60028628;60001344;60001344;60001344;60001344;60028628;60001344</t>
  </si>
  <si>
    <t>57193434248;7401760321;57092049900;7103000197;7003590993;7103294648;7004701432;55553740028</t>
  </si>
  <si>
    <t>Vanderbrink, Brian A.;Gu, Zeji;Rodriguez, Victor;Link, Mark S.;Homoud, Munther K.;Estes, Mark;Rappaport, Carey M.;Wang, Paul J.</t>
  </si>
  <si>
    <t>Boston;Boston</t>
  </si>
  <si>
    <t>Northeastern University;Tufts Medical Center</t>
  </si>
  <si>
    <t>60028628;60001344</t>
  </si>
  <si>
    <t>Vanderbrink B.</t>
  </si>
  <si>
    <t>Microwave ablation using a spiral antenna design in a porcine thigh muscle preparation: In vivo assessment of temperature profile and lesion geometry</t>
  </si>
  <si>
    <t>10.1111/j.1540-8167.2000.tb00319.x</t>
  </si>
  <si>
    <t>2-s2.0-0033963508</t>
  </si>
  <si>
    <t>R01HL056882</t>
  </si>
  <si>
    <t>['thereby avoiding', 'system provides', 'sodium mri', 'single coil', 'scanner operates', 'reconstruction required', 'pulse sequences', 'proven gains', 'practical approach', 'noise ratio', 'mri system', 'human studies', 'flexible 4', 'effective field', 'direct phased', 'currently unavailable', 'convert non', 'complex processing', 'clinical whole', 'channel 31p', 'cardiac phosphorus', 'broadband phased', 'body 1', 'array system', 'array sodium', 'array produced', '4 sec', '23na phased', '2000 wiley', '1h phased', '1h frequency', '1h ).', '13 min']</t>
  </si>
  <si>
    <t>Heart | High-energy phosphate | Metabolic imaging | Phased-array | Sodium</t>
  </si>
  <si>
    <t>Despite their proven gains in signal-to-noise ratio and field-of-view for routine clinical MRI, phased-array detection systems are currently unavailable for nuclei other than protons (1H). A broadband phased-array system was designed and built to convert the 1H transmitter signal to the non-1H frequency for excitation and to convert non-1H phased-array MRI signals to the 1H frequency for presentation to the narrowband 1H receivers of a clinical whole-body 1.5 T MRI system. With this system, the scanner operates at the 1H frequency, whereas phasedarray MRI occurs at the frequency of the other nucleus. Pulse sequences were developed for direct phased-array sodium (23Na) and phosphorus (31P) MRI of high-energy phosphates using chemical selective imaging, thereby avoiding the complex processing and reconstruction required for phased-array magnetic resonance spectroscopy data. Flexible 4-channel 31P and 23Na phased-arrays were built and the entire system tested in phantom and human studies. The array produced a signal-to-noise ratio improvement of 20% relative to the best- positioned single coil, but gains of 300-400% were realized in many voxels located outside the effective field-of-view of the single coil. Cardiac phosphorus and sodium MRI were obtained in 6-13 min with 16 and 0.5 mL resolution, respectively. Lower resolution human cardiac 23Na MRI were obtained in as little as 4 sec. The system provides a practical approach to realizing the advantages of phased-arrays for nuclei other than 1H, and imaging metabolites directly. (C) 2000 Wiley-Liss, Inc.</t>
  </si>
  <si>
    <t>269-277</t>
  </si>
  <si>
    <t>60005248;60021211;60005248;60021211;60005248;60005248</t>
  </si>
  <si>
    <t>57195863190;7801607643;7006842152;7005353618;7404027827;24758040100</t>
  </si>
  <si>
    <t>Lee, Ray F.;Giaquinto, Randy;Constantinides, Chris;Souza, Steven;Weiss, Robert G.;Bottomley, Paul A.</t>
  </si>
  <si>
    <t>Niskayuna;Baltimore</t>
  </si>
  <si>
    <t>GE Global Research;Johns Hopkins University</t>
  </si>
  <si>
    <t>60021211;60005248</t>
  </si>
  <si>
    <t>Lee R.F.</t>
  </si>
  <si>
    <t>A broadband phased-array system for direct phosphorus and sodium metabolic MRI on a clinical scanner</t>
  </si>
  <si>
    <t>10.1002/(SICI)1522-2594(200002)43:2&lt;269::AID-MRM14&gt;3.0.CO;2-J</t>
  </si>
  <si>
    <t>2-s2.0-0033972950</t>
  </si>
  <si>
    <t>National Institutes of Health</t>
  </si>
  <si>
    <t>R29NS31225</t>
  </si>
  <si>
    <t>NIH</t>
  </si>
  <si>
    <t>['truncated versions', 'sox proteins', 'severe disruption', 'salivary glands', 'morphological defects', 'limb formation', 'larval eye', 'imaginal cells', 'hmg domain', 'gene encodes', 'fish protein', 'fish function', 'first evidence', 'eye formation', 'embryonic segmentation', 'ectopic expression', 'discrete patterns', 'data provide', 'brac genes', 'appendage development', 'adult structures']</t>
  </si>
  <si>
    <t>Appendages | Drosophila | Fish-hook | HMG domain | Imaginal discs | Sox genes</t>
  </si>
  <si>
    <t>In Drosophila, the fish-hook (fish) gene encodes a Sox protein essential for embryonic segmentation and nervous system organization. In this study we examined potential functional roles of fish in postembryonic developmental processes, including those involved in adult appendage development. We show here that Fish protein is expressed in discrete patterns in the larval eye- antennal and leg imaginal discs, the central nervous system, the hindgut, and salivary glands. Genetic mosaic studies indicated that fish function is required for the growth or survival of imaginal cells, and the expression of engrailed and wingless. Ectopic expression of Fish protein resulted in severe disruption of adult structures; legs and antennae were truncated and eye formation was suppressed. These morphological defects were correlated with altered expression patterns of the wingless, decapentaplegic, and bric-a-brac genes. Finally, analysis of truncated versions of Fish protein indicated that the HMG domain was sufficient for Fish nuclear localization and that removal of the transcriptional activation domain did not eliminate Fish function. While Sox proteins have been shown to be important for eye and limb formation in vertebrates, these data provide the first evidence for Sox protein functions in appendage development in invertebrates.</t>
  </si>
  <si>
    <t>91-106</t>
  </si>
  <si>
    <t>Developmental Biology</t>
  </si>
  <si>
    <t>105512517;100557028;105512517;60014313;105512517-100557028-60014313</t>
  </si>
  <si>
    <t>57210545786;7101712437;6603639120;55687266300;7004750957</t>
  </si>
  <si>
    <t>Mukherjee, A.;Shan, X.;Mutsuddi, M.;Ma, Y.;Nambu, J. R.</t>
  </si>
  <si>
    <t>Amherst MA;Amherst;Seattle</t>
  </si>
  <si>
    <t>University of Massachusetts Amherst;Biology Department;Molecular and Cellular Biology Program</t>
  </si>
  <si>
    <t>60014313;105512517;100557028</t>
  </si>
  <si>
    <t>Mukherjee A.</t>
  </si>
  <si>
    <t>The Drosophila Sox gene, fish-hook, is required for postembryonic development</t>
  </si>
  <si>
    <t>S0012160699995064</t>
  </si>
  <si>
    <t>10.1006/dbio.1999.9506</t>
  </si>
  <si>
    <t>2-s2.0-0033978785</t>
  </si>
  <si>
    <t>['small compared', 'permittivity proportional', 'permeability mu', 'important property', 'generalized form', 'dispersionless bends', 'cylindrical radius', 'cross section', 'analysis shows']</t>
  </si>
  <si>
    <t>A recent result showed that guided transverse electromagnetic (TEM) waves of a very general form could be propagated in an inhomogeneous isotropic dielectric medium with permittivity proportional to Psi-2, where Psi is the cylindrical radius in the usual (Psi, phi, z) cylindrical coordinate system. This has the important property that the permeability mu can be taken as mu0, a constant. Moreover, very general conductor cross sections in (z, Psi)coordinates can be specified. This allows for the construction of dispersionless bends in high-voltage transmission systems in which the pulse rise time is small compared to transit times across the transmission-line (e.g., coax) cross section. This is important for high-power pulse sources and antennas. The analysis shows that while the permeability can be allowed to be variable, the choice of mu=mu0 allows one to specify purely dielectric lenses. Thus the generalized form of a TEM plane wave involving inhomogeneous constitutive parameters can be used for generating lens designs based on the scaling. ¬© 2000 Taylor &amp; Francis.</t>
  </si>
  <si>
    <t>17-28</t>
  </si>
  <si>
    <t>1532527X</t>
  </si>
  <si>
    <t>Electromagnetics</t>
  </si>
  <si>
    <t>60019228;60033021</t>
  </si>
  <si>
    <t>7201780943;7201354587</t>
  </si>
  <si>
    <t>Baum, C. E.;Stone, A. P.</t>
  </si>
  <si>
    <t>Albuquerque;Dayton</t>
  </si>
  <si>
    <t>The University of New Mexico;Air Force Research Laboratory</t>
  </si>
  <si>
    <t>60033021;60019228</t>
  </si>
  <si>
    <t>Baum C.E.</t>
  </si>
  <si>
    <t>Synthesis of inhomogeneous dielectric, dispersionless tem lenses for high-power application</t>
  </si>
  <si>
    <t>10.1080/027263400308366</t>
  </si>
  <si>
    <t>2-s2.0-0033993207</t>
  </si>
  <si>
    <t>['would captivate', 'two locations', 'tinostoma smaragditis', 'study describes', 'specimens discovered', 'plant associations', 'orange antennae', 'next century', 'natural habitat', 'mountain home', 'mahanaloa valleys', 'known biology', 'including checklists', 'incidental catches', 'host plant', 'green wings', 'february 1998', 'extensive searches', 'establishing range', 'elude entomologists', 'eighteen individuals', 'another part']</t>
  </si>
  <si>
    <t>In 1895, a moth was captured in a mountain home in Makaweli, Kaua'i, that would captivate and elude entomologists for the next century. Tinostoma smaragditis (Meyrick), aptly nicknamed the 'Fabulous Green Sphinx of Kaua'i' is a stunningly beautiful moth with green wings and thorax, pale brown hind wings, and orange antennae. Eighteen individuals are known to have been collected on Kaua'i. However, despite extensive searches in areas around Koke'e, all the specimens discovered until the 1990s were incidental catches, and the natural habitat and host plant of the moth remained unknown. This study describes the results of extensive searches of the diverse mesic forests with the aim of establishing range, habitat, and host-plant associations of the Fabulous Green Sphinx. In February 1998 a male T. smaragditis was attracted to a mercury vapor light set up in the diverse mesic forest. Subsequently, one other specimen was collected in a similar habitat type on another part of the island. However, the host plant of the moth remains unknown. In this paper we provide a history of collections, a summary of known biology, and a guide to potential host plants, including checklists of vascular plants found in the diverse mesic forests of two locations where T. smaragditis was found, Kalalau and Mahanaloa Valleys on Kaua'i.</t>
  </si>
  <si>
    <t>Pacific Science</t>
  </si>
  <si>
    <t>60013791;60031735;101593166;60013791</t>
  </si>
  <si>
    <t>8529245000;7401834548;57217938946;7102158431</t>
  </si>
  <si>
    <t>Heddle, M. L.;Wood, K. R.;Asquith, A.;Gillespie, R. G.</t>
  </si>
  <si>
    <t>Kalaheo;Honolulu;</t>
  </si>
  <si>
    <t>National Tropical Botanical Garden;University of Hawai ªi at MƒÅnoa;Kaua‚Äòi National Wildlife Refuge Complex</t>
  </si>
  <si>
    <t>60031735;60013791;101593166</t>
  </si>
  <si>
    <t>Heddle M.L.</t>
  </si>
  <si>
    <t>Conservation status and research on the Fabulous Green Sphinx of Kaua'i, Tinostoma smaragditis (Lepidoptera: Sphingidae), including checklists of the vascular plants of the diverse mesic forests of Kaua'i, Hawai'i</t>
  </si>
  <si>
    <t>2-s2.0-0034005137</t>
  </si>
  <si>
    <t>['two men', 'transmission masts', 'six men', 'significant improvement', 'radiofrequency radiation', 'one incident', 'included headache', 'incident likely', 'highest exposure', 'high levels', 'high frequency', 'four men', 'experienced symptoms', 'accidentally exposed', '100 mhz']</t>
  </si>
  <si>
    <t>Antenna | Radiofrequency | UHF | VHF</t>
  </si>
  <si>
    <t>Six men are likely to have been accidentally exposed to high levels of very high frequency (VHF) radiofrequency radiation (100 MHz) while working on transmission masts; four men in one incident and two in another. They experienced symptoms and signs which included headache, parasthesiae, diarrhoea, malaise and lassitude. The condition of four men, two men from each incident likely to have had the highest exposure, has shown no significant improvement. The first incident occurred in 1995 and the second in 1996.</t>
  </si>
  <si>
    <t>49-56</t>
  </si>
  <si>
    <t>Occupational Medicine</t>
  </si>
  <si>
    <t>Schilling, C. J.</t>
  </si>
  <si>
    <t>Schilling C.J.</t>
  </si>
  <si>
    <t>Effects of exposure to very high frequency radiofrequency radiation on six antenna engineers in two separate incidents</t>
  </si>
  <si>
    <t>10.1093/occmed/50.1.49</t>
  </si>
  <si>
    <t>2-s2.0-0034006301</t>
  </si>
  <si>
    <t>['western hemisphere', 'western australia', 'shell ornamentation', 'primitive taxon', 'podocopids );', 'permian thaumatomma', 'palaeobiogeographical arguments', 'ocular tens', 'islands ).', 'ecological environment', 'dorsal node', 'distal chaetotaxy', 'danielopolina species', 'anchialine cave']</t>
  </si>
  <si>
    <t>Danielopolina kornickeri sp. n. is described from an anchialine cave in Western Australia. This is the first Danielopolina species occurring outside of the Western Hemisphere (Atlantic and Eastern Pacific Oceans and Islands). A cladistic analysis indicates that this species is a primitive taxon of the anchialine cavernicolous clade; the deep-sea dwelling species Danielopolina carolynae appears more primitive and does not cluster with the other Danielopolina species. The ecological environment of D. kornickeri is described. Detailed discussions consider: (1) the shell ornamentation and its relevance to the phylogeny of the Thaumatocyprididae; (2) the antero-dorsal node of the Permian Thaumatomma (hypothesized here to be an ocular tens which regressed in the post-Palaeozoic thaumatocypridids); (3) the distal chaetotaxy of the antennae (hypothesized to perform the chemosensorial function known in the aesthetascs of other myodocopids or podocopids); (4) palaeobiogeographical arguments for a shallow marine origin of cavernicolous species Danielopolina.</t>
  </si>
  <si>
    <t>Zoologica Scripta</t>
  </si>
  <si>
    <t>60003156;60026796;60017526</t>
  </si>
  <si>
    <t>7004065294;6602936459;7005752023</t>
  </si>
  <si>
    <t>Danielopol, Dan L.;Baltan√°s, Angel;Humphreys, William F.</t>
  </si>
  <si>
    <t>Spain;Australia;Austria</t>
  </si>
  <si>
    <t>Madrid;Perth;Vienna</t>
  </si>
  <si>
    <t>Universidad Aut√≥noma de Madrid;Western Australian Museum;Osterreichische Akademie Der Wissenschaften</t>
  </si>
  <si>
    <t>60026796;60017526;60003156</t>
  </si>
  <si>
    <t>Danielopol D.</t>
  </si>
  <si>
    <t>Danielopolina kornickeri sp. n. (Ostracoda, Thaumatocypridoidea) from a western Australian anchialine cave: Morphology and evolution</t>
  </si>
  <si>
    <t>10.1046/j.1463-6409.2000.00027.x</t>
  </si>
  <si>
    <t>2-s2.0-0034007913</t>
  </si>
  <si>
    <t>['variance within', 'surface roughness', 'standard te', 'specific applications', 'slow variations', 'recording reflections', 'recorded amplitudes', 'radiation patterns', 'quarter wavelength', 'practical interest', 'penetrating radar', 'one experiment', 'layered fluvial', 'known targets', 'incrementally varying', 'high frequencies', 'heights less', 'ground impedance', 'field applications', 'experiment design', 'eolian sequence', 'dipole antennas', 'dip indicate', 'buried pipes', 'antenna orientations', 'antenna orientation', 'antenna location', 'antenna height', 'antenna azimuth']</t>
  </si>
  <si>
    <t>Antenna radiation | GPR | GPR polarization</t>
  </si>
  <si>
    <t>Dipole antennas for ground-penetrating radar (GPR) radiate and receive electromagnetic waves with a strong directional dependence. Thus, experiments to measure in situ antenna radiation as functions of direction and polarization are of practical interest. Three field experiments were performed. One experiment was over a layered fluvial/eolian sequence; the other two used controlled targets (buried pipes and a metal ball). The radiation patterns were sampled by incrementally varying the antenna orientations and separations while recording reflections from the known targets. The results show qualitative, but systematic, correspondence with approximate theoretical far-field radiation patterns. Slow variations of amplitude with antenna azimuth and dip indicate that antenna orientations within 20¬∞in the standard TE and TM acquisition geometries are adequate for most field applications, but not if detailed amplitude analysis is to be performed. Variations in antenna orientation or height (particularly for heights less than one-quarter wavelength) above the free surface introduce corresponding biases or uncertainties into recorded amplitudes. The variance within any suite of measurements is, in part, a consequence of differences in ground impedance at each antenna location. The theoretically predicted sensitivity to antenna height is mediated by surface roughness at high frequencies. It is necessary to include, or compensate for, the antenna radiation pattern in analysis of field data amplitudes, in experiment design, and in selecting appropriate antennas for specific applications.</t>
  </si>
  <si>
    <t>69-89</t>
  </si>
  <si>
    <t>Journal of Applied Geophysics</t>
  </si>
  <si>
    <t>60009415;60009415;60032350</t>
  </si>
  <si>
    <t>7102211945;7006654770;6603962005</t>
  </si>
  <si>
    <t>Jiao, Yuren;McMechan, George A.;Pettinelli, Elena</t>
  </si>
  <si>
    <t>Italy;United States</t>
  </si>
  <si>
    <t>Rome;Richardson</t>
  </si>
  <si>
    <t>Sapienza Universit√† di Roma;The University of Texas at Dallas</t>
  </si>
  <si>
    <t>60032350;60009415</t>
  </si>
  <si>
    <t>Jiao Y.</t>
  </si>
  <si>
    <t>In situ 2-D and 3-D measurements of radiation patterns of half-wave dipole GPR antennas</t>
  </si>
  <si>
    <t>S0926985199000488</t>
  </si>
  <si>
    <t>10.1016/S0926-9851(99)00048-8</t>
  </si>
  <si>
    <t>2-s2.0-0034009160</t>
  </si>
  <si>
    <t>['zn chelates', 'zinc chelates', 'symmetric assemblies', 'six positions', 'overall yield', 'new class', 'free bases', 'energy transfer', 'covalently attached', 'benzene core', 'base porphyrin', '98 %.']</t>
  </si>
  <si>
    <t>Energy transfer | Light-harvesting structures | Nanometer- sized molecules | Photochemistry | Porphyrinoids</t>
  </si>
  <si>
    <t>The synthesis of niphaphyrins, a new class of rigid, snowflake-shaped porphyrin hexamers designed to mimic the light-harvesting antenna complexes of photosynthetic purple bacteria, is described. In these D6- or D3- symmetric assemblies, six porphyrin macrocycles, as free bases or as zinc chelates, are covalently attached to the six positions of a benzene core through rigid ethynyl linkers. A very efficient singlet excited-state energy transfer has been observed from the Zn chelates to the free-base porphyrin (Fb) chromophores in a niphaphyrin in which three zinc porphyrin chelates alternate with three porphyrin free bases. The overall yield of energy transfer (Œ¶(ET)) has been estimated as 98%.</t>
  </si>
  <si>
    <t>1193-1197</t>
  </si>
  <si>
    <t>1434193X</t>
  </si>
  <si>
    <t>European Journal of Organic Chemistry</t>
  </si>
  <si>
    <t>105322352;105322352;105322352</t>
  </si>
  <si>
    <t>6603898154;36772486900;6603675395</t>
  </si>
  <si>
    <t>Mongin, Olivier;Hoyler, Nicolas;Gossauer, Albert</t>
  </si>
  <si>
    <t>Fribourg</t>
  </si>
  <si>
    <t>Institut f√ºr Organische Chemie der Universit√§t</t>
  </si>
  <si>
    <t>Mongin O.</t>
  </si>
  <si>
    <t>Synthesis and light-harvesting properties of niphaphyrins</t>
  </si>
  <si>
    <t>10.1002/1099-0690(200004)2000:7&lt;1193::AID-EJOC1193&gt;3.0.CO;2-E</t>
  </si>
  <si>
    <t>2-s2.0-0034011482</t>
  </si>
  <si>
    <t>['v waves', 'v signals', 'two receivers', 'theoretical evaluation', 'steps taken', 'simultaneous transmissions', 'simultaneous transmission', 'simultaneous reception', 'research wsr', 'radiation patterns', 'quantitative measure', 'power switch', 'polarized waves', 'polarimetric mode', 'polarimetric characteristics', 'polarimetric basis', 'paper reports', 'one receiver', 'improve identification', 'illinois radar', 'feed alignment', 'facilitate upgrades', 'engineering evaluation', 'drop canting', 'design options', 'briefly discussed', 'backscatter depolarization', 'alternate reception']</t>
  </si>
  <si>
    <t>This paper reports on the steps taken by the National Severe Storms Laboratory (NSSL) to 1) develop open system hardware to facilitate upgrades to the WSR-88D (NEXRAD) radar and 2) improve identification of the type of precipitation and its quantitative measure. An engineering evaluation is made to determine if the WSR-88D antenna assembly with minimum modification could be used in a polarimetric mode. The polarimetric characteristics and radiation patterns of a research WSR-88D are briefly discussed. Considerations for the choice of polarimetric basis and design options are described. A polarimetric scheme employing simultaneous transmission of horizontally (H) and vertically (V) polarized waves is suggested for the WSR-88D, which eliminates an expensive, high-power switch. A theoretical evaluation is performed to determine the effects that feed alignment, drop canting, and backscatter depolarization have on the measurements of polarimetric parameters made with simultaneous transmission and reception of H and V signals. Experiments with the Colorado State University-Universities of Chicago and Illinois radar are performed to compare polarimetric variables obtained with alternate and simultaneous transmissions of H, V waves. Both simultaneous reception in two receivers and alternate reception in one receiver have been used.</t>
  </si>
  <si>
    <t>257-278</t>
  </si>
  <si>
    <t>60025916;60009226;60030931;60025916;60025916</t>
  </si>
  <si>
    <t>56914807700;57154391900;7006446865;6603389860;7006640608</t>
  </si>
  <si>
    <t>Doviak, Richard J.;Bringi, V.;Ryzhkov, A.;Zahrai, A.;Zrniƒá, D.</t>
  </si>
  <si>
    <t>Norman;Norman;Fort Collins</t>
  </si>
  <si>
    <t>University of Oklahoma;NOAA National Severe Storms Laboratory;Colorado State University</t>
  </si>
  <si>
    <t>60030931;60025916;60009226</t>
  </si>
  <si>
    <t>Doviak R.</t>
  </si>
  <si>
    <t>Considerations for polarimetric upgrades to operational WSR-88D radars</t>
  </si>
  <si>
    <t>10.1175/1520-0426(2000)017&lt;0257:CFPUTO&gt;2.0.CO;2</t>
  </si>
  <si>
    <t>2-s2.0-0034016371</t>
  </si>
  <si>
    <t>Minist√®re de l'Agriculture, des P√™cheries et de l'Alimentation</t>
  </si>
  <si>
    <t>MAPAQ</t>
  </si>
  <si>
    <t>['scots pine', 'reducing captures', 'porapak q', 'populus tremuloides', 'pinus sylvestris', 'picea abies', 'norway spruce', 'nonhost volatiles', 'nonhost trees', 'nonhost plants', 'mass spectrometry', 'male cbt', 'grand fir', 'field experiments', 'field cage', 'female cbt', 'female antennae', 'extracts analyzed', 'elicited responses', 'electroantennographic detection', 'ead ).', 'deterring oviposition', 'coupled gc', 'coniferous trees', 'comparative gc', 'cherry blocks', 'behaviorally respond', 'baited traps', 'avoid trees', 'authentic standards', 'aspen trees', 'antennally perceive', 'abies grandis']</t>
  </si>
  <si>
    <t>Œ±-pinene | Benzyl alcohol | Cherry bark tortrix | Decanal | Enarmonia formosana | Foraging behavior | Hexanol | Host selection | Kairomone | Lepidoptera | Nonanal | Nonhost volatiles | Oviposition deterrence | Plant volatiles | Repellency/inhibition | Tortricidae</t>
  </si>
  <si>
    <t>We tested the hypothesis that males and females of the cherry bark tortrix (CBT), Enarmonia formosana, antennally perceive and behaviorally respond to volatiles from nonhost plants. Volatiles from flowering cherry trees, Prunus serrulata Kwanzan, and from nonhost trees, including trembling aspen, Populus tremuloides, grand fir, Abies grandis, Norway spruce, Picea abies, and Scots pine, Pinus sylvestris, were captured on Porapak Q and extracts analyzed by coupled gas chromatographic-electroantennographic detection (GC-EAD). Compounds that elicited responses from male and female antennae were identified by coupled GC-mass spectrometry (MS) and by comparative GC-MS and GC-EAD with authentic standards. In field cage and field experiments, nonanal from aspen trees and (¬±)-Œ±-pinene from coniferous trees were effective in reducing captures of male CBT in pheromone-baited traps and deterring oviposition by female CBT on cherry blocks. Recognition of nonhost volatiles, such as nonanal and Œ±-pinene, may allow male and/or female CBT to avoid trees that provide inadequate concealment from predators during calling, resting, and copulation and that are unsuitable for oviposition and development of offspring. Nonhost volatiles may also be exploited for control of CBT by disrupting both mate- and host-finding.</t>
  </si>
  <si>
    <t>809-821</t>
  </si>
  <si>
    <t>60018491;60018491;60018491</t>
  </si>
  <si>
    <t>6603546996;7006196798;7006335669</t>
  </si>
  <si>
    <t>McNair, Crawford;Gries, Gerhard;Gries, Regine</t>
  </si>
  <si>
    <t>McNair C.</t>
  </si>
  <si>
    <t>Cherry bark tortrix, Enarmonia formosana: Olfactory recognition of and behavioral deterrence by nonhost angio- and gymnosperm volatiles</t>
  </si>
  <si>
    <t>10.1023/A:1005443822030</t>
  </si>
  <si>
    <t>2-s2.0-0034016534</t>
  </si>
  <si>
    <t>OCE 89-18019</t>
  </si>
  <si>
    <t>['vibrating sphere', 'undinula vulgaris', 'two species', 'pleuromamma xiphias', 'planktonic copepods', 'neocalanus gracilis', 'motor axons', 'magnitude smaller', 'large spikes', 'labidocera madurae', 'hydrodynamic stimulus', 'first antenna', 'evolved superfamilies', 'comparative study', 'calanoid copepods', '6 ms', '5 ms']</t>
  </si>
  <si>
    <t>Crustacean | Escape behavior | Mechanosensitivity | Myelination | Phylogeny</t>
  </si>
  <si>
    <t>A rapid and powerful escape response decreases predation risk in planktonic copepods. Calanoid copepods are sensitive to small and brief hydrodynamic disturbances: they respond with multiple nerve impulses to a vibrating sphere. Some species, such as Pleuromamma xiphias and Labidocera madurae, respond with very large spikes (1-4 mV), whereas maximum spike heights are an order of magnitude smaller in others, such as Undinula vulgaris and Neocalanus gracilis. A comparative study of the escape responses showed that all species reacted within 10 ms of the initiation of a hydrodynamic stimulus. However, U. vulgaris and N. gracilis had significantly shorter reaction times (minimum reaction times: 1.5 ms and 1.6 ms) than the other two, P. xiphias (6.6 ms) and L. madurae (3.1 ms). Examination of the first antenna and the central nervous system using transmission electron microscopy revealed extensive myelination of sensory and motor axons in the two species with the shorter reaction times. Axons of the other two species resembled typical crustacean unmyelinated fibers. A survey of 20 calanoids revealed that none of the species in two of the more ancient superfamilies possessed myelin, but myelination was present in the species from three more recently-evolved superfamilies.</t>
  </si>
  <si>
    <t>337-345</t>
  </si>
  <si>
    <t>60006819;60006819;60006819</t>
  </si>
  <si>
    <t>7103014113;6701399491;56319191100</t>
  </si>
  <si>
    <t>Lenz, P. H.;Hartline, D. K.;Davis, A. D.</t>
  </si>
  <si>
    <t>Honolulu</t>
  </si>
  <si>
    <t>Pacific Biosciences Research Center</t>
  </si>
  <si>
    <t>Lenz P.H.</t>
  </si>
  <si>
    <t>The need for speed. I. Fast reactions and myelinated axons in copepods</t>
  </si>
  <si>
    <t>10.1007/s003590050434</t>
  </si>
  <si>
    <t>2-s2.0-0034024088</t>
  </si>
  <si>
    <t>['winter migration', 'technique facilitates', 'posterior end', 'orientated movement', 'escape leap', 'antennal vesicles']</t>
  </si>
  <si>
    <t>Ceratophysella sigillata | Climbing behaviour | Collembola | Eversible vesicles | Hypogastruridae | Jumping | Migration | Orientation | Polymorphism</t>
  </si>
  <si>
    <t>Ceratophysella sigillata uses protrusible vesicles on its antennae and posterior end as sticky landing devices to avoid tumbling upon landing. This technique facilitates its orientated movement during winter migration. It allows the animal to use directional jumps without rebounding even when climbing tree trunks. The antennal vesicles are present only in the surface active morphs of C. sigillata, and only these individuals jump readily. The vesicles are everted only when the animal has time to prepare the jump. In an escape leap, they are not protruded and therefore the animal tumbles upon landing.</t>
  </si>
  <si>
    <t>41-45</t>
  </si>
  <si>
    <t>European Journal of Entomology</t>
  </si>
  <si>
    <t>60020486;60020486;60020486</t>
  </si>
  <si>
    <t>6603840419;7801663447;15826105200</t>
  </si>
  <si>
    <t>Zettel, J√ºrg;Zettel, Ursula;Egger, Beatrice</t>
  </si>
  <si>
    <t>Bern</t>
  </si>
  <si>
    <t>University of Bern</t>
  </si>
  <si>
    <t>Zettel J.</t>
  </si>
  <si>
    <t>Jumping technique and climbing behaviour of the collembolan Ceratophysella sigillata (Collembola: Hypogastruridae)</t>
  </si>
  <si>
    <t>10.14411/eje.2000.010</t>
  </si>
  <si>
    <t>2-s2.0-0034024746</t>
  </si>
  <si>
    <t>['widely accepted', 'underived mode', 'trilobite protaspis', 'several features', 'plesiomorphic mode', 'penaeidea hatch', 'nauplius larva', 'naupliar organization', 'naupliar feeding', 'mandibles );', 'living nauplius', 'larva called', 'head appendages', 'four appendages', 'embryonic phase', 'diagnostic characters', 'development suggestive', 'crustaceans show', 'crustacean nauplius', 'crustacean development', 'copepod orthonauplius']</t>
  </si>
  <si>
    <t>Evolution | Larval characters | Morphology | Phylogeny</t>
  </si>
  <si>
    <t>The plesiomorphic mode of crustacean development is widely accepted to be via a larva called the nauplius. Extant taxa like the Cephalocarida, Branchiopoda, Ostracoda, Mystacocarida, Copepoda, Cirripedia, Ascothoracida, Facetotecta, Euphausiacea and Penaeidea hatch from an egg as a free-living nauplius. Other crustaceans show an embryonic phase of development suggestive of a naupliar organization. Several features of the nauplius larva have been proposed as diagnostic characters for the Crustacea: a median (nauplius) eye; at least three pairs of head appendages (antennules, antennae, mandibles); a posteriorly directed fold (the labrum) extending over the mouth and a cephalic (nauplius) shield. The relationship between trilobite protaspis with at least four appendages and the crustacean nauplius remains unclear, but reports of a copepod orthonauplius with four appendages are rejected. Swimming is suggested to represent the underived mode of locomotion for the crustacean nauplius, and that naupliar swimming directly results in naupliar feeding which also is underived.</t>
  </si>
  <si>
    <t>91-99</t>
  </si>
  <si>
    <t>Dahms, Hans U.</t>
  </si>
  <si>
    <t>Oldenburg</t>
  </si>
  <si>
    <t>Universit√§t Oldenburg</t>
  </si>
  <si>
    <t>Dahms H.U.</t>
  </si>
  <si>
    <t>Phylogenetic implications of the Crustacean nauplius</t>
  </si>
  <si>
    <t>10.1023/A:1003886818724</t>
  </si>
  <si>
    <t>2-s2.0-0034027757</t>
  </si>
  <si>
    <t>['whole blood', 'tail moment', 'strand breaks', 'significantly different', 'significant differences', 'rf radiation', 'processing schedules', 'migrated dna', 'lymphocytes exposed', 'labile lesions', 'ionizing radiation', 'fluorescence intensity', 'exposed lymphocytes', 'exposed cells', 'exposed blood', 'either time', 'either immediately', 'dna single', 'dna damage', 'data indicated', 'cells immediately', 'allow time', '50 cgy', '5 mw', '4 h', '21 w', '2 h', '005 se']</t>
  </si>
  <si>
    <t>Human peripheral blood samples collected from three healthy human volunteers were exposed in vitro to pulsedwave 2450 MHz radiofrequency (RF) radiation for 2 h. The RF radiation was generated with a net forward power of 21 W and transmitted from a standard gain rectangular antenna horn in a vertically downward direction. The average power density at the position of the cells in the flask was 5 mW/cm2. The mean specific absorption rate, calculated by finite difference time domain analysis, was 2.135 (¬±0.005 SE) W/kg. Aliquots of whole blood that were sham-exposed or exposed in vitro to 50 cGy of ionizing radiation from a 137Cs Œ≥-ray source were used as controls. The lymphocytes were examined to determine the extent of primary DNA damage (single-strand breaks and alkali-labile lesions) using the alkaline comet assay with three different slide-processing schedules. The assay was performed on the cells immediately after the exposures and at 4 h after incubation of the exposed blood at 37 ¬± 1¬∞C to allow time for rejoining of any strand breaks present immediately after exposure, i.e. to assess the capacity of the lymphocytes to repair this type of DNA damage. At either time, the data indicated no significant differences between RF- radiation- and sham-exposed lymphocytes with respect to the comet tail length, fluorescence intensity of the migrated DNA in the tail, and tail moment. The conclusions were similar for each of the three different comet assay slide-processing schedules examined. In contrast, the response of lymphocytes exposed to ionizing radiation was significantly different from RF-radiation- and sham-exposed cells. Thus, under the experimental conditions tested, there is no evidence for induction of DNA single-strand breaks and alkali-labile lesions in human blood lymphocytes exposed in vitro to pulsed- wave 2450 MHz radiofrequency radiation, either immediately or at 4 h after exposure. (C) 2000 by Radiation Research Society.</t>
  </si>
  <si>
    <t>479-486</t>
  </si>
  <si>
    <t>Radiation Research</t>
  </si>
  <si>
    <t>60018573;60018573;60018573;60018573;60018573</t>
  </si>
  <si>
    <t>57216377486;6602531593;7004387836;7005130530;36857559600</t>
  </si>
  <si>
    <t>Vijayalaxmi, ;Leal, Belinda Z.;Szilagyi, Maria;Prihoda, Thomas J.;Meltz, Martin L.</t>
  </si>
  <si>
    <t>San Antonio</t>
  </si>
  <si>
    <t>University of Texas Health Science Center at San Antonio</t>
  </si>
  <si>
    <t xml:space="preserve">Vijayalaxmi </t>
  </si>
  <si>
    <t>Primary DNA damage in human blood lymphocytes exposed in vitro to 2450 MHz radiofrequency radiation</t>
  </si>
  <si>
    <t>10.1667/0033-7587(2000)153[0479:pddihb]2.0.co;2</t>
  </si>
  <si>
    <t>2-s2.0-0034029553</t>
  </si>
  <si>
    <t>IBN-97-22828</t>
  </si>
  <si>
    <t>['z 61', 'volatile collections', 'two thirds', 'tetradecenyl acetate', 'synthetic equivalent', 'sex pheromones', 'sex pheromone', 'selective detection', 'retention times', 'results indicate', 'prey species', 'prey consumed', 'ms ).', 'moth species', 'mass spectrum', 'mass spectrometry', 'major prey', 'lacinipolia renigera', 'insufficient quantity', 'hutchinsoni produces', 'gas chromatography', 'full spectrum', 'electroantennographic detection', 'ead analysis', 'different polarities', 'correct r', 'comprised 2', 'collected volatiles', 'bristly cutworm', 'blend ratio', 'blend collected', 'attracted males', 'allomone blend', 'adult female', 'ac ).']</t>
  </si>
  <si>
    <t>Aggressive chemical mimicry | Allomone | Araneae | Araneidae | Insect pheromones | Lepidoptera | Noctuidae | Pheromone emission | Predation</t>
  </si>
  <si>
    <t>The adult female bolas spider Mastophora hutchinsoni feeds exclusively on attracted males of a few moth species. This exclusivity and the behavior of the approaching moths suggest that the spider aggressively mimics the sex pheromones of its prey species. Males of the bristly cutworm, Lacinipolia renigera, are a major prey of this spider, accounting for about two thirds of the biomass of prey consumed. Female bristly cutworms produce a pheromone blend consisting of (Z)-9-tetradecenyl acetate (Z9-14:Ac) and (Z,E)-9,12- tetradecenyl acetate (ZE-9,12-14:Ac). To determine if M. hutchinsoni females mimic the sex pheromone components and blend ratio of L. renigera, we collected volatiles from hunting adult female spiders and analyzed them with gas chromatography-electroantennographic detection (GC-EAD) and gas chromatography-mass spectrometry (GC-MS). GC-EAD analysis of volatile collections, using a male bristly cutworm antenna as the detector and two capillary columns of different polarities, revealed the presence of peaks with retention times (R(t)s) identical to Z9-14:Ac and ZE-9,12-14:Ac. The mass spectrum of a peak with R(t) of Z9-14:Ac was identical to the mass spectrum of the synthetic equivalent. There was an insufficient quantity of the compound with R(t) of ZE-9,12-14: Ac to get a full spectrum, but selective detection of ions at m/z 61 and 192 at the correct R(t) supported the identification. On average, the blend collected from spiders contained 54.8 ¬± 20.8 (SE) pg/min of Z9-14:Ac and 2.5 ¬± 1.7 (SE) pg/min of ZE-9,12- 14:Ac. The latter, on average, comprised 2.6 ¬± 0.7% of the total, which is similar to the blend ratio emitted by bristly cutworm females. Our results indicate that the adult female M. hutchinsoni produces an allomone blend that mimics not only the composition, but also the blend ratio, of the sex pheromone of a major prey species.</t>
  </si>
  <si>
    <t>1235-1243</t>
  </si>
  <si>
    <t>60015941;60015941;60015941</t>
  </si>
  <si>
    <t>6603616929;6603756270;7101942624</t>
  </si>
  <si>
    <t>Gemeno, C√©sar;Yeargan, Kenneth V.;Haynes, Kenneth F.</t>
  </si>
  <si>
    <t>Lexington</t>
  </si>
  <si>
    <t>University of Kentucky</t>
  </si>
  <si>
    <t>Gemeno C.</t>
  </si>
  <si>
    <t>Aggressive chemical mimicry by the bolas spider Mastophora hutchinsoni: Identification and quantification of a major prey's sex pheromone components in the spider's volatile emissions</t>
  </si>
  <si>
    <t>10.1023/A:1005488128468</t>
  </si>
  <si>
    <t>2-s2.0-0034034207</t>
  </si>
  <si>
    <t>['waas antenna', 'unmanned stations', 'thin layers', 'theoretical attenuation', 'tests conducted', 'snr ),', 'significant increase', 'signal transmitted', 'rf signals', 'reflection properties', 'raytheon systems', 'position errors', 'operational conditions', 'operate effectively', 'observing changes', 'noise ratio', 'may 1998', 'ice loading', 'ice interface', 'gps signals', 'gps frequencies', 'early january', 'colder temperatures', '3 db']</t>
  </si>
  <si>
    <t>The theoretical attenuation and reflection properties of RF signals at GPS frequencies are reviewed. Then the results of a series of tests conducted in May 1998 to determine the performance of Raytheon Systems' WAAS antenna when covered with a layer of ice approximately 1.3 cm thick are presented. This type of testing is necessary as many of these antennas will be located at remote, unmanned stations and will be required to operate effectively under cold weather conditions. The effect of ice loading is quantified by observing changes in (1) the signal-to-noise ratio (SNR), (2) the position errors and (3) the number of cycle slips observed. The 1.25-cm wet surface ice loading led to a reduction in SNR of about 3 dB, a raw code horizontal differential position rms error increase of 1 m and a significant increase in the number of cycle slips observed. The 3 dB loss can be explained by the reflection of GPS signals at the air-ice interface in addition to attenuation of the signal transmitted through the ice. A simple model shows that most of this 3 dB loss is due to reflection. To verify this, further tests were conducted under colder temperatures in early January, 1999, using various ice thicknesses to analyse the effect of a dry ice surface. It is concluded that, for code solution positioning, under operational conditions, thin layers of ice should not be much of a concern.</t>
  </si>
  <si>
    <t>63-74</t>
  </si>
  <si>
    <t>Geomatica</t>
  </si>
  <si>
    <t>;;;60005304</t>
  </si>
  <si>
    <t>8637978200;7101892526;7005283542;7101721477</t>
  </si>
  <si>
    <t>O'Keefe, Kyle;Stephen, Jim;Lachapelle, G√©rard;Gonzales, Rodolfo A.</t>
  </si>
  <si>
    <t>Waltham</t>
  </si>
  <si>
    <t>Raytheon</t>
  </si>
  <si>
    <t>O'Keefe K.</t>
  </si>
  <si>
    <t>Effect of ice loading of a GPS antenna</t>
  </si>
  <si>
    <t>2-s2.0-0034037219</t>
  </si>
  <si>
    <t>['type structures', 'type families', 'therefore candidates', 'tetraantennary glycans', 'soluble material', 'schistosome research', 'parasitises cattle', 'paper reports', 'moiety occurs', 'linked oligosaccharides', 'homogenised adult', 'high mannose', 'glycan content', 'glcnac ).', 'dictyocaulus viviparus', 'compelling evidence', 'abundant antennae']</t>
  </si>
  <si>
    <t>Dictyocaulus viviparus | Glycosylation | Lewis x | Mass spectrometry | N-glycans | Nematode</t>
  </si>
  <si>
    <t>This paper reports the first rigorous evidence for the existence of N-linked oligosaccharides in Dictyocaulus viviparus, an economically important nematode that parasitises cattle. Structural strategies based upon fast atom bombardment mass spectrometry were employed to examine detergent extracts of homogenised adult D. viviparus for their N-glycan content. These revealed that detergent-soluble material is rich in high mannose, truncated and complex-type families of N-linked oligosaccharides. Importantly, the most abundant antennae in the complex-type structures were shown to carry the Lewis(x) epitope (GalŒ≤1-4(FucŒ±1-3)GlcNAc). Although the Lewis(x) moiety occurs in other helminths such as schistosomes, nematodes have previously been thought to lack this epitope. The Lewis(x) epitopes in D. viviparus are carried on bi-, tri-, and tetraantennary glycans and are therefore candidates for recognition events requiring multivalent ligands. There is compelling evidence from schistosome research that glycoconjugates containing Lewisx structures are immunomodulators. We propose that the Lewis(x)-rich glycans identified in this study might similarly be involved in D. viviparus host interactions.</t>
  </si>
  <si>
    <t>223-229</t>
  </si>
  <si>
    <t>Glycobiology</t>
  </si>
  <si>
    <t>60015150;60020650;60015150;60015150</t>
  </si>
  <si>
    <t>7005784726;7102488084;7401534652;7103412653</t>
  </si>
  <si>
    <t>Haslam, Stuart M.;Coles, Gerald C.;Morris, Howard R.;Dell, Anne</t>
  </si>
  <si>
    <t>United Kingdom;United Kingdom</t>
  </si>
  <si>
    <t>Bristol;London</t>
  </si>
  <si>
    <t>University of Bristol;Imperial College London</t>
  </si>
  <si>
    <t>60020650;60015150</t>
  </si>
  <si>
    <t>Haslam S.M.</t>
  </si>
  <si>
    <t>Structural characterization of the N-glycans of Dictyocaulus viviparus: Discovery of the Lewis(x) structure in a nematode</t>
  </si>
  <si>
    <t>10.1093/glycob/10.2.223</t>
  </si>
  <si>
    <t>2-s2.0-0034037363</t>
  </si>
  <si>
    <t>['work using', 'temporal resolution', 'temporal patterns', 'tagged fish', 'stream fishes', 'stream enclosures', 'stream bottom', 'simply requires', 'salmo trutta', 'provide detailed', 'pool depth', 'new technology', 'individual fish', 'habitat use', 'growth rate', 'effort required', 'continuous data', 'brown trout', 'bed pit', 'bed antenna', 'basic ecological']</t>
  </si>
  <si>
    <t>Flat-bed PIT antennae | Habitat use | Individual-based ecology | Passive integrated transponder (PIT) | Stream ecology | Temporal variation</t>
  </si>
  <si>
    <t>Describing habitat use by stream fishes is important from both basic ecological and fisheries management points of view. The most widely used methods of measuring habitat use vary in degree of effort required, level of intrusiveness and in the level of spatial and temporal resolution. In this paper, we describe a remote monitoring technique that can provide detailed and continuous data on habitat use of individual fish in the field. The technique is based on the passive integrated transponder (PIT) system, in which a newly developed flat-bed antenna is placed on the stream bottom and simply requires a PIT-tagged fish to swim over it. We present data obtained from work using this new technology on brown trout (salmo trutta) in stream enclosures, in which we describe habitat use and temporal patterns of movement by individuals and relate such data to growth rate and sex of the individual fish as well as to pool depth and time of day. In addition, we describe the range of applications of the flat-bed PIT-antenna as well as the advantages and disadvantages of using the system.</t>
  </si>
  <si>
    <t>74-80</t>
  </si>
  <si>
    <t>Ecology of Freshwater Fish</t>
  </si>
  <si>
    <t>60002392;60025160</t>
  </si>
  <si>
    <t>7202104209;55665509100</t>
  </si>
  <si>
    <t>Greenberg, L. A.;Ciller, P. S.</t>
  </si>
  <si>
    <t>Ireland;Sweden</t>
  </si>
  <si>
    <t>Cork;Karlstad</t>
  </si>
  <si>
    <t>University College Cork;Karlstads Universitet</t>
  </si>
  <si>
    <t>60025160;60002392</t>
  </si>
  <si>
    <t>Greenberg L.</t>
  </si>
  <si>
    <t>The potential of flat-bed passive integrated transponder antennae for studying habitat use by stream fishes</t>
  </si>
  <si>
    <t>10.1034/j.1600-0633.2000.90108.x</t>
  </si>
  <si>
    <t>2-s2.0-0034039194</t>
  </si>
  <si>
    <t>['¬± 0', 'yaw rate', 'two systems', 'turn rate', 'temporal difference', 'sensor requirements', 'rms values', 'phase rate', 'paper discusses', 'onboard antennas', 'mathematical model', 'high precision', 'direct determination', 'berthing system', 'berthing operation', 'berthing maneuvers', 'attitude sensors', 'angular velocity', '31 ¬∞/', '16 ¬∞/', '1 œé', '02 ¬∞/']</t>
  </si>
  <si>
    <t>Berthing | GPS | Marine</t>
  </si>
  <si>
    <t>Controlling a ship in a berthing operation is carried out mainly by the change of state, such as velocity and yaw rate (turn rate), although the value of the change of state is very small at berthing. Very high precision is, therefore, required to determine the velocity and angular velocity. A sensor that has an accuracy of ¬± 0.02¬∞/s (1 œÉ) is sought for determination of turn rate in a berthing system. Three-dimensional angular velocity can directly be determined, with 2 independent baselines of 3 GPS antennas, using instantaneous Doppler measurements or phase rate (temporal difference of phase) observations. This paper discusses the mathematical model for direct determination of angular velocity using GPS, and the comparison of the results of the angular velocity determination using the Doppler and phase rate. The precision of angular velocity determination is estimated using temporal difference of the attitude sensors (TSS and gyrocompass) on board a hydrographic sounding ship. The RMS values of the difference of yaw rate determination between the two systems were: ¬± 0.16¬∞/s using phase rate and ¬± 0.31¬∞/s using Doppler measurements with the separation of onboard antennas of ca. 1.34 m. 10 m baselines could satisfy the sensor requirements for angular velocity determination during berthing maneuvers.</t>
  </si>
  <si>
    <t>371-379</t>
  </si>
  <si>
    <t>Journal of Navigation</t>
  </si>
  <si>
    <t>60032619;60032619;60015815</t>
  </si>
  <si>
    <t>7402452009;7003460665;6701620368</t>
  </si>
  <si>
    <t>Ueno, Mami;Santerre, Rock;Kleusberg, Alfred</t>
  </si>
  <si>
    <t>Canada;Germany</t>
  </si>
  <si>
    <t>Quebec;Stuttgart</t>
  </si>
  <si>
    <t>Universit√© Laval;Universit√§t Stuttgart</t>
  </si>
  <si>
    <t>60032619;60015815</t>
  </si>
  <si>
    <t>Ueno M.</t>
  </si>
  <si>
    <t>Direct determination of angular velocity using GPS</t>
  </si>
  <si>
    <t>10.1017/S0373463300008900</t>
  </si>
  <si>
    <t>2-s2.0-0034044533</t>
  </si>
  <si>
    <t>['type species', 'type locality', 'spinulosus sp', 'spinulation patterns', 'smooth ),', 'sinamphiascus gen', 'sexual dimorphism', 'segment 4', 'provisionally placed', 'previously postulated', 'presently constituted', 'preanal somite', 'p5 exopod', 'p2 endopod', 'p1 endopod', 'nov .,', 'northumberland coast', 'neotype established', 'male p2', 'like structure', 'length ),', 'k .).', 'homology discussed', 'genus bulbamphiascus', 'flexible spine', 'first time', 'female antennule', 'dominatus sp', 'closer relationship', 'caudal ramus', 'bulbamphiascus imus', 'briefly redescribed', 'bohai sea', 'anterior face', '5 times']</t>
  </si>
  <si>
    <t>Bohai Sea | Bulbamphiascus | China | Harpacticoida | Sinamphiascus</t>
  </si>
  <si>
    <t>Bulbamphiascus plumosus sp.nov. and B. spinulosus sp. nov. are described from the Bohai Sea, China, provisionally placed in the genus Bulbamphiascus, and compared with specimens of the type species, B. imus, from near the type locality (off the Northumberland coast, U.K.). Both B. plumosus can be distinguished from B. imus by the spinulation patterns on the urosome, the form of the setae on the P5 exopod, and by the lack of sexual dimorphism on the basis of the male P2. B. plumosus can be distinguished from B. spinulosus by the lack of the ventral spinule row on the preanal somite, by the presence of a large plumose seta VI on the female caudal ramus (cf. short and smooth), by segment 4 of the female antennule being only 1.5 times longer than broad (cf. 2.5 times) and by the lack of spinules on the anterior face of the male P2 endopod (cf. pronounced spinule patches). The relationship of the two new species to others in the genus is discussed. Bulbamphiascus imus is briefly redescribed and a neotype established. The flexible spine-like structure on the male P2 endopod is described for the first time and its homology discussed. It is shown that, as presently constituted, B. imus is a complex of species, and probably is not cosmopolitan in distribution, as previously postulated. Sinamphiascus gen. nov. is established, to accommodate S. dominatus sp. nov., the most common sublittoral diosaccid in the Bohai Sea. The setation of the swimming legs identifies it as a Bulbamphiascus but the form of the P1 endopod (non-prehensile, segments almost equal in length), the antennule, the antenna, the female genital field, the spinulation of the urosome and caudal ramus, and sexually dimorphic characters on the male P1 basis and P2 endopod, all suggest a closer relationship with Haloschizopera.</t>
  </si>
  <si>
    <t>103-135</t>
  </si>
  <si>
    <t>Cahiers de Biologie Marine</t>
  </si>
  <si>
    <t>60022422;60010503</t>
  </si>
  <si>
    <t>7004552925;24452767600</t>
  </si>
  <si>
    <t>Mu, Fanghong;Gee, J. Michael</t>
  </si>
  <si>
    <t>China;United Kingdom</t>
  </si>
  <si>
    <t>Qingdao;Plymouth</t>
  </si>
  <si>
    <t>Ocean University of China;Plymouth Marine Laboratory</t>
  </si>
  <si>
    <t>Mu F.</t>
  </si>
  <si>
    <t>Two new species of Bulbamphiascus (Copepoda: Harpacticoida: Diosaccidae) and a related new genus, from the Bohai Sea, China</t>
  </si>
  <si>
    <t>2-s2.0-0034047697</t>
  </si>
  <si>
    <t>AIR3-CT94-1973</t>
  </si>
  <si>
    <t>['œîph could', 'thermal dissipation', 'term dark', 'still found', 'state photosynthesis', 'relative amount', 'regulation occurred', 'pigment de', 'photosystem ii', 'photochemical quenching', 'moderate increases', 'midday depressions', 'little affected', 'light absorbed', 'iron deficiency', 'extremely iron', 'excessive irradiance', 'deficient leaves', 'decreasing absorptance', 'data suggest', 'dark adaptation', 'chlorophyll ratios']</t>
  </si>
  <si>
    <t>Chlorophyll fluorescence | Energy dissipation | Field-grown pear | Iron deficiency | Photosystem II efficiency | Pyrus communis</t>
  </si>
  <si>
    <t>The dark-adapted Photosystem II efficiency of field-grown pear leaves, estimated by the variable to maximum chlorophyll fluorescence ratio, was little affected by moderate and severe iron deficiency. Only extremely iron-deficient leaves showed a decreased Photosystem II efficiency after dark adaptation. Midday depressions in Photosystem II efficiency were still found after short-term dark-adaptation in iron-deficient leaves, indicating that Photosystem II down-regulation occurred when the leaves were illuminated by excessive irradiance. The actual Photosystem II efficiency at steady-state photosynthesis was decreased by iron deficiency both early in the morning and at midday, due to closure of Photosystem II reaction centers and decreases of the intrinsic Photosystem II efficiency. Iron deficiency decreased the amount of light in excess of that which can be used in photosynthesis not only by decreasing absorptance, but also by increasing the relative amount of light dissipated thermally by the Photosystem II antenna. When compared to the controls, iron-deficient pear leaves dissipated thermally up to 20% more of the light absorbed by the Photosystem II, both early in the morning and at midday. At low light iron-deficient leaves with high violaxanthin cycle pigments to chlorophyll ratios had increases in pigment de-epoxidation, non-photochemical quenching and thermal dissipation. Our data suggest that ŒîpH could be the major factor controlling thermal energy dissipation, and that large (more than 10-fold) changes in the zeaxanthin plus antheraxanthin to chlorophyll molar ratio caused by iron deficiency were associated only to moderate increases in the extent of photoprotection.</t>
  </si>
  <si>
    <t>60010939;60010939;60010939;60010939</t>
  </si>
  <si>
    <t>7101807053;6603059112;57216717561;7006255100</t>
  </si>
  <si>
    <t>Morales, Ferm√≠n;Belkhodja, Ramzi;Abad√≠a, Anunciaci√≥n;Abad√≠a, Javier</t>
  </si>
  <si>
    <t>Zaragoza</t>
  </si>
  <si>
    <t>CSIC - Estacion Experimental de Aula Dei EEAD</t>
  </si>
  <si>
    <t>Morales F.</t>
  </si>
  <si>
    <t>Photosystem II efficiency and mechanisms of energy dissipation in iron-deficient, field-grown pear trees (Pyrus communis L.)</t>
  </si>
  <si>
    <t>10.1023/A:1006389915424</t>
  </si>
  <si>
    <t>2-s2.0-0034049465</t>
  </si>
  <si>
    <t>['‚ àön', 'squares technique', 'priori knowledge', 'optimal reconstruction', 'noise processes', 'nmr signal', 'flow artifacts', 'estimated signal', 'derived directly', 'analysis yields', 'also effective', 'adaptive implementation', '2000 wiley']</t>
  </si>
  <si>
    <t>Image reconstruction | Motion artifacts | Noise reduction | Phased array MRI</t>
  </si>
  <si>
    <t>An adaptive implementation of the spatial matched filter and its application to the reconstruction of phased array MR imagery is described. Locally relevant array correlation statistics for the NMR signal and noise processes are derived directly from the set of complex individual coil images, in the form of sample correlation matrices. Eigen-analysis yields an optimal filter vector for the estimated signal and noise array correlation statistics. The technique enables near-optimal reconstruction of multicoil MR imagery without a-priori knowledge of the individual coil field maps or noise correlation structure. Experimental results indicate SNR performance approaching that of the optimal matched filter. Compared to the sum-of- squares technique, the RMS noise level in dark image regions is reduced by as much as ‚àöN, where N is the number of coils in the array. The technique is also effective in suppressing localized motion and flow artifacts. (C) 2000 Wiley-Liss, Inc.</t>
  </si>
  <si>
    <t>682-690</t>
  </si>
  <si>
    <t>100605525;60001805-60010065;60010065</t>
  </si>
  <si>
    <t>57225690016;7005731943;7005247357</t>
  </si>
  <si>
    <t>Walsh, David O.;Gmitro, Arthur F.;Marcellin, Michael W.</t>
  </si>
  <si>
    <t>Tucson;Tucson;Tucson</t>
  </si>
  <si>
    <t>The University of Arizona;The University of Arizona Health Sciences;Vista Clara Inc.</t>
  </si>
  <si>
    <t>60010065;60001805;100605525</t>
  </si>
  <si>
    <t>Walsh D.O.</t>
  </si>
  <si>
    <t>Adaptive reconstruction of phased array MR imagery</t>
  </si>
  <si>
    <t>10.1002/(SICI)1522-2594(200005)43:5&lt;682::AID-MRM10&gt;3.0.CO;2-G</t>
  </si>
  <si>
    <t>2-s2.0-0034060592</t>
  </si>
  <si>
    <t>['without seams', 'widespread presence', 'vertebrate myelin', 'ubiquitous among', 'stepwise fashion', 'spiral structure', 'sharing features', 'myelinated axons', 'myelin sheaths', 'motor axons', 'locally common', 'intracellular spaces', 'internodal membrane', 'group described', 'greatly increased', 'found around', 'first antenna', 'fenestration nodes', 'extracytoplasmic space', 'every group', 'electron microscopy', 'copepod sheaths', 'complete exclusion', 'circumferential ones', 'cell generating', 'annelid myelin', 'also eliminated', '60 layers']</t>
  </si>
  <si>
    <t>Crustacean | Multilamellar sheath | Myelinated axons | Sensorimotor | Ultrastructure</t>
  </si>
  <si>
    <t>Speed of nerve impulse conduction is greatly increased by myelin, a multi-layered membranous sheath surrounding axons. Myelinated axons are ubiquitous among the vertebrates, but relatively rare among invertebrates. Electron microscopy of calanoid copepods using rapid cryofixation techniques revealed the widespread presence of myelinated axons. Myelin sheaths of up to 60 layers were found around both sensory and motor axons of the first antenna and interneurons of the ventral nerve cord. Except at nodes, individual lamellae appeared to be continuous and circular, without seams, as opposed to the spiral structure of vertebrate and annelid myelin. The highly organized myelin was characterized by the complete exclusion of cytoplasm from the intracellular spaces of the cell generating it. In regions of compaction, extracytoplasmic space was also eliminated. Focal or fenestration nodes, rather than circumferential ones, were locally common. Myelin lamellae terminated in stepwise fashion at these nodes, appearing to fuse with the axolemma or adjacent myelin lamellae. As with vertebrate myelin, copepod sheaths are designed to minimize both resistive and capacitive current flow through the internodal membrane, greatly speeding nerve impulse conduction. Copepod myelin differs from that of any other group described, while sharing features of every group.</t>
  </si>
  <si>
    <t>347-357</t>
  </si>
  <si>
    <t>60006819;60006819;60006819;60006819</t>
  </si>
  <si>
    <t>6602923998;56319191100;6701399491;7103014113</t>
  </si>
  <si>
    <t>Weatherby, T. M.;Davis, A. D.;Hartline, D. K.;Lenz, P. H.</t>
  </si>
  <si>
    <t>Weatherby T.M.</t>
  </si>
  <si>
    <t>The need for speed. II. Myelin in calanoid copepods</t>
  </si>
  <si>
    <t>10.1007/s003590050435</t>
  </si>
  <si>
    <t>2-s2.0-0034064501</t>
  </si>
  <si>
    <t>['zeaxanthin involvement', 'would suffer', 'thus reduce', 'stressful conditions', 'radiative dissipation', 'quercus ilex', 'psii antennae', 'photosynthetic apparatus', 'photochemical quenching', 'photochemical efficiency', 'p )),', 'npq decrease', 'lower reduction', 'lower non', 'light energy', 'leaf age', 'intact vegetation', 'holm oak', 'greater rates', 'forest plants', "f '(", 'excess energy', 'energy remaining', 'energy dissipation', 'dissipated thermally', 'differences observed', 'determining role', 'control plants', 'branches detached', 'allowed us', 'additional mechanism']</t>
  </si>
  <si>
    <t>Holm oak (Quercus ilex) plants that have resprouted after fire have higher photosynthetic capacity than control plants in intact vegetation. In this study, branches detached from forest plants were fed with dithiothreitol (DTT) in the laboratory to inhibit zeaxanthin production and thus reduce the dissipation of light energy as heat. This allowed us to test the hypothesis that plants with greater photosynthetic capacity, and therefore greater photochemical sink strength, would suffer a lower reduction in photochemical efficiency under stressful conditions. Greater rates of photochemistry in resprouts, which exhibited increased photosynthesis (A), leaf conductance (g), quantum yield of PSII (ŒîF/F'(m)) and photochemical quenching (q(P)), were related to lower non-radiative dissipation of excess energy as indicated by 1 - (F'(v)/F'(m)). However, the fraction of energy remaining of that used in photochemistry or dissipated thermally in the PSII antennae was similar in resprouts and controls and was not affected by DTT, especially under high irradiance conditions. Zeaxanthin involvement in PSII protection operated in resprouts and controls since DTT induced the same kind of response (NPQ decrease) but was lower in resprouts. These chlorophyll fluorescence results suggest the participation of some additional mechanism for energy dissipation. Light capture characteristics of the photosynthetic apparatus did not differ between resprouts and controls, and leaf age did not play a determining role in the differences observed.</t>
  </si>
  <si>
    <t>129-137</t>
  </si>
  <si>
    <t>Australian Journal of Plant Physiology</t>
  </si>
  <si>
    <t>60001576;60001576;60001576;60001576;60010939;60017806</t>
  </si>
  <si>
    <t>7006375282;6603105914;6507677270;6602218744;57216717561;55950899000</t>
  </si>
  <si>
    <t>Fleck, Isabel;Aranda, Xavier;El Omari, Bouchra;Permanyer, Jon;Abad√≠a, Anunciaci√≥n;Hogan, Kevin P.</t>
  </si>
  <si>
    <t>New Zealand;Spain;Spain</t>
  </si>
  <si>
    <t>Lincoln;Zaragoza;Barcelona</t>
  </si>
  <si>
    <t>Manaaki Whenua - Landcare Research;CSIC - Estacion Experimental de Aula Dei EEAD;Universitat de Barcelona</t>
  </si>
  <si>
    <t>60017806;60010939;60001576</t>
  </si>
  <si>
    <t>Fleck I.</t>
  </si>
  <si>
    <t>Light energy dissipation in Quercus ilex resprouts after fire</t>
  </si>
  <si>
    <t>10.1071/pp99073</t>
  </si>
  <si>
    <t>2-s2.0-0034065180</t>
  </si>
  <si>
    <t>['ventricular tachycardia', 'temperature control', 'target temperature', 'regulated using', 'radiofrequency ablations', 'observed acutely', 'myocardial ablation', 'multiple applications', 'microwave energy', 'microwave ablation', 'mean volume', 'mean depth', 'large lesions', 'impedance secondary', 'french catheter', 'four percent', 'endocardial thrombus', 'creating lesions', 'creates uniform', 'controlled system', 'coagulum formation', 'cardiac ablation', 'assessed using', 'acutely proarrhythmic', 'ablation electrode', '4 sites', '2 mm', '11 dogs', '1 week']</t>
  </si>
  <si>
    <t>Ablation | Microwave | Temperature | Ventricular tachycardia</t>
  </si>
  <si>
    <t>Introduction: Radiofrequency current delivered during cardiac ablation is limited by a rise in impedance secondary to coagulum formation on the ablation electrode. Microwave antennas continue to deliver energy despite the presence of coagulum; thus, temperature control of the ablation electrode may be even more important for microwave than for radiofrequency ablations to avoid thromboembolic risks. The purpose of this study was to test the safety and efficacy of an ablation system utilizing a feedback control system to maintain a fixed target temperature for creating lesions with multiple applications of microwave energy. Methods and Results: Microwave ablation was assessed using an 8.5-French catheter at 2 to 4 sites in 11 dogs. Microwave energy delivery was performed for 60 seconds three times at the same site. Power was regulated using a feedback control mechanism to maintain a target temperature of 75¬∞C. Ambulatory ECG monitoring was performed before and after ablation to assess arrhythmia occurrence. After follow-up, the dogs were euthanized, and lesion dimensions measured after fixation. The mean power applied to achieve the target temperature of 75¬∞C was 9.3 ¬± 44 W. The mean depth of the lesions was 8.8 ¬± 4.2 mm. The mean volume of the lesions was 304 ¬± 240 mm3. Forty-four percent of the lesions were transmural. No endocardial thrombus was found. Ventricular tachycardia was observed acutely but resolved after 1 week. Conclusion: Temperature feedback control systems for microwave ablation using a temperature-controlled system is feasible for myocardial ablation and creates uniform and large lesions; however, such large lesions can be acutely proarrhythmic.</t>
  </si>
  <si>
    <t>305-310</t>
  </si>
  <si>
    <t>60001344;60001344;60001344;60076260;60076260;60076260;60093725;60093725;60016782;60001344;60001344;60001344;60001344</t>
  </si>
  <si>
    <t>57193434248;6508106199;35446541300;57203981934;6701840194;57212938370;7201420080;57210718742;35402935900;7103000197;7003590993;7103039231;55553740028</t>
  </si>
  <si>
    <t>Vanderbrink, Brian A.;Gilbride, Charles;Aronovitz, Mark J.;Lenihan, Tim;Schorn, Greg;Taylor, Kevin;Regan, James F.;Carr, Kenneth;Schoen, Frederick J.;Link, Mark S.;Homoud, Munther K.;Estes, N. A.Mark;Wang, Paul J.</t>
  </si>
  <si>
    <t>Acton;Reading;Boston;Boston</t>
  </si>
  <si>
    <t>Microwave Medical Systems, Inc.;Arrow International, Inc.;Brigham and Women's Hospital;Tufts Medical Center</t>
  </si>
  <si>
    <t>60093725;60076260;60016782;60001344</t>
  </si>
  <si>
    <t>Safety and efficacy of a steerable temperature monitoring microwave catheter system for ventricular myocardial ablation</t>
  </si>
  <si>
    <t>10.1111/j.1540-8167.2000.tb01799.x</t>
  </si>
  <si>
    <t>2-s2.0-0034065874</t>
  </si>
  <si>
    <t>['yield estimates', 'velocity components', 'upper limits', 'spaced antennas', 'signals received', 'power spectra', 'pilot analysis', 'lower thermosphere', 'largely attributable']</t>
  </si>
  <si>
    <t>MF radar systems are able to determine horizontal neutral winds in the mesosphere and, to some extent in the lower thermosphere by cross-correlations of signals received at spaced antennas. Essentially, by also computing auto-correlations, signal fading may be measured which in turn is thought to be largely attributable to turbulence. Hitherto, estimates of upper limits for the turbulent energy dissipation rate have been derived from the characteristic fading times. In this paper, we propose that power spectra of the velocity components themselves may be used to yield estimates of turbulent energy dissipation rate. 2-minute resolution velocities from the Universities of Saskatchewan, Tromso and Nagoya joint MF radar at 69¬∞N, 19¬∞E are used in a pilot analysis to illustrate and ratify the method.</t>
  </si>
  <si>
    <t>137-141</t>
  </si>
  <si>
    <t>60021255;60000264;60191856;60191856</t>
  </si>
  <si>
    <t>34770964000;55654598300;7006112190;24290221300</t>
  </si>
  <si>
    <t>Hall, C. M.;Nozawa, S.;Manson, A. H.;Meek, C. E.</t>
  </si>
  <si>
    <t>Canada;Norway;Japan</t>
  </si>
  <si>
    <t>Saskatoon;Tromso;Nagoya</t>
  </si>
  <si>
    <t>Institute of Space and Atmospheric Studies;UiT The Arctic University of Norway;Nagoya University</t>
  </si>
  <si>
    <t>60191856;60021255;60000264</t>
  </si>
  <si>
    <t>Hall C.M.</t>
  </si>
  <si>
    <t>Determination of turbulent energy dissipation rate directly from MF-radar determined velocity</t>
  </si>
  <si>
    <t>10.1186/BF03351622</t>
  </si>
  <si>
    <t>2-s2.0-0034068698</t>
  </si>
  <si>
    <t>['various lengths', 'surrounding tissue', 'small enough', 'significantly reduced', 'rf energy', 'rf coils', 'resonant length', 'resonant heating', 'mr guidance', 'localized heating', 'intravascular devices', 'endoluminal imaging', 'dipole antenna', 'currents induced', 'coaxial chokes', 'coaxial choke', 'coaxial cables', 'cable shield', 'body coil', '2000 wiley']</t>
  </si>
  <si>
    <t>Catheters/guidewires | Coaxial chokes | Interventional MRI | RF heating | Safety</t>
  </si>
  <si>
    <t>The incorporation of RF coils into the tips of intravascular devices has been shown to enable the localization of catheters and guidewires under MR guidance. Furthermore, such coils can be used for endoluminal imaging. The long cable required to connect the coil with the scanner input inadvertently acts as a dipole antenna which picks up RF energy from the body coil during transmit. Currents are induced on the cable which can lead to localized heating of surrounding tissue. Cables of various lengths were measured to determine if a resonance in the heating as a function of cable length could be found. Coaxial chokes with a length of Œª/4 were added to coaxial cables to reduce the amplitude of the currents induced on the cable shield. A 0.7-mm diameter triaxial cable, small enough to fit into a standard intravascular device, was developed and measured both with and without a coaxial choke. It is demonstrated that resonant heating does occur and that it can be significantly reduced by avoiding a resonant length of cable and by including coaxial chokes on the cable. (C) 2000 Wiley-Liss, Inc.</t>
  </si>
  <si>
    <t>615-619</t>
  </si>
  <si>
    <t>60019619-106452535;60019619</t>
  </si>
  <si>
    <t>7004660849;7003655198</t>
  </si>
  <si>
    <t>Ladd, Mark E.;Quick, Harald H.</t>
  </si>
  <si>
    <t>Switzerland;Switzerland</t>
  </si>
  <si>
    <t>Zurich;Kriens</t>
  </si>
  <si>
    <t>UniversitatsSpital Zurich;GE Medical Systems (Switzerland) AG</t>
  </si>
  <si>
    <t>60019619;106452535</t>
  </si>
  <si>
    <t>Ladd M.E.</t>
  </si>
  <si>
    <t>Reduction of resonant RF heating in intravascular catheters using coaxial chokes</t>
  </si>
  <si>
    <t>10.1002/(SICI)1522-2594(200004)43:4&lt;615::AID-MRM19&gt;3.0.CO;2-B</t>
  </si>
  <si>
    <t>2-s2.0-0034070037</t>
  </si>
  <si>
    <t>MCB-9723278</t>
  </si>
  <si>
    <t>['uv damage', 'transfer efficiency', 'stranded oligomers', 'solvent dependent', 'solvent dependence', 'shown directly', 'samples measured', 'salt concentration', 'physiological temperature', 'moderately dependent', 'melting transition', 'major factor', 'interposed g', 'duplex decamer', 'doublestranded decamer', 'aminopurine base', '2ap excitation', '2ap act', '280 nm']</t>
  </si>
  <si>
    <t>The sequence, temperature, concentration, and solvent dependence of singlet energy transfer from normal DNA bases to the 2-aminopurine base in synthesized DNA oligomers were investigated by optical spectroscopy Transfer was shown directly by a variable fluorescence excitation band at 260-280 nm. Adenine (A) is the most efficient energy donor by an order of magnitude. Stacks of A adjacent to 2AP act as an antenna for 2AP excitation. An interposed G, C, or T base between A and 2AP effectively blocks transfer from A to 2AP. Base stacking facilitates transfer, while base pairing reduces energy transfer slightly. The efficiency is differentially temperature dependent in single- and double-stranded oligomers and is highest below 0¬∞C in samples measured. An efficiency transition occurs well below the melting transition of a doublestranded decamer. The transfer efficiency in the duplex decamer d(CTGA[2AP]TTCAG)2 is moderately dependent on the sample and salt concentration and is solvent dependent. Transfer at physiological temperature over more than a few bases is improbable, except along consecutive A's, indicating that singlet energy transfer is not a major factor in the localization of UV damage in DNA. These results have features in common with recently observed electron transfer from 2AP to G in oligonucleotides.</t>
  </si>
  <si>
    <t>1042-1058</t>
  </si>
  <si>
    <t>60027086-100381506;60027086</t>
  </si>
  <si>
    <t>15068909400;6603814966</t>
  </si>
  <si>
    <t>Xu, Da Guang;Nordlund, Thomas M.</t>
  </si>
  <si>
    <t>Birmingham;Philadelphia</t>
  </si>
  <si>
    <t>The University of Alabama at Birmingham;Bockus Res. Inst.</t>
  </si>
  <si>
    <t>60027086;100381506</t>
  </si>
  <si>
    <t>Xu D.</t>
  </si>
  <si>
    <t>Sequence dependence of energy transfer in DNA oligonucleotides</t>
  </si>
  <si>
    <t>S000634950076663X</t>
  </si>
  <si>
    <t>10.1016/S0006-3495(00)76663-X</t>
  </si>
  <si>
    <t>2-s2.0-0034077645</t>
  </si>
  <si>
    <t>['two antennae', 'transfer equation', 'thermal performances', 'thermal patterns', 'steady state', 'results given', 'rectilinear manner', 'radiation diagrams', 'power deposition', 'physical motive', 'numerous experiments', 'new radiometer', 'new possibilities', 'models based', 'microwave radiometry', 'microwave heating', 'loop catheters', 'fdtd formalism', 'excised tissues', 'coaxial antennae', 'clinical situation', 'clinic protocol', 'acrylamide phantom', '434 mhz']</t>
  </si>
  <si>
    <t>FDTD | Hyperthermia | Interstitial | Microwave | Radiometry</t>
  </si>
  <si>
    <t>A new complete microwave interstitial hyperthermia system monitored automatically by microwave radiometry and working at 434 MHz is described in this paper. This system, which includes a new radiometer with two internal temperature references, is detailed. All its characteristics for microwave heating and radiometry are presented. The new possibilities are shown through numerous experiments on acrylamide phantom and excised tissues, which have been carried out for different antennae implantation corresponding to the clinical situation. The clinic protocol, associate to the brachytherapy, imposes the use of semi-loop catheters. Coaxial antennae, inserted in these catheters, are not, therefore, positioned in a rectilinear manner but undergo a curve. So, models based on the FDTD formalism are developed to determine the theoretical power deposition. Owing to these models, the effects of this physical motive on radiation diagrams can be taken into account. The results of the power deposition are presented for two antennae. Thermal patterns can then be determined by the solution of the bioheat-transfer equation in the steady state. Also, the comparison of the results given by the new interstitial hyperthermia system with those obtained with the previous 915 MHz one shows an improvement of the thermal performances.</t>
  </si>
  <si>
    <t>95-111</t>
  </si>
  <si>
    <t>March/April 2000</t>
  </si>
  <si>
    <t>60026113;60026113;60013858;60000905;60026113;60026113</t>
  </si>
  <si>
    <t>6701735722;6507801726;7003814979;6602980643;7004583077;56255060000</t>
  </si>
  <si>
    <t>Camart, J. C.;Despretz, D.;Prevost, B.;Sozanski, J. P.;Chive, M.;Pribetich, J.</t>
  </si>
  <si>
    <t>France;France;France</t>
  </si>
  <si>
    <t>Villeneuve-d'Ascq;Lille;Paris</t>
  </si>
  <si>
    <t>Institut d'Electronique de Micro√©lectronique et de Nanotechnologie (IEMN);Centre Oscar Lambret;Inserm</t>
  </si>
  <si>
    <t>60026113;60013858;60000905</t>
  </si>
  <si>
    <t>Camart J.</t>
  </si>
  <si>
    <t>New 434 MHz interstitial hyperthermia system monitored by microwave radiometry: Theoretical and experimental results</t>
  </si>
  <si>
    <t>10.1080/026567300285312</t>
  </si>
  <si>
    <t>2-s2.0-0034079784</t>
  </si>
  <si>
    <t>['spectral modifications', 'second derivative', 'reverted spectra', 'reverted samples', 'reversibly affected', 'red shift', 'probably participated', 'ph decreased', 'ph 8', 'ph 2', 'ph 1', 'oligomeric bacteriopheophytin', 'observed strong', 'monomeric bacteriochlorophyll', 'irreversibly destroyed', 'hplc chromatogram', 'histidine residue', 'gaussian deconvolution', 'experimental conditions', 'disrupted b800', 'definitively demonstrated', 'concomitant appearance', 'certain point', 'blue shift', 'became converted', 'b850 reversibly', 'b850 band', 'b850 bacteriochlorophyll', 'b800 band', 'actually composed', '858 nm', '856 nm', '0 suggesting']</t>
  </si>
  <si>
    <t>Bacteria | Chromatography | HPLC | Photosynthesis | Pigment | Spectroscopy</t>
  </si>
  <si>
    <t>The aim of this study was to investigate the spectral modifications of the LHII antenna complex from the purple bacterium Ectothiorhodospira sp. upon acid pH titration both in the presence and absence of urea. A blue shift specifically and reversibly affected the B850 band around pH 5.5-6.0 suggesting that a histidine residue most probably participated in the in vivo absorption red shifting mechanism. This transition was observed in the presence and absence of urea. Under strong chaotropic conditions, a second transition occurred around pH 2.0, affecting the B800 band irreversibly and the B850 reversibly. Under these conditions a blue shift from 856 to 842 nm occurred and a new and strong circular dichroism signal from the new 842 nm band was observed. Reverting to the original experimental conditions induced a red shift of the B850 band up to 856 nm but the circular dichroism signal remained mostly unaffected. Under the same experimental conditions, i.e. pH 2.1 in the presence of urea, part of the B800 band was irreversibly destroyed with concomitant appearance of a band around 770 nm due to monomeric bacteriochlorophyll from the disrupted B800. Furthermore, Gaussian deconvolution and second derivative of the reverted spectra at pH 8.0 after strong-acid treatment indicated that the new B850 band was actually composed of two bands centered at 843 and 858 nm. We ascribed the 858 nm band to bacteriochlorophylls that underwent reversible spectral shift and the 843 nm band to oligomeric bacteriopheophytin formed from a part of the B850 bacteriochlorophyll. This new oligomer would be responsible for the observed strong and mostly conservative circular dichroism signal. The presence of bacteriopheophytin in the reverted samples was definitively demonstrated by HPLC pigment analysis. The pheophytinization process progressed as the pH decreased below 2.1, and at a certain point (i.e. pH 1.5) all bacteriochlorophylls, including those from the B800 band, became converted to oligomeric bacteriopheophytin, as shown by the presence of a single absorption band around 843 nm and by the appearance of a single main elution peak in the HPLC chromatogram which corresponded to bacteriopheophytin.</t>
  </si>
  <si>
    <t>3235-3243</t>
  </si>
  <si>
    <t>European Journal of Biochemistry</t>
  </si>
  <si>
    <t>60010939;60009305;60010939</t>
  </si>
  <si>
    <t>6701435371;24434990900;56259745200</t>
  </si>
  <si>
    <t>Buche, A.;Ramirez, J. M.;Picorel, Rafael</t>
  </si>
  <si>
    <t>Zaragoza;Madrid</t>
  </si>
  <si>
    <t>CSIC - Estacion Experimental de Aula Dei EEAD;CSIC - Centro de Investigaciones Biol√≥gicas Margarita Salas (CIB)</t>
  </si>
  <si>
    <t>60010939;60009305</t>
  </si>
  <si>
    <t>Buche A.</t>
  </si>
  <si>
    <t>Effects of acid pH and urea on the spectral properties of the LHII antenna complex from the photosynthetic bacterium Ectothiorhodospira sp.</t>
  </si>
  <si>
    <t>10.1046/j.1432-1327.2000.01342.x</t>
  </si>
  <si>
    <t>2-s2.0-0034081314</t>
  </si>
  <si>
    <t>['sufficiently small', 'sar distributions', 'part near', 'loaded antenna', 'little dependence', 'insertion depth', 'human body', 'heating patterns', 'dielectric load', 'best tip', 'antenna including', '915 mhz']</t>
  </si>
  <si>
    <t>Coaxial-slot antenna | Dielectric load | Interstitial microwave hyperthermia | SAR (specific absorption rate)</t>
  </si>
  <si>
    <t>In this paper, the microwave interstitial antenna with the dielectric load in part near the tip is introduced to realize the tip-heating and to improve the dependence of the heating patterns on the insertion depth. Numerical simulations using the Finite Difference Time Domain (FDTD) method have been conducted at the frequency of 915 MHz for four different configurations of the coaxial-slot antenna inserted into a catheter: the media between the antenna and the catheter are (a) no, (b) a thin air layer, (c) a thin dielectric layer, and (d) a thin air layer and a dielectric load in part near the tip. The diameter of the antenna including the catheter is sufficiently small for minimally invasive therapy. Comparison of the SARs for the four configurations makes it clear that the dielectric-loaded antenna can realize the best tip-heating and suppress the hot spot near the surface of the human body. Dependence of the SAR distributions on the insertion depth of the antenna has also been examined. It is found from the investigation that the dielectric-loaded antenna has little dependence on the insertion depth.</t>
  </si>
  <si>
    <t>219-229</t>
  </si>
  <si>
    <t>May/June 2000</t>
  </si>
  <si>
    <t>60002787;60002787;60002787;60002787</t>
  </si>
  <si>
    <t>6602750936;55576600100;36741006000;55445582500</t>
  </si>
  <si>
    <t>Hamada, L.;Saito, K.;Yoshimura, H.;Ito, K.</t>
  </si>
  <si>
    <t>Chiba</t>
  </si>
  <si>
    <t>Chiba University</t>
  </si>
  <si>
    <t>Hamada L.</t>
  </si>
  <si>
    <t>Dielectric-loaded coaxial-slot antenna for interstitial microwave hyperthermia: Longitudinal control of heating patterns</t>
  </si>
  <si>
    <t>10.1080/026567300285240</t>
  </si>
  <si>
    <t>2-s2.0-0034083186</t>
  </si>
  <si>
    <t>['water samples', 'thresholds varied', 'tanga region', 'sites containing', 'shaded pools', 'rural sites', 'rice fields', 'methylcyclohexanol ).', 'larval sites', 'largest numbers', 'laboratory colony', 'gambiae larvae', 'gambiae kwa', 'gambiae antennae', 'female mosquitoes', 'ether extracts', 'breeding sites', '10 œºg', '1 ng']</t>
  </si>
  <si>
    <t>Potential Anopheles gambiae s.s breeding sites were sampled in rural sites in the Tanga region of Tanzania. Sites containing the largest numbers of An. gambiae larvae were small, shaded pools and rice fields. Water samples were collected from the larval sites and these, together with ether extracts of the water samples, were active in electro-antennogram (EAG) studies with female mosquitoes from a laboratory colony of Anopheles (Cellia) gambiae KWA. EAG response thresholds varied for 10 randomly selected water samples, from 0.01%-100% dilution for the whole water samples and from 0.001%-1.0% dilution for the ether extracts. Potential chemical components of the water samples were also electrophysiologically active with female. An. gambiae antennae; thresholds varied from 1 ng (3-methylindole and indole) to 10 Œºg (m-cresol and 4-methylcyclohexanol).</t>
  </si>
  <si>
    <t>389-398</t>
  </si>
  <si>
    <t>Annals of Tropical Medicine and Parasitology</t>
  </si>
  <si>
    <t>60008877-60021301;60008877</t>
  </si>
  <si>
    <t>7006751794;55466816800</t>
  </si>
  <si>
    <t>Blackwell, A.;Johnson, S. N.</t>
  </si>
  <si>
    <t>Roslin;Dundee</t>
  </si>
  <si>
    <t>The Royal (Dick) School of Veterinary Studies;University of Dundee</t>
  </si>
  <si>
    <t>60021301;60008877</t>
  </si>
  <si>
    <t>Blackwell A.</t>
  </si>
  <si>
    <t>Electrophysiological investigation of larval water and potential oviposition chemo-attractants for Anopheles gambiae s.s.</t>
  </si>
  <si>
    <t>10.1080/00034983.2000.11813554</t>
  </si>
  <si>
    <t>2-s2.0-0034084816</t>
  </si>
  <si>
    <t>Institut de Radioprotection et de S√õret√© Nucl√©aire</t>
  </si>
  <si>
    <t>IRSN</t>
  </si>
  <si>
    <t>['water table', 'two sets', 'trench data', 'tectonic structures', 'tectonic features', 'survey line', 'subsurface targets', 'results show', 'quaternary sedimentary', 'penetrating radar', 'mostly sand', 'meander bars', 'gravel ).', 'gpr data', '100 mhz']</t>
  </si>
  <si>
    <t>Frequency-wavenumber modeling | Geologic interpretation | GPR | Scattering</t>
  </si>
  <si>
    <t>Ground-penetrating radar (GPR) experiments were conducted on a Quaternary sedimentary (made up of gravel, sand and loess) site to image the structures and tectonic features. Two sets of antennae, 50 and 100 MHz, have been tested in a water saturated alluvial deposits (mostly sand and gravel). The 100 MHz antennae provided adequate penetration depth and allowed better lateral continuity and resolution of the subsurface targets than the 50 MHz antennae. Results show that most of GPR data are contaminated by strong diffraction hyperbolae caused by above-ground objects near the survey line. Therefore, it is very important to recognize the diffractions through air and not to confuse them with the reflections from underground geologic features. Despite the air diffraction problem, the GPR data allow us to prospect subsurface sedimentary and tectonic structures. Water table, channels and meander bars are observed on GPR data. Most of these observations are correlated with borehole and trench data.</t>
  </si>
  <si>
    <t>33-41</t>
  </si>
  <si>
    <t>60208834;60208834;60208834;60208834;60009386</t>
  </si>
  <si>
    <t>7006554716;7007153035;55948935900;25944364600;57216349881</t>
  </si>
  <si>
    <t>Bano, Maksim;Marquis, G.;Nivi√®re, B.;Maurin, J. C.;Cushing, M.</t>
  </si>
  <si>
    <t>Strasbourg;Fontenay-aux-Roses</t>
  </si>
  <si>
    <t>Institut Terre et Environnement de Strasbourg (ITES);CEA Fontenay aux Roses</t>
  </si>
  <si>
    <t>60208834;60009386</t>
  </si>
  <si>
    <t>Bano M.</t>
  </si>
  <si>
    <t>Investigating alluvial and tectonic features with ground-penetrating radar and analyzing diffractions patterns</t>
  </si>
  <si>
    <t>S0926985199000312</t>
  </si>
  <si>
    <t>10.1016/S0926-9851(99)00031-2</t>
  </si>
  <si>
    <t>2-s2.0-0034096143</t>
  </si>
  <si>
    <t>Eesti Teadusfondi</t>
  </si>
  <si>
    <t>ETF</t>
  </si>
  <si>
    <t>['wild type', 'stress conditions', 'related losses', 'psiiœ ≤', 'psii antennae', 'psi antenna', 'parallel measurements', 'p700 oxidation', 'nonstress conditions', 'nitrite assimilation', 'intact leaves', 'increase a0', 'ii ))', 'growth conditions', 'cytochrome b6', 'co2 assimilation', 'chl fluorescence']</t>
  </si>
  <si>
    <t>Chlorophyll fluorescence | P700 | Photosynthesis | Quantum yield</t>
  </si>
  <si>
    <t>Parallel measurements of CO2 assimilation, Chl fluorescence and 800 nm transmittance were carried out on intact leaves of wild type and cytochrome b6/f deficient transgenic tobacco grown at two different light intensities and temperatures, with the aim to diagnose processes limiting quantum yield of photosynthesis and investigate their adaptations to growth conditions. Relative optical cross-sections of PSII and PSII antennae were calculated from measured gas exchange rates and fluorescence-related losses at PSII and P700 oxidation-related losses at PSI. In nonstress conditions (high light grown wild type and low fight grown antisense type) optimal relative optical cross-section of PSII (a(II)) was 0.48-0.51 and that of PSI (a(I)) was 0.380.40, leaving a non-photosynthetic absorption cross-section (a0) of 0.09-0.14 for nitrite assimilation and absorption in PSIIŒ≤ and other photosynthetically inactive pigments. Stress conditions (low light grown wild type and high light grown antisense type, elevated growth temperatures) tend to increase a0 and decrease PSII antenna cross-section more than that of PSI antenna, but this rule is reversed during senescence.</t>
  </si>
  <si>
    <t>138-147</t>
  </si>
  <si>
    <t>Plant and Cell Physiology</t>
  </si>
  <si>
    <t>60068856;60068856</t>
  </si>
  <si>
    <t>6602890728;7003867759</t>
  </si>
  <si>
    <t>Eichelmann, Hillar;Laisk, Agu</t>
  </si>
  <si>
    <t>Estonia</t>
  </si>
  <si>
    <t>Tartu</t>
  </si>
  <si>
    <t>Tartu √úlikool</t>
  </si>
  <si>
    <t>Eichelmann H.</t>
  </si>
  <si>
    <t>Cooperation of photosystems II and I in leaves as analyzed by simultaneous measurements of chlorophyll fluorescence and transmittance at 800 nm</t>
  </si>
  <si>
    <t>10.1093/pcp/41.2.138</t>
  </si>
  <si>
    <t>2-s2.0-0034096717</t>
  </si>
  <si>
    <t>United States - Israel Binational Agricultural Research and Development Fund</t>
  </si>
  <si>
    <t>BARD</t>
  </si>
  <si>
    <t>['treatment increased', 'tobacco plants', 'source leaves', 'significant increase', 'shoot ratio', 'results indicated', 'protein causes', 'pleiotropic effect', 'photosynthetic yield', 'photosynthetic system', 'photosynthetic apparatus', 'photochemical quenching', 'photochemical components', 'phosphate solution', 'phosphate content', 'mesophyllic factors', 'limiting factor', 'fm ).', 'external application', 'expressing plants', 'expressing leaves', 'control values', 'control plants', 'close interaction', 'chlorophyll fluorescence', 'carbohydrate metabolism', 'biomass distribution']</t>
  </si>
  <si>
    <t>Chlorophyll fluorescence | Nicotiana tabacum | Orthophosphate | Photoinhibition</t>
  </si>
  <si>
    <t>The tobacco mosaic virus movement protein (TMV-MP) exerts a pleiotropic effect in tobacco plants. In addition to its effect on plasmodesmal size exclusion limit, this protein causes the accumulation of carbohydrates in source leaves and alterations in biomass distribution, resulting in a significantly lower root-to-shoot ratio. In view of the close interaction between the photosynthetic apparatus and carbohydrate metabolism, transgenic tobacco plants expressing TMV-MP under the control of the CaMV 35S promoter were used to study this protein's effect on the photosynthetic system. Gas-exchange analyses indicated that the TMV-MP reduces photosynthetic rate via its influence on mesophyllic factors. The photochemical components of the photosynthetic apparatus, examined by means of chlorophyll fluorescence, revealed no effect on chlorophyll antenna size, susceptibility to photoinhibition, or the variable-to-maximal fluorescence ratio (Fv/Fm). Non-photochemical quenching was higher in TMV-MP-expressing as compared with control plants, whereas the former's photosynthetic yield was lower. These results indicated that the TMV-MP does not exert any effect on the photochemical components of the photosynthetic system. Further study indicated 30% lower phosphate content in TMV-MP-expressing leaves as compared with controls. External application of phosphate solution to detached leaves caused a significant increase in leaves' phosphate content. Moreover, this treatment increased the electron transfer rate (ETR) of TMV-MP-expressing plants to control values. The presented findings indicated that the orthophosphate level constitutes a limiting factor to photosynthesis in TMV-MP-expressing tobacco plants.</t>
  </si>
  <si>
    <t>253-258</t>
  </si>
  <si>
    <t>Journal of Plant Physiology</t>
  </si>
  <si>
    <t>60007903;60007903</t>
  </si>
  <si>
    <t>7402621720;6504139365</t>
  </si>
  <si>
    <t>Wolf, Shmuel;Millatiner, Arie</t>
  </si>
  <si>
    <t>Israel</t>
  </si>
  <si>
    <t>Jerusalem</t>
  </si>
  <si>
    <t>Hebrew University of Jerusalem</t>
  </si>
  <si>
    <t>Wolf S.</t>
  </si>
  <si>
    <t>Effect of tobacco mosaic virus movement protein on photosynthesis in transgenic tobacco plants</t>
  </si>
  <si>
    <t>S0176161700803144</t>
  </si>
  <si>
    <t>10.1016/S0176-1617(00)80314-4</t>
  </si>
  <si>
    <t>2-s2.0-0034101243</t>
  </si>
  <si>
    <t>University of Arizona</t>
  </si>
  <si>
    <t>UA</t>
  </si>
  <si>
    <t>['winter host', 'winged virginoparae', 'track olfactometer', 'three forms', 'summer hosts', 'simultaneous choice', 'short days', 'sexual females', 'sex pheromone', 'rhopalosiphum padi', 'polyphenic differences', 'plant location', 'peripheral level', 'padi utilise', 'padi moved', 'olfactory responses', 'oat aphid', 'males showing', 'male r', 'less sensitive', 'l .)', 'highest sensitivity', 'gynoparae move', 'first time', 'eag responses', 'differences impact', 'day conditions', 'cycle strategy', 'clean air', 'bird cherry', 'behavioural responses', 'also demonstrates', 'already present', 'aggregation pheromone', '(-)-( 4as', '(+)-( 4as']</t>
  </si>
  <si>
    <t>Aphid | Benzaldehyde | Electroantennogram | Nepetalactol | Olfactometer | Rhopalosiphum padi | Sex pheromone</t>
  </si>
  <si>
    <t>Winged (alate) virginoparae were induced in the laboratory by crowding the bird cherry-oat aphid, Rhopalosiphum padi (L.) under long-day conditions. Males and gynoparae (the winged female form that produces sexual females) were induced by short days. Electroantennogram (EAG) and behavioural responses were investigated in each of the three forms to two aphid sex pheromone components, (-)-(4aS,7S,7aR)-nepetalactol and (+)-(4aS,7S,7aR)- nepetalactone, and benzaldehyde, a volatile which is released by the winter host plant. All three compounds elicited EAG responses with the males showing the highest sensitivity to each compound. Both the nepetalactol and the nepetalactone elicited larger EAG responses in gynoparae than in the winged virginoparae but antennae from virginoparae were more responsive to benzaldehyde. Although the nepetalactone is not a sex pheromone component in R. padi the EAG responses were similar to those evoked by the nepetalactol, the sex pheromone, in all three aphid forms. In a linear-track olfactometer, significantly more male R. padi moved into air containing nepetalactol, nepetalactone or benzaldehyde than into a simultaneous choice of clean air (i.e. attraction) but nepetalactol was more attractive than nepetalactone. Males, however, showed no response to a mixture of nepetalactol nd nepetalactone. Gynoparae were attracted only to the nepetalactol but were less sensitive than the males and showed no response to the nepetalactone or benzaldehyde. In contrast, alate virginoparae showed no behavioural responses to any of the compounds. The present study supports the idea that the male R. padi utilise both sex pheromone and benzaldehyde for mate/host-plant location in autumn. It also demonstrates, for the first time, polyphenic differences in the olfactory responses at the peripheral level between the two female forms. Such differences impact on the life-cycle strategy where winged virginoparae move between graminaceous summer host plants while gynoparae move from the summer hosts to the bird cherry, winter host. The latter move appears to be assisted by the sex pheromone released by sexual females, already present on that host, acting as an aggregation pheromone. (C) 2000 Elsevier Science Ltd.</t>
  </si>
  <si>
    <t>597-604</t>
  </si>
  <si>
    <t>Journal of Insect Physiology</t>
  </si>
  <si>
    <t>60015150-60004354;60015150-60023324;60015150;60015150</t>
  </si>
  <si>
    <t>7408066828;7202565521;6602411150;7101763729</t>
  </si>
  <si>
    <t>Park, K. C.;Elias, Damian;Donato, Bart;Hardie, Jim</t>
  </si>
  <si>
    <t>United States;United Kingdom;United States</t>
  </si>
  <si>
    <t>Tucson;London;Ames</t>
  </si>
  <si>
    <t>Arizona Research Laboratories;Imperial College London;Iowa State University</t>
  </si>
  <si>
    <t>60023324;60015150;60004354</t>
  </si>
  <si>
    <t>Park K.</t>
  </si>
  <si>
    <t>Electroantennogam and behavioural responses of different forms of the bird cherry-oat aphid, Rhopalosiphum padi, to sex pheromone and a plant volatile</t>
  </si>
  <si>
    <t>S0022191099001456</t>
  </si>
  <si>
    <t>10.1016/S0022-1910(99)00145-6</t>
  </si>
  <si>
    <t>2-s2.0-0034104814</t>
  </si>
  <si>
    <t>['zero values', 'wave propagation', 'usually related', 'typical value', 'twt given', 'theoretical relationship', 'snow surface', 'simultaneous measurements', 'relating twt', 'receiver antennas', 'radar technique', 'probably due', 'nordic countries', 'nanoseconds ).', 'measurements taken', 'major importance', 'linear regression', 'large proportion', 'hydropower production', 'field measurements', 'empirical relationship', 'dry snow', 'direct wave', 'developed showing', 'determine swe', 'accumulation season', '400 kg', '350 kg', '3 gives', '1 respectively']</t>
  </si>
  <si>
    <t>Snow cover water equivalent (SWE) is of major importance for planning of e.g. hydropower production in areas where a large proportion of the annual precipitation falls as snow. Radar technique can be used to determine SWE from the two-way travel time (twt) of a radar-wave propagation through a snowpack. SWE is usually related to twt through an empirical relationship, SWE = -b + a twt, where the values of a and b are determined by linear regression from simultaneous measurements of SWE (with snow-courses) and twt (with radar technology). In this paper a theoretical relationship between twt and SWE is developed showing the need for introducing the density when relating twt to SWE. Use of different empirical relationships for the real dielectric constant showed that the a-value for dry snow with a density of 350 kg m-3 (a typical value at the end of the accumulation season in the Nordic countries) is 0.040 m ns-1 (twt given in nanoseconds). When the snow density deviates considerably from this value a corrected a-value has to be used. A density of 300 and 400 kg m-3 gives a = 0.036 and 0.045 m ns-1 respectively. The b-value should theoretically be zero for measurements at the snow surface, non-zero values are probably due to the use of the direct wave between transmitter and receiver antennas as reference. The theoretically derived equations were confirmed by laboratory and field measurements as well as by measurements taken from literature.</t>
  </si>
  <si>
    <t>Nordic Hydrology</t>
  </si>
  <si>
    <t>60007183;60007183;101603036</t>
  </si>
  <si>
    <t>7102211225;7801453574;57214022884</t>
  </si>
  <si>
    <t>Lundberg, A.;Thunehed, H.;Bergstr√∂m, J.</t>
  </si>
  <si>
    <t>Sweden;Sweden</t>
  </si>
  <si>
    <t>Lulea;Helsingborg</t>
  </si>
  <si>
    <t>Lule√• tekniska Universitet;Force Institut</t>
  </si>
  <si>
    <t>60007183;101603036</t>
  </si>
  <si>
    <t>Lundberg A.</t>
  </si>
  <si>
    <t>Impulse radar snow surveys - influence of snow density</t>
  </si>
  <si>
    <t>10.2166/nh.2000.0001</t>
  </si>
  <si>
    <t>2-s2.0-0034105592</t>
  </si>
  <si>
    <t>['white pine', 'waving wasp', 'tachysphex pechumani', 'southwestern ontario', 'southern shore', 'sandy soils', 'rare insect', 'present ),', 'pine woodland', 'pine vegetation', 'pine plains', 'late 18th', 'land bridges', 'insecticide use', 'herb savanna', 'georgian bay', 'fire suppression', 'burnt oak', 'ameliorated climate']</t>
  </si>
  <si>
    <t>Antenna-waving Wasp | Postglacial dispersal | Southern Ontario | Tachysphex pechumani | White Pine/oak savanna</t>
  </si>
  <si>
    <t>The entry of Tachysphex pechumani into southwestern Ontario, estimated at 8000 to 6500 yr B. P. (before the present), is linked to ameliorated climate, Great Lakes low water levels, exposed sandy shores and land bridges, and abundance of White Pine-graminoid-herb savanna. Its putative historical geographic distribution in the region is traced to late 18th and early 19th century oak/pine woodland; scrubby, bushy, shrubby and burnt oak/pine vegetation; oak, oak-hickory and oak-pine plains; and White Pine-Red Pine plains. The current geographic distribution of the Antenna-waving Wasp, a rare insect on sandy soils in southwestern Ontario, is limited to three widely separated populations: (1) north of Lake Erie near Long Point; (2) southern shore of Lake Huron near Pinery Provincial Park; and (3) south of Georgian Bay on Canadian Forces Base Borden. Reforestation, fire suppression, excessive off-road motorized vehicular traffic, and insecticide use are threats to these populations.</t>
  </si>
  <si>
    <t>Canadian Field-Naturalist</t>
  </si>
  <si>
    <t>Kurczewski, Frank E.</t>
  </si>
  <si>
    <t>Syracuse</t>
  </si>
  <si>
    <t>SUNY College of Environmental Science and Forestry</t>
  </si>
  <si>
    <t>Kurczewski F.E.</t>
  </si>
  <si>
    <t>History of White Pine (Pinus strobus)/oak (Quercus spp.) Savanna in southern Ontario, with particular reference to the biogeography and status of the Antenna-waving Wasp, Tachysphex pechumani (Hymenoptera: Sphecidae)</t>
  </si>
  <si>
    <t>2-s2.0-0034107728</t>
  </si>
  <si>
    <t>['wound condition', 'treatment groups', 'transmitter loss', 'temperature trial', 'suture failure', 'surgically implanted', 'simulated transmitters', 'significant irritation', 'responses examined', 'pressure necrosis', 'peritoneal infection', 'nonabsorbable sutures', 'mortality occurred', 'low temperatures', 'likely caused', 'individually examined', 'incision rather', 'high temperatures', 'francis group', 'evaluate suture', 'either high', 'absorbable sutures']</t>
  </si>
  <si>
    <t>To determine the effects of surgical implantation method and temperature on mortality and transmitter loss, we compared two antenna placements (trailing antenna versus shielded needle) and two suture materials (absorbable versus nonabsorbable) in hybrid striped bass Morone saxitilis √ó Morone chrysops (227‚Äì410 mm total length) that had been surgically implanted with simulated transmitters and held at high (22‚Äì29¬∞C) and low (12‚Äì18¬∞C) temperatures for 120 d. Fish were individually examined after 7, 30, 60, 90, and 120 d to evaluate suture and wound condition as well as transmitter loss. Neither suture material nor antenna placement affected transmitter loss, mortality, or growth at either high or low temperatures. Absorbable sutures were lost more quickly than were nonabsorbable sutures, but they persisted beyond incision closure at both high and low temperatures. At high temperatures, 50% suture loss occurred by 30 d for absorbable sutures and by 60 d for nonabsorbable sutures. Mortality occurred only at high temperatures but was delayed and was likely caused by peritoneal infection. Transmitter loss was not significant; it occurred only in the low-temperature trial and was caused by pressure necrosis at the incision rather than by suture failure. Temperature significantly affected all responses examined in this study. Significant irritation, infection, and mortality occurred in all treatment groups at high temperatures. ¬© 2000 Taylor &amp; Francis Group, LLC.</t>
  </si>
  <si>
    <t>539-544</t>
  </si>
  <si>
    <t>Transactions of the American Fisheries Society</t>
  </si>
  <si>
    <t>60026610-60006514;60026610;60026610</t>
  </si>
  <si>
    <t>57199064501;6507036615;35585194600</t>
  </si>
  <si>
    <t>Walsh, Maureen G.;Bjorgo, Kimberly A.;Isely, J. Jeffery</t>
  </si>
  <si>
    <t>Clemson;Stillwater</t>
  </si>
  <si>
    <t>Clemson University;Oklahoma State University</t>
  </si>
  <si>
    <t>60026610;60006514</t>
  </si>
  <si>
    <t>Walsh M.G.</t>
  </si>
  <si>
    <t>Effects of implantation method and temperature on mortality and loss of simulated transmitters in hybrid striped bass</t>
  </si>
  <si>
    <t>10.1577/1548-8659(2000)129&lt;0539:EOIMAT&gt;2.0.CO;2</t>
  </si>
  <si>
    <t>2-s2.0-0034108459</t>
  </si>
  <si>
    <t>09741-035</t>
  </si>
  <si>
    <t>['varied systematically', 'spectral character', 'source used', 'simulated responses', 'separable even', 'reflection magnitudes', 'pervasive feature', 'penetrating radar', 'order variations', 'offset information', 'nine suites', 'magnetic relaxation', 'horizontal transverse', 'gpr reflections', 'frequency dependence', 'eolian environment', 'electromagnetic properties', 'earth interface', 'difference solution', 'dielectric relaxation']</t>
  </si>
  <si>
    <t>To evaluate the importance of amplitude-versus-offset information in the interpretation of ground-penetrating radar (GPR) data, GPR reflections are synthesized as a function of antenna separation using a 2.5-D finite-difference solution of Maxwell's equations. The conductivity, the complex dielectric permittivity, and the complex magnetic permeability are varied systematically in nine suites of horizontally layered models. The source used is a horizontal transverse-electric dipole situated at the air-earth interface. Cole-Cole relaxation mechanisms define the frequency dependence of the media. Reflection magnitudes and their variations with antenna separation differ substantially, depending on the contrast in electromagnetic properties that caused the reflection. The spectral character of the dielectric and magnetic relaxations produces only second-order variations in reflection coefficients compared with those associated with contrasts in permittivity, conductivity, and permeability, so they may not be separable even when they are detected. In typical earth materials, attenuation of propagating GPR waves is influenced most strongly by conductivity, followed by dielectric relaxation, followed by magnetic relaxation. A pervasive feature of the simulated responses is a locally high amplitude associated with the critical incident angle at the air-earth interface in the antenna radiation pattern. Full wavefield simulations of two field data sets from a fluvial/eolian environment are able to reproduce the main amplitude behaviors observed in the data.</t>
  </si>
  <si>
    <t>113-125</t>
  </si>
  <si>
    <t>Geophysics</t>
  </si>
  <si>
    <t>60009415;60009415;60009415-60028233</t>
  </si>
  <si>
    <t>7403248368;7006654770;36722623800</t>
  </si>
  <si>
    <t>Zeng, Xiaoxian;McMechan, George A.;Xu, Tong</t>
  </si>
  <si>
    <t>Houston;Richardson</t>
  </si>
  <si>
    <t>Texaco, Inc. - Houston;The University of Texas at Dallas</t>
  </si>
  <si>
    <t>60028233;60009415</t>
  </si>
  <si>
    <t>Zeng X.</t>
  </si>
  <si>
    <t>Synthesis of amplitude-versus-offset variations in ground-penetrating radar data</t>
  </si>
  <si>
    <t>10.1190/1.1444702</t>
  </si>
  <si>
    <t>2-s2.0-0034110534</t>
  </si>
  <si>
    <t>['wavelength range', 'system consisted', 'standard pc', 'signal processing', 'robust nir', 'recycling purposes', 'presented system', 'light source', 'fast ingaas', 'electronic devices', 'desired distinction', 'computer housings', '1700 nm']</t>
  </si>
  <si>
    <t>Classification | Cluster analysis | NIR-spectroscopy | Online identification | Plastic recycling | Principal component analysis</t>
  </si>
  <si>
    <t>In this study, a NIR-based identification system for recycling purposes of plastics from electronic devices has been constructed and tested with 91 typical samples, such as computer housings. The system consisted of a robust NIR-monochromator with a fast InGaAs-diode array detector, a conventional halogen lamp as light source and a standard PC for signal processing. Spectra have been collected in the wavelength range between 800 and 1700 nm. Chemometric data analysis with appropriate data preprocessing (smoothing, differentiation) led to the desired distinction of the different plastic types. It was shown, that the presented system has, due to its speed, the potential of being applied to high throughput recycling streams.</t>
  </si>
  <si>
    <t>1425-1431</t>
  </si>
  <si>
    <t>Analytical Letters</t>
  </si>
  <si>
    <t>101004086;60073302;60073302</t>
  </si>
  <si>
    <t>7005901824;6603634695;7005674842</t>
  </si>
  <si>
    <t>Freitag, Holger;Huth-Fehre, Thomas;Cammann, Karl</t>
  </si>
  <si>
    <t>Munster;</t>
  </si>
  <si>
    <t>ICB - Institut f√ºr Chemo- und Biosensorik GmbH;Infralytic GmbH</t>
  </si>
  <si>
    <t>60073302;101004086</t>
  </si>
  <si>
    <t>Freitag H.</t>
  </si>
  <si>
    <t>Rapid identification of plastics from electronic devices with NIR- spectroscopy</t>
  </si>
  <si>
    <t>10.1080/00032710008543132</t>
  </si>
  <si>
    <t>2-s2.0-0034117297</t>
  </si>
  <si>
    <t>['walking along', 'using dishabituation', 'topographical changes', 'tactile input', 'spatial configuration', 'spatial arrangement', 'second antennae', 'right angles', 'rectangular aquarium', 'min trial', 'longer responded', 'immediate increase', 'home territory', 'home tanks', 'exploratory activity', 'detect differences', 'day habituate', 'daily basis', 'continuous exposure', 'configurational changes', 'cherax destructor', 'arena topography', 'animals taken', 'animals responded', '4 trials']</t>
  </si>
  <si>
    <t>When placed in a rectangular aquarium (arena) containing no objects, blindfolded freshwater crayfish (Cherax destructor) explore by walking along the walls of the arena. Animals taken from their home tanks and placed in the arena for a 40-min trial each day habituate and exhibit a reduction in their exploratory activity over 4 trials, despite their lack of continuous exposure to the arena. Dishabituation (i.e. an immediate increase in exploratory activity) occurs when animals were placed in the arena after the introduction of short partitions projecting at right angles from the walls. The dishabituation was interpreted as indicating that the animal can detect differences in the spatial configuration of the arena topography. Using dishabituation as a measure, we found that animals responded not only to the presence or absence of the partitions but also to changes in the position of the partitions. Animals with immobilized or lesioned second antennae no longer responded to configurational changes in the spatial arrangement of the partitions in the arena. We conclude that Cherax destructor relies upon the tactile input from its second antennae to detect topographical changes in the environment and that such topographical changes can be retained for at least 24 h. For an organism that forages in and defends a home territory on a daily basis, this seems to be an ecologically relevant time scale.</t>
  </si>
  <si>
    <t>247-259</t>
  </si>
  <si>
    <t>Ethology</t>
  </si>
  <si>
    <t>60023814;</t>
  </si>
  <si>
    <t>6701447348;7004629105</t>
  </si>
  <si>
    <t>Basil, Jennifer;Sandeman, David</t>
  </si>
  <si>
    <t>Brooklyn College</t>
  </si>
  <si>
    <t>Basil J.</t>
  </si>
  <si>
    <t>Crayfish (Cherax destructor) use tactile cues to detect and learn topographical changes in their environment</t>
  </si>
  <si>
    <t>10.1046/j.1439-0310.2000.00524.x</t>
  </si>
  <si>
    <t>2-s2.0-0034122786</t>
  </si>
  <si>
    <t>['tested using', 'structure confirmed', 'shape inaccuracies', 'shape correction', 'pvdf ).', 'polyvinylidene fluoride', 'plane displacements', 'piezopolymer actuators', 'piezoelectric material', 'membrane structure', 'inflatables focused', 'inflatable antennas', 'future space', 'deformation caused', 'based sensors', 'analytical solution', 'active control']</t>
  </si>
  <si>
    <t>Membrane | Mirror | Moire | PVDV | Shearography</t>
  </si>
  <si>
    <t>The shape inaccuracies of inflatable antennas and the potential shape control of the surface of those structures are investigated. Surface shape inaccuracies are due to geometric nonlinear deformation. Correcting the shape of these inflatables focused on the integration of piezopolymer actuators on the membranes. The out-of-plane displacements of a membrane structure were assessed with the shadow moire method. The experimentally measured shape of the structure confirmed the extent of deviation from the ideal optical surface, a paraboloid of revolution. Active control of the shape of the membrane was tested using a piezoelectric material, polyvinylidene fluoride (PVDF). The deformation caused by actuation of the membrane structure was evaluated using electronic speckle pattern interferometry. An analytical solution was developed to verify the extent of shape correction that can be achieved by embedded PVDF actuators. It was confirmed that micron-level shape corrections are possible for future space-based sensors that use inflatable antennae technology.</t>
  </si>
  <si>
    <t>154-159</t>
  </si>
  <si>
    <t>Experimental Mechanics</t>
  </si>
  <si>
    <t>60033021-60019228;60033021</t>
  </si>
  <si>
    <t>7006541955;6603626225</t>
  </si>
  <si>
    <t>Maji, A. K.;Starnes, M. A.</t>
  </si>
  <si>
    <t>Maji A.K.</t>
  </si>
  <si>
    <t>Shape measurement and control of deployable membrane structures</t>
  </si>
  <si>
    <t>10.1007/BF02325040</t>
  </si>
  <si>
    <t>2-s2.0-0034125251</t>
  </si>
  <si>
    <t>['specimens collected', 'languidoides goticus', 'group co', 'caudal rami', 'carpathian mountains']</t>
  </si>
  <si>
    <t>Austria | Copepods | Cyclopoids | Diacyclops | Groundwater</t>
  </si>
  <si>
    <t>Diacyclops cohabitatus Monchenko 1980 known only from the groundwater of the Carpathian mountains in Ukraine is redescribed from specimens collected in the Danube alluvial plain, the Lobau, at Vienna. In this area two stygobiont species belonging to the D. languidoides - group co-occur as well. D. cohabitatus can be differentiated from these latter Diacyclops species on the basis of several morphological traits of antennae, P4 and caudal rami. Its relationship with other members of the D. languidoides - group (e.g. D. languidoides goticus) is discussed.</t>
  </si>
  <si>
    <t>21-29</t>
  </si>
  <si>
    <t>Annales de Limnologie</t>
  </si>
  <si>
    <t>100626292;60003156-119905278</t>
  </si>
  <si>
    <t>56034567400;7004059648</t>
  </si>
  <si>
    <t>Stoch, F.;Pospisil, P.</t>
  </si>
  <si>
    <t>Austria;Austria;Italy</t>
  </si>
  <si>
    <t>Vienna;Vienna;Verona</t>
  </si>
  <si>
    <t>Osterreichische Akademie Der Wissenschaften;Reichmanngasse 3/6;Museum of Natural History</t>
  </si>
  <si>
    <t>60003156;119905278;100626292</t>
  </si>
  <si>
    <t>Stoch F.</t>
  </si>
  <si>
    <t>The Diacyclops languidoides - group (Copepoda: Cyclopoida) in Austria, with redescription of Diacyclops cohabitatus Monchenko 1980</t>
  </si>
  <si>
    <t>10.1051/limn/2000002</t>
  </si>
  <si>
    <t>2-s2.0-0034125686</t>
  </si>
  <si>
    <t>['specific glomeruli', 'signal reception', 'sensory receptors', 'sensory neurons', 'neurosecretory cells', 'neurons also', 'interpret signals', 'immunocytochemically detected', 'first report', 'culex salinarius', 'culetachykinin ii', 'antiserum raised', 'antennal sensillae', 'antennal lobe', 'also modulate', '220 nm']</t>
  </si>
  <si>
    <t>Chemosensilla | Neurohormones | Peptide | Sensory neurons | Tachykinin</t>
  </si>
  <si>
    <t>An antiserum raised against the peptide, culetachykinin II, immunocytochemically detected a group of neurosecretory cells in the first flagellar segment of the antennae of both males and females of the mosquito, Culex salinarius. This is the first insect species in which neurosecretory cells have been found in the antennae. The ultrastructure of these antennal neurosecretory cells (ANC) is described, as well as their relationship to other neurons in the antennae and antennal lobe of the mosquito. These tachykinin-reactive cells contain relatively small (140-220 nm) elementary neurosecretory granules. Not only do the ANC have axons that terminate on specific glomeruli of the deutocerebrum, but these neurons also have collaterals that form neurohemal terminals in the receptor lymph channels of the dendrites of the sensory neurons. Thus, the ANC not only influence higher centers of the brain that interpret signals from the antennal sensillae, but also modulate the response of the sensory receptors. To our knowledge, this is the first report of neurosecretory cells directly affecting the signal reception of sensory neurons.</t>
  </si>
  <si>
    <t>17-25</t>
  </si>
  <si>
    <t>Journal of Molecular Neuroscience</t>
  </si>
  <si>
    <t>60028657;60020547;60028657;60020547;60020547;60020547</t>
  </si>
  <si>
    <t>7003496512;6602480276;57225442561;7004516212;7102058458;7402882315</t>
  </si>
  <si>
    <t>Meola, Shirlee M.;Sittertz-Bhatkar, Helga;Pendleton, Michael W.;Meola, Roger W.;Knight, William P.;Olson, Jimmy</t>
  </si>
  <si>
    <t>College Station;College Station</t>
  </si>
  <si>
    <t>USDA ARS Southern Plains Agricultural Research Center;Texas A&amp;M University</t>
  </si>
  <si>
    <t>60028657;60020547</t>
  </si>
  <si>
    <t>Meola S.M.</t>
  </si>
  <si>
    <t>Ultrastructural analysis of neurosecretory cells in the antennae of the mosquito, Culex salinarius (Diptera: Culicidae)</t>
  </si>
  <si>
    <t>10.1385/JMN:14:1-2:017</t>
  </si>
  <si>
    <t>2-s2.0-0034130604</t>
  </si>
  <si>
    <t>['transfer function', 'studied theoretically', 'solved analytically', 'semiconductor diode', 'frequency responses', 'finite resistance']</t>
  </si>
  <si>
    <t>The transfer function of an electrically short dipole antenna with a semiconductor diode is studied theoretically. The first-order nonlinear differential equation of the dipole is solved analytically and numerically. The amplitude and frequency responses are determined for a finite resistance of the direct-current measuring circuit.</t>
  </si>
  <si>
    <t>158-164</t>
  </si>
  <si>
    <t>Measurement Techniques</t>
  </si>
  <si>
    <t>7006660639;7103313639;6701453221</t>
  </si>
  <si>
    <t>Luk'yanov, V. I.;Tishchenko, V. A.;Tokatly, V. I.</t>
  </si>
  <si>
    <t>Luk'yanov V.</t>
  </si>
  <si>
    <t>Study of transfer function of electrically short dipole antenna with semiconductor diode</t>
  </si>
  <si>
    <t>10.1007/BF02503579</t>
  </si>
  <si>
    <t>2-s2.0-0034132155</t>
  </si>
  <si>
    <t>['single segment', 'significant reduction', 'one recorded', 'olfactory discs', 'normal segments', 'normal antennae', 'mounted permanently', 'malformed segments', 'malformed antennae', 'low number', 'left antenna', 'frequently affected', 'cases studied', 'also observed']</t>
  </si>
  <si>
    <t>Malformed antennae of Apis mellifera light ocelli drones were drawn, dissected and mounted permanently on slides containing Canada balsam, in order to count the olfactory discs present in each segment, in comparison with the number of those structures in normal antennae of their brothers. Some drones presented morphological abnormalities in a single segment of the right or left antenna, but others had two or more malformed segments in a same antenna. Drones with malformations in both antennae were also observed. The 4th and 5th flagellum segments were the most frequently affected. In a low number of cases the frequency of olfactory discs in malformed segments did not differ from that one recorded for normal segments. However, in most cases studied, the antennal malformations brought about a significant reduction in the number of olfactory discs from malformed segments.</t>
  </si>
  <si>
    <t>123-127</t>
  </si>
  <si>
    <t>Revista brasileira de biologia</t>
  </si>
  <si>
    <t>Chaud-Netto, J.</t>
  </si>
  <si>
    <t>Sao Paulo</t>
  </si>
  <si>
    <t>Universidade Estadual Paulista "J√∫lio de Mesquita Filho"</t>
  </si>
  <si>
    <t>Chaud-Netto J.</t>
  </si>
  <si>
    <t>Antennal malformations in light ocelli drones of Apis mellifera (Hymenoptera, Apidae).</t>
  </si>
  <si>
    <t>10.1590/S0034-71082000000100015</t>
  </si>
  <si>
    <t>2-s2.0-0034138075</t>
  </si>
  <si>
    <t>IUAP P4-02</t>
  </si>
  <si>
    <t>['van overschee', 'subspace identification', 'spatial color', 'orthogonal projections', 'linear systems', 'de moor', '1996 ).']</t>
  </si>
  <si>
    <t>In this paper, the blind channel identification problem is formulated in a stochastic state space framework. Starting from a state space model, we introduce a preprocessing step based on two orthogonal subspace projections, derived from the theory of Van Overschee and De Moor (Subspace Identification for Linear Systems: Theory, Implementation, Applications, Kluwer Academic Publishers, Dordrecht, 1996). Using these orthogonal projections, we present an algorithm for blind channel estimation which is robust to the spatial color of the noise.</t>
  </si>
  <si>
    <t>357-364</t>
  </si>
  <si>
    <t>60025063;</t>
  </si>
  <si>
    <t>6603711106;7006229574</t>
  </si>
  <si>
    <t>Vandaele, Piet;Moonen, Marc</t>
  </si>
  <si>
    <t>Vandaele P.</t>
  </si>
  <si>
    <t>Stochastic subspace algorithm for blind channel identification in noise fields with unknown spatial covariance</t>
  </si>
  <si>
    <t>S0165168499001346</t>
  </si>
  <si>
    <t>10.1016/S0165-1684(99)00134-6</t>
  </si>
  <si>
    <t>2-s2.0-0034140263</t>
  </si>
  <si>
    <t>['using software', 'user detection', 'research suggests', 'rake reception', 'practically implemented', 'practical implementation', 'new generation', 'made possible', 'inherent limitations', 'implementation requirements', 'hardware technology', 'corresponding advances']</t>
  </si>
  <si>
    <t>Research suggests that joint methods combining smart antennas, RAKE reception, multi-user detection or other adaptive methods may be practically implemented for IMT-2000 channel modems using computationally simplified algorithms. Using software-defined radio methods, these modems can be employed in a new generation of adaptive multimode base stations which permit software reconfiguration from second- to third-generation air interfaces. Practical implementation is made possible by corresponding advances in hardware technology, including new processors and high-bandwidth I/O fabrics which replace traditional computer buses with their inherent limitations in bandwidth and scalability. In this article recent adaptive processing research is reviewed, implementation requirements for second- and third-generation base stations are considered, and the capabilities of selected new monolithic silicon devices are examined. A possible implementation approach for a reconfigurable multimode base station channel modem using SDR design methods is proposed.</t>
  </si>
  <si>
    <t>148-152</t>
  </si>
  <si>
    <t>IEEE Communications Magazine</t>
  </si>
  <si>
    <t>101001422;101001422;101001422</t>
  </si>
  <si>
    <t>7801384773;7101977503;7202410820</t>
  </si>
  <si>
    <t>Murotake, David;Oates, John;Fuchs, Alden</t>
  </si>
  <si>
    <t>Belmont</t>
  </si>
  <si>
    <t>Mercury Computer Systems Inc.</t>
  </si>
  <si>
    <t>Murotake D.</t>
  </si>
  <si>
    <t>Real-time implementation of a reconfigurable IMT-2000 base station channel modem</t>
  </si>
  <si>
    <t>10.1109/35.819909</t>
  </si>
  <si>
    <t>2-s2.0-0034140375</t>
  </si>
  <si>
    <t>['two types', 'thin films', 'substrate side', 'substrate interface', 'spectral range', 'spectral characteristics', 'sio2 layer', 'side contribution', 'perpendicular polarizations', 'major role', 'lithographic antenna', 'layer wafer', 'incident flux', 'flux reflected', 'dielectric substrate', 'data fitted', 'antenna response', 'air side', 'absorption properties', '84 œºm']</t>
  </si>
  <si>
    <t>The response of an antenna-coupled microbolometer fabricated on a Si wafer coated on both sides with thin films of SiO2 was measured for two types of illumination: through the substrate and from the air side. The measurement was performed in the spectral range from 9.22 to 10.84 Œºm. Both cases are modeled by using the transmission, reflection, and absorption properties of the three-layer wafer. The spectral characteristics of the SiO2 thin film play a major role in the response of the detector. The responses of the sensor to the parallel and perpendicular polarizations are modeled by using two main contributions: the heating by absorption in the SiO2 layer and the coupling of incident flux on the bolometer. Fitting this model to the experimental data allows us to conclude that the antenna response is the result of the incident flux coming from the substrate side. When the device is illuminated from the air side, the antenna signal results from the flux reflected at the film/substrate interface. The efficiencies of the contributions to the antenna signal coming from the substrate or from the air side have been obtained from the data fitted with the model. The substrate-side contribution is 50 times larger than the air-side contribution, confirming the theory of lithographic antenna on a dielectric substrate.</t>
  </si>
  <si>
    <t>Infrared Physics and Technology</t>
  </si>
  <si>
    <t>60022144-60027282;60022144;60022144;60022144-60008774;60022144</t>
  </si>
  <si>
    <t>7007155487;6603761497;6602430040;7401446263;7006366203</t>
  </si>
  <si>
    <t>Alda, Javier;Fumeaux, Christophe;Gritz, Michael A.;Spencer, David;Boreman, Glenn D.</t>
  </si>
  <si>
    <t>Spain;United States;United States</t>
  </si>
  <si>
    <t>Madrid;Orlando;Ithaca</t>
  </si>
  <si>
    <t>Universidad Complutense de Madrid;University of Central Florida;Cornell NanoScale Science &amp; Technology Facility</t>
  </si>
  <si>
    <t>60027282;60022144;60008774</t>
  </si>
  <si>
    <t>Alda J.</t>
  </si>
  <si>
    <t>Responsivity of infrared antenna-coupled microbolometers for air-side and substrate-side illumination</t>
  </si>
  <si>
    <t>S1350449599000365</t>
  </si>
  <si>
    <t>10.1016/S1350-4495(99)00036-5</t>
  </si>
  <si>
    <t>2-s2.0-0034140793</t>
  </si>
  <si>
    <t>['time difference', 'several technologies', 'personal locator', 'lost child', 'location fingerprinting', 'common methods']</t>
  </si>
  <si>
    <t>A personal locator is a new device designed to find a mentally impaired relative, a lost child, or a criminal in a sprawling metropolitan area. A personal locator system could use any of several technologies. Among the most common methods are angle and time difference of the signal's arrival, global positioning system (GPS) and the more recent assisted GPS, enhanced signal strength, and location fingerprinting.</t>
  </si>
  <si>
    <t>41-48</t>
  </si>
  <si>
    <t>IEEE Spectrum</t>
  </si>
  <si>
    <t>101034520;101034520</t>
  </si>
  <si>
    <t>7006776291;57190898220</t>
  </si>
  <si>
    <t>Koshima, Hiroaki;Hoshen, Joseph</t>
  </si>
  <si>
    <t>Osaka</t>
  </si>
  <si>
    <t>Locus Corp</t>
  </si>
  <si>
    <t>Koshima H.</t>
  </si>
  <si>
    <t>Personal locator services emerge</t>
  </si>
  <si>
    <t>10.1109/6.819928</t>
  </si>
  <si>
    <t>2-s2.0-0034140868</t>
  </si>
  <si>
    <t>['understanding species', 'specific differences', 'species replacements', 'previous reports', 'pacifastacus leniusculus', 'orconectes rusticus', 'orconectes propinquus', 'orconectes immunis', 'neural basis', 'may contribute', 'likewise significantly', 'intraspecific pairs', 'individual behaviors', 'fighting bouts', 'family cambaridae', 'family astacidae', 'especially aggressive', 'crayfishes differed', '3 species', '1 species']</t>
  </si>
  <si>
    <t>We compared aggressive behavior among four crayfish species by measuring the number and duration of agonistic acts occurring in fighting bouts between intraspecific pairs of animals. Our study included 3 congeneric species from the family Cambaridae (Orconectes rusticus, Orconectes propinquus, and Orconectes immunis) and 1 from the family Astacidae (Pacifastacus leniusculus). Based on our measurements, crayfishes differed in their level of aggressiveness and differed in the extent to which they used particular agonistic behaviors. Contrary to previous reports, O. rusticus did not appear to be especially aggressive. Of the species in our sample, O. rusticus was clearly more aggressive than only 1 species, O. immunis. Orconectes propinquus was likewise significantly more aggressive than O. immunis. Pacifastacus leniusculus (Astacidae) appeared to be the most aggressive, differing from the other 3 species in the amount of time spent fighting and in individual behaviors, especially those associated with use of antennae. Understanding species-specific differences in aggressiveness may yield insights into species replacements in natural crayfish populations, and may contribute to the value of these animals as models for investigating the neural basis of aggression.</t>
  </si>
  <si>
    <t>54-66</t>
  </si>
  <si>
    <t>60016662;60016662;60016662</t>
  </si>
  <si>
    <t>7005695512;57203721537;6503930137</t>
  </si>
  <si>
    <t>Tierney, A. J.;Godleski, M. S.;Massanari, J. R.</t>
  </si>
  <si>
    <t>Colgate University</t>
  </si>
  <si>
    <t>Tierney A.J.</t>
  </si>
  <si>
    <t>Comparative analysis of agonistic behavior in four crayfish species</t>
  </si>
  <si>
    <t>10.1651/0278-0372(2000)020[0054:caoabi]2.0.co;2</t>
  </si>
  <si>
    <t>2-s2.0-0034141466</t>
  </si>
  <si>
    <t>['solution eliminates', 'remotely determining', 'receiving antennas', 'mobile platform', 'magnetic fields', 'coordinate system', 'contact coupling']</t>
  </si>
  <si>
    <t>This article examines three variants of the solution of the problem of remotely determining the position of an object in the coordinate system of a mobile platform on the basis of projections of vectors of magnetic induction measured on the platform. The induction is created by transmitting antennas located on the object. There is no contact coupling between the platform and the object, and the solution eliminates the effect of the position error due to the nonorthogonality of the direction of the radiation and the direction of reception of the magnetic fields by the transmitting and receiving antennas.</t>
  </si>
  <si>
    <t>229-237</t>
  </si>
  <si>
    <t>Smirnov, B. M.</t>
  </si>
  <si>
    <t>Smirnov B.</t>
  </si>
  <si>
    <t>Linear and angular measurements: Remote determination of the position of an object in the coordinate system of a mobile platform</t>
  </si>
  <si>
    <t>10.1007/BF02503518</t>
  </si>
  <si>
    <t>2-s2.0-0034146729</t>
  </si>
  <si>
    <t>Council of Scientific and Industrial Research, India</t>
  </si>
  <si>
    <t>CSIR</t>
  </si>
  <si>
    <t>['speech recognition', 'remote sensing', 'paper reviews', 'microwave engineering', 'different branches', 'different areas', 'comprehensive survey']</t>
  </si>
  <si>
    <t>The artificial neural network (ANN) technology is now being applied in different areas such as speech recognition, control, telecommunication, remote sensing, and pattern recognition among others. Just recently, the application of this technology to the field of microwaves has been realized. This paper reviews the development of neural network techniques, introduces some basic concepts involved in it, and gives a comprehensive survey of neural network application to different branches of microwave engineering.</t>
  </si>
  <si>
    <t>55-60</t>
  </si>
  <si>
    <t>IEEE Microwave Magazine</t>
  </si>
  <si>
    <t>60103951;60012658</t>
  </si>
  <si>
    <t>7102813204;7402648371</t>
  </si>
  <si>
    <t>Patnaik, A.;Mishra, R. K.</t>
  </si>
  <si>
    <t>Berhampur;Berhampur</t>
  </si>
  <si>
    <t>National Institute of Science &amp; Technology;Berhampur University</t>
  </si>
  <si>
    <t>Patnaik A.</t>
  </si>
  <si>
    <t>ANN techniques in microwave engineering</t>
  </si>
  <si>
    <t>10.1109/6668.823828</t>
  </si>
  <si>
    <t>2-s2.0-0034155486</t>
  </si>
  <si>
    <t>['whose validity', 'whole head', 'paper presents', 'helical antenna', 'head model', 'dosimetric analysis', 'difference time']</t>
  </si>
  <si>
    <t>Anatomically realistic head model | Electromagnetic dosimetry | FDTD analysis | Helical antenna</t>
  </si>
  <si>
    <t>This paper presents a dosimetric analysis in an anatomically realistic human head model for a helical antenna portable telephone by using the finite-difference time-domain (FDTD) method. The head model, developed from magnetic resonance imaging (MRI) data of a Japanese adult head, consists of 530 thousand voxels, of 2 mm dimensions, segmented into 15 tissue types. The helical antenna was modeled as a stack of dipoles and loops with an adequate relative weight, whose validity was confirmed by comparing the calculated near magnetic fields with published measured data. SARs are given both for the spatial peak value in the whole head and the averages in various major organs.</t>
  </si>
  <si>
    <t>549-554</t>
  </si>
  <si>
    <t>60024751;60024751</t>
  </si>
  <si>
    <t>7701311937;7005976175</t>
  </si>
  <si>
    <t>Wang, Jianqing;Fujiwara, Osamu</t>
  </si>
  <si>
    <t>Nagoya</t>
  </si>
  <si>
    <t>Nagoya Institute of Technology</t>
  </si>
  <si>
    <t>Wang J.</t>
  </si>
  <si>
    <t>FDTD analysis of dosimetry in human head model for a helical antenna portable telephone</t>
  </si>
  <si>
    <t>2-s2.0-0034156564</t>
  </si>
  <si>
    <t>['waveforms reconstructed', 'frequency characteristics', 'experiment show', 'electromagnetic pulse', 'caf ).', 'angle dependency']</t>
  </si>
  <si>
    <t>CAF | DOA | Self-convolution | Single short pulse | Waveform reconstruction</t>
  </si>
  <si>
    <t>In this paper, a method for finding the direction of arrival (DOA) of a single short pulse is proposed. The method is based on a waveform reconstruction technique using complex antenna factors (CAF). Since the frequency characteristics of CAF has angle dependency, the DOA of an electromagnetic pulse can be determined by the waveforms reconstructed with CAF. The results of a simulation and an experiment show the possibility to apply the two-dimensional DOA finding.</t>
  </si>
  <si>
    <t>453-458</t>
  </si>
  <si>
    <t>57213537079;7403058439</t>
  </si>
  <si>
    <t>Ishii, Masanori;Iwasaki, Takashi</t>
  </si>
  <si>
    <t>Ishii M.</t>
  </si>
  <si>
    <t>A method for finding the direction of arrival of a single short pulse by the waveform reconstruction</t>
  </si>
  <si>
    <t>2-s2.0-0034156610</t>
  </si>
  <si>
    <t>['worst case', 'workout countermeasures', 'unwanted emissions', 'results show', 'propagation characteristics', 'prediction parameters', 'predicting disturbances', 'output power', 'kanto area', 'ite ).', 'interference caused', 'emission levels', 'disturbances occurring', 'building containing', 'also shows', '10 db']</t>
  </si>
  <si>
    <t>EMC | Emission | TV disturbance</t>
  </si>
  <si>
    <t>A method of predicting disturbances to TV signal reception has been developed in order to workout countermeasures for interference caused by unwanted emissions from information technology equipment (ITE). The prediction parameters were determined by measuring the emission levels from ITE at an open test site, propagation characteristics of unwanted emissions from ITE in a building, the output power of the TV transmitting station, the propagation characteristics of the TV radio waves, and the directivity of the TV receiving antenna. The possibility of disturbances occurring in the Kanto area was predicted and the results show that, in the worst case, a disturbance will appear in about 11% of the areas within 30 m of a building containing such equipment. This also shows that the disturbance can be suppressed by improving the shielding of the equipment or building by as little as 10 dB.</t>
  </si>
  <si>
    <t>497-503</t>
  </si>
  <si>
    <t>60025555;60025555;60025555</t>
  </si>
  <si>
    <t>7201672655;7005750067;7401882658</t>
  </si>
  <si>
    <t>Tominaga, Tetsuya;Kuwabara, Nobup;Hattori, Mitsuo</t>
  </si>
  <si>
    <t>Tominaga T.</t>
  </si>
  <si>
    <t>Method of predicting disturbance to tv signal reception caused by information technology equipment</t>
  </si>
  <si>
    <t>2-s2.0-0034156797</t>
  </si>
  <si>
    <t>['using ray', 'using partitions', 'two wall', 'transmission loss', 'tracing calculation', 'test environment', 'signal must', 'signal level', 'selected regions', 'ray tracing', 'measured data', 'material types', 'indoor environments', 'electromagnetic environments', 'delay spread', 'combined one', 'ber characteristics', 'analytically investigated', 'absorbing boards', '75 dbm', '15 ns']</t>
  </si>
  <si>
    <t>2.4-GHz ISM-band wireless LAN | BER | Delay spread | Electromagnetic absorbing board | Indoor environment | Throughput | Transmission loss</t>
  </si>
  <si>
    <t>For a wireless communication system to work effectively without interference, the electromagnetic environment needs to be controlled. We experimentally and analytically investigated the requirements for controlling the electrical field strength and delay spread so as to achieve the best communication without electromagnetic interference in selected regions for a 2.4-GHz-band wireless LAN system. To control the coverage, partitions were placed around desks in a test environment and covered on the inside with electromagnetic absorbing board from the top of the desks to the top of the partitions; four indoor environments that combined one of two wall-material types and one of two partition heights were used. The transmission loss and delay spread were measured, then calculated using ray tracing to verify the effectiveness of using ray-tracing calculation. The throughput and BER characteristics were measured for the same environments to clarify the requirements for controlling the coverage. We found that covered and uncovered regions could be created by using partitions with absorbing boards and that the delay spread must be less than 15 ns and the received-signal must be stronger than -75 dBm for a region to be covered. We verified that the delay spread can be calculated to within 5 ns ,and the received-signal level can be calculated to within 5 dB of the measured data by using ray tracing. Therefore, ray tracing can be used to design antenna positions and indoor environments where electromagnetic environments are controlled for 2.4-GHz-band wireless LAN systems.</t>
  </si>
  <si>
    <t>525-530</t>
  </si>
  <si>
    <t>35401816400;7005367376;7005750067</t>
  </si>
  <si>
    <t>Maeda, Yuji;Takaya, Kazuhiro;Kuwabara, Nobuo</t>
  </si>
  <si>
    <t>Maeda Y.</t>
  </si>
  <si>
    <t>Requirements for controlling coverage of 2.4-ghz-band wireless lans by using partitions with absorbing board</t>
  </si>
  <si>
    <t>2-s2.0-0034156832</t>
  </si>
  <si>
    <t>['strip line', 'shield case', 'portable telephone', 'calculation efficiency']</t>
  </si>
  <si>
    <t>Antenna | Shield case | Strip line</t>
  </si>
  <si>
    <t>This paper shows quantitative evaluation of coupling between a monopole antenna outside a shield case and a strip line inside that for a portable telephone. The amount of the coupling is calculated using FDTD method together width EMF method. This combination of methods can raise the calculation efficiency. Dependence of the coupling on the length of gaps, the height of the strip line and the length of the antenna is clarified. The correspondence between calculated and measured results shows the validity of the calculation.</t>
  </si>
  <si>
    <t>505-510</t>
  </si>
  <si>
    <t>7102652057;7006761207;14047357600;7003628822</t>
  </si>
  <si>
    <t>Fukasawa, Toru;Miyazaki, Chiharu;Making, Shigeru;Urasaki, Shuji</t>
  </si>
  <si>
    <t>Fukasawa T.</t>
  </si>
  <si>
    <t>Calculation of coupling between a monopole antenna and a strip line in a shield case for a portable telephone</t>
  </si>
  <si>
    <t>2-s2.0-0034156833</t>
  </si>
  <si>
    <t>['wilson &amp;:', 'paper presents', 'measured electric', 'magnetic fields', 'estimation theory', 'antenna method']</t>
  </si>
  <si>
    <t>ESD | Estimation of current waveform | Inverse problem</t>
  </si>
  <si>
    <t>SUMMARY This paper presents the method for an estimation of electrostatic discharge current waveshapes by radiated electromagnetic fields. The method of current waveshape estimation described is using the one-antenna method (single field method) and two-antenna method (complex field method) with a measured electric or magnetic fields at given field point by a time domain antenna. In order to verify the availability of the estimation theory, the discharge current waveform estimation were performed by one and two antenna methods using the measured electric fields of Wilson &amp;: Ma's and compared with experiments.</t>
  </si>
  <si>
    <t>608-612</t>
  </si>
  <si>
    <t>60001170;60001170;60001170</t>
  </si>
  <si>
    <t>7409319315;14046960100;14047115600</t>
  </si>
  <si>
    <t xml:space="preserve">Kim, Ki Chai;Lee Kwang-Sik, ;Lee Dong-In, </t>
  </si>
  <si>
    <t>Estimation of ESD Current Waveshapes by Radiated Electromagnetic Fields</t>
  </si>
  <si>
    <t>2-s2.0-0034156839</t>
  </si>
  <si>
    <t>['much compared', 'greatly expanded', 'frequency range', 'experimentally verified', '5 db', '300 mhz']</t>
  </si>
  <si>
    <t>CISPR | Radiated emission | Semi-anechoic chamber | Sources finding method</t>
  </si>
  <si>
    <t>Relating to the radiated emission sources finding method based on CISPR emission measurement system, which uses only amplitude data without phase data, the applicability to horizontally polarized sources was studied. We experimentally verified by using two spherical dipole antennas as ideal emission sources in the frequency range from 300 MHz to IGHz. As the results, the position estimation deviation Ad was less than 0.09 m, the amplitude estimation deviation Aj was less than 1.5 dB, in which position estimation accuracy was raised so much compared with that for vertically polarized sources, and additionally the angle of its horizontal current direction could be estimated. Furthermore, it was revealed that this method can be also applied even when several sources exist, consequently the applicability of this method has been greatly expanded.</t>
  </si>
  <si>
    <t>489-496</t>
  </si>
  <si>
    <t>60029443;60025555;60031838;60029443</t>
  </si>
  <si>
    <t>55424291900;7101870691;14047559000;56077904100</t>
  </si>
  <si>
    <t>Ishida, Yasuhiro;Murakawa, Kazuo;Yamashita, Kouji;Tokuda, Masamitsu</t>
  </si>
  <si>
    <t>Kitakyushu;Chikushino;Tokyo</t>
  </si>
  <si>
    <t>Kyushu Institute of Technology;Fukuoka Industrial Technology Center;Nippon Telegraph and Telephone Corporation</t>
  </si>
  <si>
    <t>60031838;60029443;60025555</t>
  </si>
  <si>
    <t>Ishida Y.</t>
  </si>
  <si>
    <t>Estimation of horizontally polarized radiated emission sources based on cispr measurement system</t>
  </si>
  <si>
    <t>2-s2.0-0034157018</t>
  </si>
  <si>
    <t>['third one', 'simple case', 'quasilinear diffusion', 'plasma waves', 'particle energy', 'lecture complements', 'last step', 'landau damping', 'intuitive treatment', 'heuristic way', 'first one', 'electromagnetic power', 'coupling models', 'broad sense', 'briefly discussed', 'briefly addressed']</t>
  </si>
  <si>
    <t>This lecture complements the three previous lectures1,2,3 on waves by addressing, on the basis of elementary and intuitive treatment, the process of coupling of electromagnetic power to plasma. Coupling is here meant in a broad sense. It consists of four different steps. (i) The first one is the coupling of vacuum electromagnetic power to plasma waves. An elementary antenna coupling theory is given. The state of the art in coupling models and status of comparisons with experiments are briefly discussed. (ii) The second is the transfer of plasma wave energy to particle energy. The resonant processes leading to this transfer are described in a heuristic way. (iii) The third one is the build-up of fast particle populations. It will be outlined through a sketch of quasilinear diffusion for the simple case of Landau damping. (iv) The last step is the conversion of power through the resonant particle population to bulk plasma heating by collisions, which will be briefly addressed.</t>
  </si>
  <si>
    <t>145-154</t>
  </si>
  <si>
    <t>2 T</t>
  </si>
  <si>
    <t>Fusion Technology</t>
  </si>
  <si>
    <t>Koch, R.</t>
  </si>
  <si>
    <t>Brussels</t>
  </si>
  <si>
    <t>Koninklijke Militaire School - Ecole Royale Militaire</t>
  </si>
  <si>
    <t>Koch R.</t>
  </si>
  <si>
    <t>The coupling of electromagnetic power to plasmas</t>
  </si>
  <si>
    <t>10.13182/fst00-a11963209</t>
  </si>
  <si>
    <t>2-s2.0-0034158717</t>
  </si>
  <si>
    <t>['volume time', 'single element', 'return loss', 'obtained using', 'numerical results', 'numerical analysis', 'good agreement', 'embedded resonators', 'element method', 'domain finite', 'different excitations', 'computed ones', 'coaxial probe']</t>
  </si>
  <si>
    <t>A numerical analysis of various dielectric resonator antennas (DRAs): simple (single element) and complex shape configurations (stacked and embedded resonators) with different excitations (dipole, coaxial probe, slot-coupled microstrip line) using a time-harmonic surface finite element method (SFEM) is presented. Numerical results have been compared with those obtained using a volume time-domain finite-element method (TDFEM) and experiments. Measurements on return loss and radiation field patterns show a good agreement with computed ones.</t>
  </si>
  <si>
    <t>199-215</t>
  </si>
  <si>
    <t>March/June 2000</t>
  </si>
  <si>
    <t>60110755;60110755;60110755;60110755</t>
  </si>
  <si>
    <t>7003852095;6507210751;6603031706;57206342086</t>
  </si>
  <si>
    <t>Sangiovanni, A.;Garel, P. Y.;Dauvignac, J. Y.;Pichot, Ch</t>
  </si>
  <si>
    <t>Sophia Antipolis</t>
  </si>
  <si>
    <t>Laboratoire D'√©lectronique, Antennes et T√©l√©communications</t>
  </si>
  <si>
    <t>Sangiovanni A.</t>
  </si>
  <si>
    <t>Numerical analysis of dielectric resonator antennas</t>
  </si>
  <si>
    <t>10.1002/(SICI)1099-1204(200003/06)13:2/3&lt;199::AID-JNM356&gt;3.0.CO;2-H</t>
  </si>
  <si>
    <t>2-s2.0-0034159646</t>
  </si>
  <si>
    <t>['substantial increase', 'several examples', 'radiation condition', 'purpose analysis', 'planar finite', 'model inhomogeneous', 'key advantage', 'iterative solver', 'infinite arrays', 'hybrid methods', 'finite element', 'curved platforms', 'cpu complexity', 'conformal finite', 'boundary integrals', 'boundary integral', 'although necessary']</t>
  </si>
  <si>
    <t>Hybrid finite element methods (FEM) which combine the finite element and boundary integral methods have been found very successful for the analysis of conformal finite and periodic arrays embedded on planar or curved platforms. A key advantage of these hybrid methods is their capability to model inhomogeneous and layered material without a need to introduce complicated Green's functions. Also, they offer full geometrical adaptability and are thus of interest in general-purpose analysis and design. For the proposed hybrid FEM, the boundary integral is only used on the aperture to enforce the radiation condition by employing the standard free space Green's function. The boundary integral truncation of the FEM volume domain, although necessary for rigor, is also the cause of substantial increase in CPU complexity. In this paper, we concentrate on fast integral methods for speeding-up the computation of these boundary integrals during the execution of the iterative solver. We consider both the adaptive integral method (AIM) and the fast multipole method (FMM) to reduce the complexity of boundary integral computation. In addition, several examples are included to demonstrate the practicality and application of these fast hybrid methods to planar finite and infinite arrays, frequency selective surfaces, and arrays on curved platforms.</t>
  </si>
  <si>
    <t>81-101</t>
  </si>
  <si>
    <t>60025778;60025778;60025778</t>
  </si>
  <si>
    <t>7004819868;6603827791;7102576479</t>
  </si>
  <si>
    <t>Eibert, T. F.;Sertel, K.;Volakis, J. L.</t>
  </si>
  <si>
    <t>Eibert T.</t>
  </si>
  <si>
    <t>Hybrid finite element modelling of conformal antenna and array structures utilizing fast integral methods</t>
  </si>
  <si>
    <t>10.1002/(SICI)1099-1204(200003/06)13:2/3&lt;81::AID-JNM347&gt;3.0.CO;2-4</t>
  </si>
  <si>
    <t>2-s2.0-0034159708</t>
  </si>
  <si>
    <t>['three measurements', 'thermal wave', 'surface temperature', 'resolution better', 'original method', 'optical probes', 'localise faults', 'heat sources', 'heat source', 'build act', 'allows us']</t>
  </si>
  <si>
    <t>Fault detection | Heat transfert | Integrated circuits | Joule effect | Laser metrology | Microelectronics | Thermoelasticity | Thermoreflectance</t>
  </si>
  <si>
    <t>In this work we present an original method for detection and localisation of heat sources at microscopic scale upon integrated circuits. The methodology is based upon thermoreflectance and interferometry, which allows us the measurement of surface temperature and dilatation with resolution better than micrometer. The heat sources are transistors electrically activated. The optical probes we have build act as a thermal antenna sensitive to the presence of thermal wave emitted by the heat source. By a set of three measurements of the phase of the thermal wave we are able to localise the heat source which generates the wave. This methodology is applied to microelectronics to detect and localise faults in CMOS integrated circuits. ¬© 2000 √âditions scientifiques et m√©dicales Elsevier SAS.</t>
  </si>
  <si>
    <t>544-549</t>
  </si>
  <si>
    <t>International Journal of Thermal Sciences</t>
  </si>
  <si>
    <t>60102125;60102125;60102125;60007592;60007592</t>
  </si>
  <si>
    <t>7003418766;7004205274;7003374536;6701799413;55910353000</t>
  </si>
  <si>
    <t>Dilhaire, Stefan;Schaub, Emmanuel;Claeys, Wilfrid;Altet, Josep;Rubio, Antonio</t>
  </si>
  <si>
    <t>France;Spain</t>
  </si>
  <si>
    <t>Bordeaux;Barcelona</t>
  </si>
  <si>
    <t>Universit√© de Bordeaux;Universitat Polit√®cnica de Catalunya</t>
  </si>
  <si>
    <t>60102125;60007592</t>
  </si>
  <si>
    <t>Dilhaire S.</t>
  </si>
  <si>
    <t>Localisation of heat sources in electronic circuits by microthermal laser probing</t>
  </si>
  <si>
    <t>S1290072900002350</t>
  </si>
  <si>
    <t>10.1016/S1290-0729(00)00235-0</t>
  </si>
  <si>
    <t>2-s2.0-0034165452</t>
  </si>
  <si>
    <t>['times higher', 'squids induced', 'squid sensitivity', 'squid magnetometer', 'noise contributed', 'magnetic noise', 'magnetic material', 'ferromagnetic antenna', 'ferrite antenna', 'exceed 10', 'conventional condition', 'coil inductance', 'case without', 'antenna proposed', '79 nm', '30 j', '2 k', '10 hz']</t>
  </si>
  <si>
    <t>The possibility of the of SQUID magnetometers sensitivity improving by application of ferromagnetic antenna has been studied. The antenna proposed is made of a `soft' magnetic material and is inserted into the pick-up coil of a magnetic flux transformer. It is shown that: (i) With the properly selected material and dimensions of antenna, it is possible to enhance the SQUID sensitivity to a uniform external magnetic field by adjusting the ratio (m) of the pick-up coil inductance (L1) and the SQUID input coil inductance (L2) of the transformer. (ii) When the conventional condition m = L1/L2 = 1 is met, the sensitivity of the SQUID magnetometer with an antenna is (WF1F/W10)Œº times higher than in the case without an antenna, the pick-up coil areas S1 being equal. Here W1F and W10 are the numbers of turns on the pick-up coils in the transformers with and without an antenna, respectively; Œº is the effective relative magnetic permeability of the antenna. This sensitivity can be twice as high if L1‚â´L2. (iii) The magnetic noise of SQUIDs induced by 79 NM (79% Ni) magnetic permalloy antenna in the low frequency region (5-10 Hz) at T = 4.2 K does not exceed 10-30 J/Hz. The noise contributed by a ferrite antenna is tens of times higher.</t>
  </si>
  <si>
    <t>313-317</t>
  </si>
  <si>
    <t>Cryogenics</t>
  </si>
  <si>
    <t>April/May 2000</t>
  </si>
  <si>
    <t>60002399;60002399;60002399</t>
  </si>
  <si>
    <t>7102249622;6602326928;7102831556</t>
  </si>
  <si>
    <t>Bondarenko, S. I.;Shablo, A. A.;Pavlov, P. P.</t>
  </si>
  <si>
    <t>B. Verkin Institute for Low Temperature Physics and Engineering of the National Academy of Sciences of Ukraine</t>
  </si>
  <si>
    <t>Bondarenko S.I.</t>
  </si>
  <si>
    <t>Possibility of SQUID sensitivity enhancement by the use of ferromagnetic antennae</t>
  </si>
  <si>
    <t>S0011227500000424</t>
  </si>
  <si>
    <t>10.1016/S0011-2275(00)00042-4</t>
  </si>
  <si>
    <t>2-s2.0-0034171413</t>
  </si>
  <si>
    <t>Defence and Security Accelerator</t>
  </si>
  <si>
    <t>01 M 2980</t>
  </si>
  <si>
    <t>DASA</t>
  </si>
  <si>
    <t>['¬© 2000', 'sige hbt', 'rights reserved', 'push oscillator', 'phase noise', 'offset frequency', 'microstrip circuit', 'hybrid thin', 'film technology', 'active devices', '58 ghz', '1 mhz']</t>
  </si>
  <si>
    <t>Dielectric resonator | microstrip circuits | push-push oscillator | SiGe HBT</t>
  </si>
  <si>
    <t>In this letter, we present a dielectric resonator push-push oscillator at 58 GHz. The microstrip circuit is fabricated in hybrid thin-film technology on a 10 mil Alumina substrate. Flip-chip bonded Si/SiGe HBT's are used as active devices. A maximum output power of ‚Äî8 dBm and a phase noise of ‚Äî105 dBc/Hz at an offset frequency of 1 MHz have been measured. At a lower output power of ‚Äî14 dBm an optimum phase noise of ‚Äî112 dBc/Hz has been achieved. The mechanical tuning range of the oscillator is approximately 500 MHz. ¬© 2000, IEEE. All rights reserved.</t>
  </si>
  <si>
    <t>145-147</t>
  </si>
  <si>
    <t>60019722;60019722;60019722</t>
  </si>
  <si>
    <t>6602629443;6506763149;7003853291</t>
  </si>
  <si>
    <t>Sinnesbichler, Franz X.;Hautz, Bernhard;Olbrich, Gerhard R.</t>
  </si>
  <si>
    <t>Munich</t>
  </si>
  <si>
    <t>Technical University of Munich</t>
  </si>
  <si>
    <t>Sinnesbichler F.X.</t>
  </si>
  <si>
    <t>A Si/SiGe HBT Dielectric Resonator Push-Push Oscillator at 58 GHz</t>
  </si>
  <si>
    <t>10.1109/75.846927</t>
  </si>
  <si>
    <t>2-s2.0-0034171909</t>
  </si>
  <si>
    <t>['wider understanding', 'wave emission', 'transition radiation', 'thus allow', 'plasma perturbations', 'plasma frequency', 'plasma chamber', 'loop antennas', 'localized sources', 'higher densities', 'electric dipoles', 'cone structures']</t>
  </si>
  <si>
    <t>Transition radiation from the zone of injection of a modulated electron beam spiralling into a magnetoplasma has been identified as whistler waves propagating quasiparallel to the external magnetic field. The characteristics of the radiation are similar to the emission by localized sources, such as loop antennas and electric dipoles: resonance-cone structures at low plasma densities and energy flow along the external magnetic field at higher densities, with a diverging radiation pattern and with whistler phase velocities inversely proportional to the plasma frequency. These studies should contribute to a wider understanding of the physical processes connected with the injection of charges in a magnetoplasma - either from a gun on board a spacecraft or in a plasma chamber - and thus allow the determination of appropriate radiator characteristics in order to control, to some extent, plasma perturbations and wave emission in the region of the injector.</t>
  </si>
  <si>
    <t>285-295</t>
  </si>
  <si>
    <t>Journal of Plasma Physics</t>
  </si>
  <si>
    <t>60011774;60106207</t>
  </si>
  <si>
    <t>6701851840;36979202100</t>
  </si>
  <si>
    <t>Starodubtsev, M.;Krafft, C.</t>
  </si>
  <si>
    <t>France;Russian Federation</t>
  </si>
  <si>
    <t>Orsay;Nizhny Novgorod</t>
  </si>
  <si>
    <t>Laboratoire de Physique des gaz et des Plasmas;Institute of Applied Physics of the Russian Academy of Sciences</t>
  </si>
  <si>
    <t>60106207;60011774</t>
  </si>
  <si>
    <t>Starodubtsev M.</t>
  </si>
  <si>
    <t>Whistler emission through transition radiation by a modulated electron beam spiralling in a magnetoplasma</t>
  </si>
  <si>
    <t>10.1017/S0022377899008247</t>
  </si>
  <si>
    <t>2-s2.0-0034172458</t>
  </si>
  <si>
    <t>['superconducting circuit', 'remained unchanged', 'reflector antenna', 'quartz substrate', 'one side', 'low impedance', 'important feature', 'high impedance', 'frequency range', 'flnline taper', 'flnline mixer', 'flnline circuit', 'electromagnetic design', 'design procedure', 'circuit technology', '90 k', '4superconductor mixer', '370 ghz', '350 ghz', '300 fi']</t>
  </si>
  <si>
    <t>In this paper, we describe the design and operation of a 350-GHz flnline superconductor-insulator-4superconductor mixer. The mixer is fed by a horn-reflector antenna, and the superconducting circuit is fabricated using planar-circuit technology and fully integrated tuning. An important feature of the mixer is that it employs an antipodal flnline section, deposited on one side of a quartz substrate, which transforms the high impedance of the waveguide (300 fi) to the low impedance of the microstrip (-420 II). The Nb/Al-oxide/Nb tunnel junction is fabricated at the same time as the flnline circuit. In this paper, we describe the design procedure in some detail. We pay particular attention to the synthesis of the flnline taper and the electromagnetic design of the horn-reflector antenna. We have tested a flnline mixer over the frequency range of 330-370 GHz and measured a receiver noise temperature of 90 K, which remained unchanged over the whole frequency range. Our investigation has demonstrated that it is possible to make superconducting flnline mixers for frequencies as high as 350 GHz. ¬© 2000 IEEE.</t>
  </si>
  <si>
    <t>662-669</t>
  </si>
  <si>
    <t>60121115;60121115;60121115;60024025;60024025</t>
  </si>
  <si>
    <t>6603800286;7005097473;22955518000;56261483200;6604078377</t>
  </si>
  <si>
    <t>Yassin, Ghassan;Withington, Stafford;Buffey, Matthew;Jacobs, K.;Wulff, S.</t>
  </si>
  <si>
    <t>United Kingdom;Germany</t>
  </si>
  <si>
    <t>Cambridge;Koln</t>
  </si>
  <si>
    <t>Department of Physics;University of Cologne</t>
  </si>
  <si>
    <t>60121115;60024025</t>
  </si>
  <si>
    <t>Yassin G.</t>
  </si>
  <si>
    <t>A 350-GHz SIS antipodal finline mixer</t>
  </si>
  <si>
    <t>10.1109/22.841957</t>
  </si>
  <si>
    <t>2-s2.0-0034172637</t>
  </si>
  <si>
    <t>['working frequency', 'vitro experiments', 'test cell', 'simulations using', 'sar inhomogeneity', 'radiating pattern', 'radiating element', 'numerical dosimetry', 'new device', 'necessary around', 'narrow bandwidth', 'matching device', 'main advantage', 'irradiate equally', 'investigations estimated', 'homogeneity inside', 'exposure cell', 'experimental investigations', 'dosimetric precision', 'dosimetric measurements', 'dosimetric assessments', 'detailed explanation', 'cell behavior', 'biological studies', 'antenna cavity', 'always proper', 'absorbing materials', '900 mhz', '30 %).', '11 %.']</t>
  </si>
  <si>
    <t>Dosimetry | FDTD | Radiofrequency | SAR | Wire patch cell</t>
  </si>
  <si>
    <t>A wire patch cell has been designed for exposing cell cultures during in vitro experiments studying possible effects of mobile radio telephone. It is based on the wire patch antenna which works at 900 MHz with a highly homogeneous field inside the antenna cavity. The designed cell structure is symmetric and provides a rather homogeneous field distribution in a large area around its centre. Moreover, the exposure cell can irradiate equally up to eight 35 mm Petri dishes at the same time, which enhances the statistical biological studies. To improve the specific absorption rate (SAR) homogeneity inside each sample, each dish is placed into another 50mm dish. This way, SAR inhomogeneity is always proper for biological studies (below 30%). The main advantage of this new device is that it can provide SAR levels 20 times higher than those induced by classical Crawford transverse electromagnetic (TEM) cell. Moreover, this small open device is easy to construct and fits into an incubator. However, to be used for in vitro, the wire patch cell is a radiating element with the same radiating pattern as a dipole, and thus some absorbing materials are necessary around the system when used for in vitro experiments. Secondly, because of its narrow bandwidth, it is difficult to maintain its working frequency. To overcome this problem, a matching device is integrated into the test cell. In this paper, we present a detailed explanation of the cell behavior and dosimetric assessments for eight 35 mm Petri dishes exposed. Simulations using the Finite Difference Time Domain technique and experimental investigations have been carried out to design the cell at 900 MHz. The numerical dosimetry was validated by dosimetric measurements. These investigations estimated the dosimetric precision at 11%. ¬© 2000 Wiley-Liss, Inc.</t>
  </si>
  <si>
    <t>255-263</t>
  </si>
  <si>
    <t>Bioelectromagnetics</t>
  </si>
  <si>
    <t>60008447;;</t>
  </si>
  <si>
    <t>6602935550;7004401310;7006402070</t>
  </si>
  <si>
    <t>Laval, L.;Leveque, Ph;Jecko, B.</t>
  </si>
  <si>
    <t>Limoges</t>
  </si>
  <si>
    <t>Universite de Limoges</t>
  </si>
  <si>
    <t>Laval L.</t>
  </si>
  <si>
    <t>A new in vitro exposure device for the mobile frequency of 900 MHz</t>
  </si>
  <si>
    <t>10.1002/(SICI)1521-186X(200005)21:4&lt;255::AID-BEM2&gt;3.0.CO;2-4</t>
  </si>
  <si>
    <t>2-s2.0-0034181576</t>
  </si>
  <si>
    <t>['¬© 2000', 'slotline tees', 'slotline tee', 'rights reserved', 'odd modes', 'new model', 'microwave circuits', 'loaded asymmetrically', 'excellent agreement', 'coplanar waveguide', 'complete models', 'behavior even']</t>
  </si>
  <si>
    <t>Circuit models | coplanar waveguides | slotline antennas | slotlines | transitions</t>
  </si>
  <si>
    <t>Coplanar-slotline tees have been used in a number of microwave circuits, although no complete models were available to explain their behavior. In this letter, a new ‚Äúcircuit-model‚Äù for a coplanar-slotline tee is presented. The model, based on the separation of coplanar waveguide (CPW) even and odd modes into two different ports, explains the tee's behavior even if CPW air bridges are not used and slotlines are loaded asymmetrically. The new model has been applied to the analysis of the input reflection coefficient of an offset-fed slotline antenna, showing an excellent agreement between simulation and measurement. ¬© 2000, IEEE. All rights reserved.</t>
  </si>
  <si>
    <t>177-179</t>
  </si>
  <si>
    <t>60026905;60007592</t>
  </si>
  <si>
    <t>7006988461;6603805762</t>
  </si>
  <si>
    <t>Ribo, Miquel;Pradell, Lluis</t>
  </si>
  <si>
    <t>Barcelona;Barcelona</t>
  </si>
  <si>
    <t>Universitat Ramon Llull;Universitat Polit√®cnica de Catalunya</t>
  </si>
  <si>
    <t>Ribo M.</t>
  </si>
  <si>
    <t>Circuit Model for Coplanar-Slotline Tees</t>
  </si>
  <si>
    <t>10.1109/75.850369</t>
  </si>
  <si>
    <t>2-s2.0-0034187260</t>
  </si>
  <si>
    <t>['varying parameter', 'two cases', 'tangent fields', 'parametric studies', 'nv subdomains', 'modal representation', 'intake terminated', 'important reduction', 'flat pec', 'experimental results', 'element method', 'electronic feed', 'efie ).', 'different methods', 'deneb ).', 'computational resources']</t>
  </si>
  <si>
    <t>In this paper, we present a multidomain and multi-method coupling scheme called FACTOPO, based on generalized scattering matrix computations on three-dimensional (3-D) subdomains. The global target Œ© is split in NV subdomains (Vi)i=1,N(V), separated by NI fictitious surfaces (Œìj)j=1,N(I). We use a modal representation of the tangent fields on the interfaces. In each domain, the generalized Scattering matrix Si is computed with different methods such as the 3-D finite-element method (FEM) or the electric field integral equation (EFIE). This coupling scheme leads to an important reduction in computational resources, especially for cavities with one dimension much larger than the other two. The advantages of this formulation for parametric studies will be illustrated by two cases: computing the RCS of an air-intake terminated with a flat PEC or a fan (CHANNEL) and of an antenna structure coupled to an electronic feed with a varying parameter (DENEB). Numerical as well as experimental results are presented.</t>
  </si>
  <si>
    <t>704-712</t>
  </si>
  <si>
    <t>60017355;60017355;60017355</t>
  </si>
  <si>
    <t>7003495100;6602929599;6508132266</t>
  </si>
  <si>
    <t>Barka, Andr√©;Soudais, Paul;Volpert, Dominique</t>
  </si>
  <si>
    <t>Chatillon</t>
  </si>
  <si>
    <t>ONERA - The French Aerospace Lab</t>
  </si>
  <si>
    <t>Barka A.</t>
  </si>
  <si>
    <t>Scattering from 3-D cavities with a plug and play numerical scheme combining IE, PDE, and modal techniques</t>
  </si>
  <si>
    <t>10.1109/8.855488</t>
  </si>
  <si>
    <t>2-s2.0-0034187497</t>
  </si>
  <si>
    <t>['wave structure', 'wave applications', 'two configurations', 'square lattice', 'power amplifier', 'planar slow', 'performance improvement', 'patch antennas', 'particularly attractive', 'microwave circuits', 'microstrip filters', 'low cost', 'leakage suppression', 'intensively investigated', 'holes etched', 'ground plane', 'easy fabrication', 'basic properties']</t>
  </si>
  <si>
    <t>conductor-backed coplanar waveguide (CBCPW) | electromagnetic crystal | microstrip filter | patch antenna | photonic band-gap (PBG)</t>
  </si>
  <si>
    <t>This paper reviews recent progresses in the research and development of planar photonic band-gap (PBG) structures, also called electromagnetic crystals, for microwave and millimeter-wave applications. Planar electromagnetic crystals are particularly attractive and intensively investigated because of their easy fabrication, low cost, and compatibility with standard planar circuit technology. Two configurations and" their applications are described in this paper: a square lattice of holes etched in a ground plane and the recently developed Uniplanar Compact PBG (UC-PBG) structure. Basic properties as well as applications to microwave circuits are reported. These include harmonic tuning in power amplifier, leakage suppression in conductor-backed coplanar waveguide (CB-CPW), realization of planar slow-wave structure, and performance improvement in microstrip filters and patch antennas.</t>
  </si>
  <si>
    <t>687-695</t>
  </si>
  <si>
    <t>60027550;60027550;60027550;60027550</t>
  </si>
  <si>
    <t>7403449807;14043210500;7402872518;36041035600</t>
  </si>
  <si>
    <t>Yang, Fei Ran;Coccioll, Roberto;Qian, Yongxi;Itoh, Tatsuo</t>
  </si>
  <si>
    <t>Yang F.R.</t>
  </si>
  <si>
    <t>Planar peg structures: basic properties and applications</t>
  </si>
  <si>
    <t>2-s2.0-0034187923</t>
  </si>
  <si>
    <t>Deutscher Akademischer Austauschdienst</t>
  </si>
  <si>
    <t>DAAD</t>
  </si>
  <si>
    <t>['subsurface structures', 'ray approximation', 'radargrams designed', 'inverse modeling', 'homogeneous earth', 'article describes', 'accurate enough']</t>
  </si>
  <si>
    <t>The available forward models based on plane-wave and ray approximation are not accurate enough for inverse modeling and interpretation of subsurface structures. This article describes the radargrams designed for five different models of a homogeneous earth. These radargrams are fundamental for interpretation and further research of ground-penetrating-radar (GPR) modeling.</t>
  </si>
  <si>
    <t>823-835</t>
  </si>
  <si>
    <t>May</t>
  </si>
  <si>
    <t>60029428;60013710</t>
  </si>
  <si>
    <t>7101776578;7007186100</t>
  </si>
  <si>
    <t>Baumann, Christoph E.;Sampaio, Edson E.S.</t>
  </si>
  <si>
    <t>Germany;Brazil</t>
  </si>
  <si>
    <t>Karlsruhe;Salvador</t>
  </si>
  <si>
    <t>Karlsruhe Institute of Technology, Campus South;Universidade Federal da Bahia</t>
  </si>
  <si>
    <t>Baumann C.E.</t>
  </si>
  <si>
    <t>Electric field of a horizontal antenna above a homogeneous half-space: Implications for GPR</t>
  </si>
  <si>
    <t>10.1190/1.1444780</t>
  </si>
  <si>
    <t>2-s2.0-0034190099</t>
  </si>
  <si>
    <t>['within 10', 'vertical coordinates', 'true values', 'topographic relief', 'topographic migration', 'target structures', 'swiss alps', 'surface topography', 'significant 10', 'regions characterized', 'poor reconstructions', 'migrated directly', 'markedly superior', 'georadar data', 'georadar antennas']</t>
  </si>
  <si>
    <t>Application of conventional elevation static corrections and migration to wavefield data recorded on irregular surfaces may result in poor reconstructions of complex subsurface features. Particularly poor images may be obtained at locations where the depths to target structures are comparable to undulations in the surface topography. For example, topographic relief of only 1-2 m may be important for the processing of georadar data. We describe an algorithm that allows georadar data to be migrated directly from gently to highly irregular acquisition surfaces. When applied to a variety of complicated synthetic data sets, topographically migrated images are observed to be markedly superior to those produced by two standard processing schemes. Extensive tests demonstrate that topographic migration should be considered in regions characterized by surface gradients &gt;&gt;10% (i.e., dips&gt;&gt;6¬∞). For effective topographic migration, lateral and vertical coordinates of the georadar antennas should be determined to better than 10% of the dominant georadar wavelength, and velocities should be known to within 10-20% (e.g., 0.01-0.02 m/ns) of their true values. When applied to data collected across a moderately dipping (~14¬∞) rock glacier in the Swiss Alps, georadar sections resulting from two standard processing schemes have reflectors with depths and dips that differ by a significant 10-15% from those in the topographically migrated images.</t>
  </si>
  <si>
    <t>836-848</t>
  </si>
  <si>
    <t>60025858;60025858</t>
  </si>
  <si>
    <t>57197952945;7404024340</t>
  </si>
  <si>
    <t>Lehmann, F.;Green, A. G.</t>
  </si>
  <si>
    <t>Lehmann F.</t>
  </si>
  <si>
    <t>Topographic migration of georadar data: Implications for acquisition and processing</t>
  </si>
  <si>
    <t>10.1190/1.1444781</t>
  </si>
  <si>
    <t>2-s2.0-0034190154</t>
  </si>
  <si>
    <t>['theoretical results', 'resonant length', 'rectangular waveguide', 'junction consisting', 'galerkin method', 'francis group', 'experimental results', 'circular waveguide', 'also studied']</t>
  </si>
  <si>
    <t>An analysis of a slot-coupled T-junction consisting of a circular to rectangular waveguide is presented. The Galerkin method of moments with entire domain sinusoidal basis functions is used to solve the slot aperture electric field integral equations taking into account finite wall thickness. The slot coupler characteristics are deduced, including resonant length and dominant mode scattering. The theoretical results on the magnitude of the s-parameters are compared with experimental results. The effect of the variation of diameter of the circular waveguide as well as the width of the slot on the resonant length of the slot is also studied. ¬© 2000 Taylor and Francis Group, LLC.</t>
  </si>
  <si>
    <t>591-603</t>
  </si>
  <si>
    <t>International Journal of Electronics</t>
  </si>
  <si>
    <t>60023345;60023345</t>
  </si>
  <si>
    <t>55491661500;7103158845</t>
  </si>
  <si>
    <t>Sharma, S. B.;Chakrabarty, S. B.</t>
  </si>
  <si>
    <t>Bengaluru</t>
  </si>
  <si>
    <t>Indian Space Research Organization</t>
  </si>
  <si>
    <t>Sharma S.</t>
  </si>
  <si>
    <t>S-matrix of a slot-coupled circular to rectangular waveguide T-junction</t>
  </si>
  <si>
    <t>10.1080/002072100132011</t>
  </si>
  <si>
    <t>2-s2.0-0034191632</t>
  </si>
  <si>
    <t>Nortel Networks Inc</t>
  </si>
  <si>
    <t>['trend agreement', 'test route', 'produce 3', 'presented model', 'polarized antennas', 'paper provides', 'novel three', 'nlos areas', 'nlos ),', 'long sections', 'indoor environment', 'image map', 'image generations', 'illumination zones', 'horizontal planes', 'greatly simplifies', 'band measurements', 'antenna polarizations', 'analysis shows', 'also employs', '7 db']</t>
  </si>
  <si>
    <t>Narrow-band and wide-band indoor radio channel measurements and predictions | Propagation modeling | Ray tracing</t>
  </si>
  <si>
    <t>A novel three-dimensional (3-D) ray-tracing model capable of supporting detailed representation of the indoor environment, as well as external building structures, is presented in this paper. The developed algorithm uses a hybrid imaging technique where the two-dimensional (2-D) image generations in vertical and horizontal planes are combined to produce 3-D paths. It also employs the concept of "illumination zones" of the images which greatly simplifies the image map and allows the evaluation of complex indoor scenarios. In order to investigate the accuracy of the presented model, comparisons of predictions with narrow-band and wide-band measurements are performed in line-of-sight (LOS), non-LOS (NLOS), and deep shadow areas, both for co- and cross-polarized antennas. The analysis shows that accurate power predictions can be achieved for both antenna polarizations with rms errors less than 7 dB, even when long sections of the test route are in deep shadow areas. There is a trend agreement between the simulated and measured channel impulse responses, while the rms delay spread in NLOS areas is predicted with less than 5-ns rms error (or better than 13% normalized mean error). The paper provides an insight into the real and the modeled radio channel. ¬© 2000 IEEE.</t>
  </si>
  <si>
    <t>1152-1168</t>
  </si>
  <si>
    <t>112526355;60020650</t>
  </si>
  <si>
    <t>6604021535;7007161122</t>
  </si>
  <si>
    <t>Athanasiadou, Georgia E.;Nix, Andrew R.</t>
  </si>
  <si>
    <t>Bristol;Cambridge</t>
  </si>
  <si>
    <t>University of Bristol;Adaptive Broadband Ltd</t>
  </si>
  <si>
    <t>60020650;112526355</t>
  </si>
  <si>
    <t>Athanasiadou G.</t>
  </si>
  <si>
    <t>A novel 3-d indoor ray-tracing propagation model: the path generator and evaluation of narrow-band and wide-band predictions</t>
  </si>
  <si>
    <t>10.1109/25.875222</t>
  </si>
  <si>
    <t>2-s2.0-0034200063</t>
  </si>
  <si>
    <t>['wall conductivity', 'wall characteristics', 'significantly affected', 'severe effects', 'seriously degrade', 'sensitivity analysis', 'receiver positions', 'received power', 'paper investigates', 'one order', 'nlos ),', 'narrowband measurements', 'measured results', 'los areas', 'less accuracy', 'higher orders', 'good agreement', 'five orders', 'different configurations', 'database inaccuracies', 'building databases', 'antenna positioning', 'antenna offsets', 'analysis illustrates', 'also shown']</t>
  </si>
  <si>
    <t>This paper investigates the sensitivity of the three-dimensional (3-D) ray tracing microcellular model presented in 1, 2. The variation of the received power is examined for different ray permutations, wall characteristics, antenna position offsets and database inaccuracies. Predictions of the different configurations in line-of-sight (LOS), non-LOS (NLOS), and deep shadow areas are compared with each other and also with narrowband measurements. The analysis illustrates that although the model produces reliable results with five orders of reflection and one order of diffraction, higher orders of reflection and double diffracted rays enhance the model's performance in deep shadow areas. It is also shown that good agreement with measured results can be obtained for wall conductivity in the order of 10-3 S/m and values of relative permittivity around five. The sensitivity analysis to the antenna positioning and database inaccuracies indicates that the receiver positions which suffer the highest power deviations are those at the boundaries of the LOS areas, as well as the positions in the deep shadow regions. In general, for antenna offsets up to 1 m, the predictions of the model are not significantly affected. Finally, the building databases with 1m maximum displacement do not have severe effects on the predictions, but databases with less accuracy can seriously degrade the performance of the model.</t>
  </si>
  <si>
    <t>1140-1151</t>
  </si>
  <si>
    <t>Athanasiadou G.E.</t>
  </si>
  <si>
    <t>Investigation into the sensitivity of the power predictions of a microcellular ray tracing propagation model</t>
  </si>
  <si>
    <t>10.1109/25.875221</t>
  </si>
  <si>
    <t>2-s2.0-0034201967</t>
  </si>
  <si>
    <t>National Natural Science Foundation of China</t>
  </si>
  <si>
    <t>NSFC</t>
  </si>
  <si>
    <t>['underground train', 'train carriages', 'rear carriage', 'prime interest', 'natural propagation', 'higher frequency', 'front carriage', 'becomes 14', 'also given', '820 mhz', '8 db', '54 db', '465 mhz', '21 db']</t>
  </si>
  <si>
    <t>Measurements of the natural propagation of UHF radio waves on an underground train are reported. Of prime interest are the natural propagation attenuation and the median signal level behavior. The propagation attenuation rates or the median signal level behaviors are found to correlate with the train carriages and frequency. On the front carriage, the propagation attenuation rate is 54 dB/100 m at 465 MHz and reduced to 21 dB/100 m at 820 MHz. However, on the rear carriage, it becomes 14.8 dB/100 m at 465 MHz and 7.8 dB/100 m at 820 MHz. It is shown that higher frequency is beneficial to the natural propagation and the train body greatly affects the natural propagation. Furthermore, the values of the path loss exponent are also given.</t>
  </si>
  <si>
    <t>1342-1347</t>
  </si>
  <si>
    <t>Jun</t>
  </si>
  <si>
    <t>60005510;60022381;60006541;60005510-60022381-60006541-60103975</t>
  </si>
  <si>
    <t>33167854700;55487597100;7402229975;7202784568</t>
  </si>
  <si>
    <t>Zhang, Y. P.;Jiang, Z. R.;Ng, T. S.;Sheng, J. H.</t>
  </si>
  <si>
    <t>China;China;Hong Kong;Singapore</t>
  </si>
  <si>
    <t>Taiyuan;Beijing;Pokfulam;Singapore City</t>
  </si>
  <si>
    <t>Taiyuan University of Science and Technology;Beijing Jiaotong University;The University of Hong Kong;Nanyang Technological University</t>
  </si>
  <si>
    <t>60103975;60022381;60006541;60005510</t>
  </si>
  <si>
    <t>Measurements of the propagation of UHF radio waves on an underground railway train</t>
  </si>
  <si>
    <t>10.1109/25.875255</t>
  </si>
  <si>
    <t>2-s2.0-0034201986</t>
  </si>
  <si>
    <t>F49620-97-1-0241</t>
  </si>
  <si>
    <t>['static channels', 'sir ),', 'rice fading', 'rayleigh fading', 'outage probability', 'optimum combining', 'main contribution', 'limited analysis', 'interference sources', 'interference ratio', 'identically distributed', 'density function', 'cochannel interference', 'channels associated', 'cci ).', 'bit error', 'average probability', 'assuming equal', 'assumed subject', 'assumed independent', 'analytical expressions', 'analysis accounts', 'also presented']</t>
  </si>
  <si>
    <t>The performance of maximal ratio combining for space diversity reception in digital cellular mobile radio systems is studied for communications in the presence of multiple cochannel interference (CCI) sources and is compared to optimum combining. The main contribution of the paper is that the analysis accounts for fading of the signal of interest (SOI) as well as the cochannel interference (CCI). The paper considers BPSK signalling in flat, quasi-static channels. Rayleigh or Rice fading is assumed for the SOI, while CCI is assumed subject to Rayleigh fading. Channels associated with interference sources are assumed independent and identically distributed. Using a multivariate statistical analysis approach and assuming equal-power interference sources, analytical expressions are derived for the density function of the array output signal-to-interference ratio (SIR), the outage probability, and the average probability of bit error with maximal ratio combining. Earlier results obtained for optimum combining and Rayleigh fading are extended to the case when the SOI is subject to Rice fading. A limited analysis of the equal gain combiner is also presented.</t>
  </si>
  <si>
    <t>1454-1463</t>
  </si>
  <si>
    <t>60021378;60022904</t>
  </si>
  <si>
    <t>7403209551;7005000103</t>
  </si>
  <si>
    <t>Shah, A.;Haimovich, A. M.</t>
  </si>
  <si>
    <t>Newark;Murray</t>
  </si>
  <si>
    <t>New Jersey Institute of Technology;Nokia Bell Labs</t>
  </si>
  <si>
    <t>60022904;60021378</t>
  </si>
  <si>
    <t>Shah A.</t>
  </si>
  <si>
    <t>Performance analysis of maximal ratio combining and comparison with optimum combining for mobile radio communications with cochannel interference</t>
  </si>
  <si>
    <t>10.1109/25.875282</t>
  </si>
  <si>
    <t>2-s2.0-0034201987</t>
  </si>
  <si>
    <t>['technologies contain', 'software antenna', 'sdr ).', 'reconfigurable eigenvector', 'radio environment', 'key technologies', 'inherently matched', 'beamspace configuration', 'algorithm diversity']</t>
  </si>
  <si>
    <t>Adaptive antenna | Algorithm diversity | Recongurable antenna | Software antenna</t>
  </si>
  <si>
    <t>A software antenna, which will be a key device realizing flexible and highly reliable wireless communications systems, is inherently matched with software defined radios (SDR). In this paper, first, key technologies on the software antenna are introduced. The technologies contain i) how to recognize the radio environment, ii) how to determine the optimum adaptive signal processing algorithm, and iii) how to reconfigure the digital beamforming circuit. Then, an image of a software antenna with reconfigurable eigenvector-beamspace configuration is presented. Finally, by assuming various propagation conditions, performance of the software antenna in terms of algorithm diversity is demonstrated.</t>
  </si>
  <si>
    <t>1229-1235</t>
  </si>
  <si>
    <t>Karasawa, Yoshio</t>
  </si>
  <si>
    <t>Karasawa Y.</t>
  </si>
  <si>
    <t>Algorithm diversity in a software antenna</t>
  </si>
  <si>
    <t>2-s2.0-0034204949</t>
  </si>
  <si>
    <t>['total number', 'software radio', 'prototype cells', 'processing speed', 'performed even', 'pattern classification', 'paper shows', 'new type', 'neural networks', 'mobile communications', 'mainly used', 'learning intervals', 'interference suppression', 'important functions', 'desired signal', 'antenna elements']</t>
  </si>
  <si>
    <t>Interference suppression | Neural network | P-RCE | Software radio | Wireless communications</t>
  </si>
  <si>
    <t>Interference suppression is one of the important functions for mobile communications and software radio. First, this paper shows a new type of interference suppression method by P-RCE (Probability-Restricted Coulomb Energy) which is applicable to mobile communications and software radio. P-RCE is one of the neural networks and mainly used in the field of pattern classification. Secondly, this paper presents several characteristics of this method. For example, it is found from our studies that good suppression effects can be performed even when the interference signals exist closely adjacent to the desired signal and/or total number of signals is more than that of the antenna elements. Next, this paper discusses two types of improvement of processing speed for new suppression method. One is the setting up the learning and non-learning intervals, and the other is the restriction of the number of prototype cells. According to the results, fairly good improvement is realized.</t>
  </si>
  <si>
    <t>1237-1245</t>
  </si>
  <si>
    <t>Ikeda, Kazuo</t>
  </si>
  <si>
    <t>Ikeda K.</t>
  </si>
  <si>
    <t>An interference suppression method for wireless communications by applying P-RCE</t>
  </si>
  <si>
    <t>2-s2.0-0034204950</t>
  </si>
  <si>
    <t>['satellites affects', 'precise heading', 'gps compass', 'elevation since', 'determines heading', 'basic directions', 'attitude determination', 'always better', 'also shown', '2 antennae']</t>
  </si>
  <si>
    <t>Attitude determination | Carrier phase | GPS</t>
  </si>
  <si>
    <t>An analytical error characteristics of GPS compass which determines heading and elevation of the vehicle using carrier phase measurements from 2 antennae is given. It is also shown that to obtain more precise heading, longer baseline along the vehicle is preferred and the accuracy of heading is always better than that of elevation since the vertical measurement uncertainty caused by geometry of satellites affects only on that of elevation. These results can be applied as basic directions for attitude determination: to what direction should the baseline be located to minimize the error, which satellites should be selected to minimize the error.</t>
  </si>
  <si>
    <t>1370-1373</t>
  </si>
  <si>
    <t>Park, Chansik</t>
  </si>
  <si>
    <t>Cheongju</t>
  </si>
  <si>
    <t>Chungbuk National University</t>
  </si>
  <si>
    <t>Park C.</t>
  </si>
  <si>
    <t>An error analysis of 2-dimensional attitude determination system using global positioning system</t>
  </si>
  <si>
    <t>2-s2.0-0034205085</t>
  </si>
  <si>
    <t>ARO DAAG55-97-1-0013</t>
  </si>
  <si>
    <t>['transient excitation', 'still work', 'spectral decomposition', 'special character', 'related applications', 'proposed answer', 'particular attention', 'numerous explorations', 'instantaneous frequencies', 'infinite series', 'individual elements', 'include inversion', 'important role', 'gain understanding', 'fw dispersion', 'fw behavior', 'fw ).', 'functions exploit', 'functions based', 'frequency domain', 'floquet waves', 'evanescent td', 'etc .)', 'efficient analysis', 'complex space', 'closed form', 'based parameterizations', 'array antennas', 'apply traditionally', 'alternative routes', 'alternative representations']</t>
  </si>
  <si>
    <t>Green's functions based on truncated periodicity play an important role in the efficient analysis of radiation from, or scattering by, phased-array antennas, frequency selective surfaces and related applications. Such Green's functions exploit the equivalence between summation over the contributions from individual elements in an array and their collective treatment via Poisson summation in terms of an infinite series of Floquet waves (FW). While numerous explorations have been carried out in the frequency domain (FD), much less has been done for transient excitation. In order to gain understanding of the FW critical parameters and phenomenologies governing time-domain (TD) periodicity, we consider the simple canonical problem of radiation from an infinite periodic line array of sequentially pulsed axial dipoles. This problem can be solved in closed form and also by a variety of alternative representations, which include inversion from the FD, spectral decomposition into TD plane waves, the complex space-time analytic signal formulation, and the Cagniard-de Hoop method. These alternatives, some of which apply traditionally only for nondispersive TD events, are shown to still work here because of the special character of the FW dispersion. Particular attention is given to evanescent TD-FW's and their transition through cutoff. Asymptotic techniques grant insight into the TD-FW behavior by identifying their instantaneous frequencies, wavenumbers, and other physics-based parameterizations. A basic question concerns the definition of what constitutes a physically 'observable' (causal, etc.) TD-FW. The proposed answer is based on consistency among models arrived at by alternative routes.</t>
  </si>
  <si>
    <t>921-931</t>
  </si>
  <si>
    <t>56883021600;7003509990</t>
  </si>
  <si>
    <t>Felsen, Leopold B.;Capolino, Filippo</t>
  </si>
  <si>
    <t>Felsen L.</t>
  </si>
  <si>
    <t>Time-domain Green's function for an infinite sequentially excited periodic line array of dipoles</t>
  </si>
  <si>
    <t>10.1109/8.865225</t>
  </si>
  <si>
    <t>2-s2.0-0034205181</t>
  </si>
  <si>
    <t>NUS</t>
  </si>
  <si>
    <t>['well known', 'required doa', 'received signal', 'multiple users', 'modeled exactly', 'model isi', 'matched filtering', 'intersymbol interference', 'gaussian noise', 'finding algorithms', 'division multiple', 'correlation matrices', 'access system', 'access interference']</t>
  </si>
  <si>
    <t>In this paper, an algorithm is proposed for estimating the directions of arrival (DOA's) of multipath signals received from multiple users on the uplink of a code-division multiple-access system. The correlation matrices of the received signal before and after code-matched filtering are used to provide unique estimates even when the number of required DOA's exceeds the number of antenna array elements. This scenario is well known to cause conventional direction-finding algorithms (such as MUSIC) to fail. Both intersymbol interference (ISI) and multiple-access interference (MAI) are modeled exactly, and so the algorithm performs much better than those which model ISI and MAI as Gaussian noise.</t>
  </si>
  <si>
    <t>1022-1028</t>
  </si>
  <si>
    <t>57191294946;7401710989</t>
  </si>
  <si>
    <t>Lei, Zhongding;Lim, Teng Joon</t>
  </si>
  <si>
    <t>Lei Z.</t>
  </si>
  <si>
    <t>Estimation of directions of arrival of multipath signals in CDMA systems</t>
  </si>
  <si>
    <t>10.1109/26.848564</t>
  </si>
  <si>
    <t>2-s2.0-0034205356</t>
  </si>
  <si>
    <t>GAUK345/1998</t>
  </si>
  <si>
    <t>['vibrational degrees', 'various sets', 'static disorder', 'solved numerically', 'slow motions', 'protein backbone', 'exciton transfer', 'dynamic disorders', 'dynamic disorder', 'different regimes', 'different amplitudes', 'describing inhomogeneities', 'decay constants', 'correlation functions', 'colored noise', 'closed set', 'circular aggregates', 'bchl molecules', '9 bchls']</t>
  </si>
  <si>
    <t>For Frenkel excitons moving on molecular rings modeling in part bacteria photosynthetic antenna systems we investigate the influence of static and dynamic disorders on their optical line shape. The static disorder, describing inhomogeneities and slow motions of the protein backbone and the dynamic disorder, simulating the influence of vibrational degrees of freedom, are taken into account by fluctuations of the local excitation energies of the BChl molecules. The fluctuations are represented by dichotomic Markov processes with colored noise with different amplitudes and decay constants of the correlation functions. We obtain a closed set of equations of motion for the correlation functions determining the optical line shape which is solved numerically. We display the optical line shapes of the circular aggregates with 9 BChls for different regimes of the exciton transfer under the influence of the disorders and discuss them for various sets of the model parameters describing static and dynamic disorder.</t>
  </si>
  <si>
    <t>Journal of Molecular Liquids</t>
  </si>
  <si>
    <t>60010586;60010586;60010586;60016605</t>
  </si>
  <si>
    <t>7004462044;6701497128;6701805096;16634588600</t>
  </si>
  <si>
    <t>Reineker, P.;Warns, Ch;Neidlinger, Th;Barv√≠k, I.</t>
  </si>
  <si>
    <t>Czech Republic;Germany</t>
  </si>
  <si>
    <t>Prague Praha;Ulm</t>
  </si>
  <si>
    <t>Charles University;Universit√§t Ulm</t>
  </si>
  <si>
    <t>60016605;60010586</t>
  </si>
  <si>
    <t>Reineker P.</t>
  </si>
  <si>
    <t>Cyclic molecular aggregates: Influence of quasi-static and dynamic disorder on their excitonic line shapes</t>
  </si>
  <si>
    <t>S0167732299001518</t>
  </si>
  <si>
    <t>10.1016/S0167-7322(99)00151-8</t>
  </si>
  <si>
    <t>2-s2.0-0034205368</t>
  </si>
  <si>
    <t>['wire segments', 'utd antenna', 'test cases', 'simulation results', 'published results', 'poynting software', 'include comparison', 'hybrid mom', 'heterogeneous network', 'faceted plates', 'elliptical cylinders', 'dielectrically coated']</t>
  </si>
  <si>
    <t>SuperNEC is a hybrid MoM-UTD antenna and electromagnetic simulation program, developed by Poynting Software (Pty) Ltd. The UTD primitives available in the code are dielectrically coated, multi-faceted plates and elliptical cylinders. The MoM primitives supported are wire segments. The program is capable of running in parallel on a heterogeneous network of processors. A Matlab-based, interactive graphical user interface is used to define the geometry to be simulated, as well as to view the simulation results. The program has been extensively verified using a multitude of test cases, which include comparison to published results and measurements.</t>
  </si>
  <si>
    <t>31-48</t>
  </si>
  <si>
    <t>IEEE Antennas and Propagation Magazine</t>
  </si>
  <si>
    <t>60016218;60016218</t>
  </si>
  <si>
    <t>7005409475;6603298881</t>
  </si>
  <si>
    <t>Fourie, Andr√©;Nitch, Derek</t>
  </si>
  <si>
    <t>South Africa</t>
  </si>
  <si>
    <t>Johannesburg</t>
  </si>
  <si>
    <t>University of the Witwatersrand, Johannesburg</t>
  </si>
  <si>
    <t>Fourie A.</t>
  </si>
  <si>
    <t>SuperNEC: Antenna and indoor-propagation simulation program</t>
  </si>
  <si>
    <t>10.1109/74.848946</t>
  </si>
  <si>
    <t>2-s2.0-0034206307</t>
  </si>
  <si>
    <t>['wireless communication', 'wave antenna', 'varactor diodes', 'theoretical prediction', 'scanning capability', 'scanning angle', 'power beamwidth', 'phase progression', 'paper describes', 'measured half', 'main beam', 'lwa array', 'elevation plane', 'coupled series', 'beam operation', 'azimuth plane', 'array design', 'antenna elements', '5 ghz', '30 ¬∞.', '20 ¬∞', '13 ¬∞']</t>
  </si>
  <si>
    <t>Antenna arrays | Aperture-coupled antennas | Leaky-wave antennas, microstrip antennas</t>
  </si>
  <si>
    <t>This paper describes an X-band 4x1 aperture-coupled series-fed electronically steerable microstrip leaky-wave antenna (LWA) array design, which has dual-beam radiation pattern and two-dimensional (2-D) beam-scanning capability. The LWA array is operated in the first higher order mode and excited by center-fed aperture coupled for dual-beam operation. The varactor-tuned phase shifters are placed between the antenna elements. The measured half-power beamwidth of the J√Æ-plane and quasi-¬£-plane radiation patterns are less than 30¬∞. By tuning the reverse dc bias of the varactor diodes, the main beam can be scanned in azimuth plane from -13¬∞ to +13¬∞ off broadside. In the elevation plane, the beam-scanning angle is close to 20¬∞ as the operating frequency tuned from 11.58-12.5 GHz. Taking into account each phase-shifter insertion loss and phase progression, the measured results compared closely with the theoretical prediction. The proposed antenna array is suitable for wireless communication and collision warning radar systems. ¬© 2000 IEEE.</t>
  </si>
  <si>
    <t>909-913</t>
  </si>
  <si>
    <t>100519663;60012370;60006576</t>
  </si>
  <si>
    <t>57214062291;7005109058;56123316200</t>
  </si>
  <si>
    <t>Hu, Cheng Chi;Jou, Christina F.;Wu, Jin Jei</t>
  </si>
  <si>
    <t>Hsinchu;Kaohsiung;Tainan</t>
  </si>
  <si>
    <t>National Chiao Tung University;Kao Yuan Institute of Technology Taiwan;Adv. Wireless Semiconductor Company</t>
  </si>
  <si>
    <t>60012370;60006576;100519663</t>
  </si>
  <si>
    <t>Hu C.C.</t>
  </si>
  <si>
    <t>An aperture-coupled linear microstrip leaky-wave antenna array with two-dimensional dual-beam scanning capability</t>
  </si>
  <si>
    <t>10.1109/8.865223</t>
  </si>
  <si>
    <t>2-s2.0-0034206577</t>
  </si>
  <si>
    <t>['vital tool', 'time domains', 'software radio', 'software antenna', 'sdr system', 'rf circuit', 'research themes', 'research sdr', 'radio engineering', 'radio communications', 'prospective aspect', 'promote research', 'new multi', 'many approaches', 'less flexible', 'generally programable', 'description languages', 'computer science', 'communication theory', 'baseband circuit', 'appropriate set', 'antenna weights', 'adaptively controllable', 'adaptive filter', 'achieving reconfigurability']</t>
  </si>
  <si>
    <t>Adaptive array antenna | Software antenna | Software defined radio (sdr) | Space-time coding</t>
  </si>
  <si>
    <t>Software radio or software defined radio (SDR) is a quite attractive field of research in terms of theoretical crossover research themes between radio engineering and computer science in academia as well as new multi-standard or all-purpose radio system products in industry [1],[2]. In order to promote research and development in a field of SDR this paper briefly introduces some prospective aspect and research themes on SDR. There are many approaches to research SDR such as architectures, devises, algorithms, description languages and API (application program interface) for achieving reconfigurability and downloadability in an SDR system. One of the approaches is to focus on an antenna for SDR. Although a baseband circuit is generally programable and reconfigurable, an antenna and a RF circuit are used to be less flexible and hardware-dependent and then result in a bottleneck for implementing an SDR system. However, an adaptive array antenna or a smart antenna named a software antenna is adaptively controllable and reconfigurable because it can be programable to form a desired beam pattern if an appropriate set of antenna weights is provided with software. It must be a vital tool for carrying out an SDR system. A software antenna can be considered as an adaptive filter in space and time domains for radio communications, so that the communication theory can be generalized from a conventional time domain into both space and time domains. This paper also introduces structures and theories of a software antenna which I have been studying before this millennium.</t>
  </si>
  <si>
    <t>1189-1199</t>
  </si>
  <si>
    <t>Kohno, Ryuji</t>
  </si>
  <si>
    <t>Kohno R.</t>
  </si>
  <si>
    <t>Structures and theories of software antennas for software denned radio</t>
  </si>
  <si>
    <t>2-s2.0-0034206640</t>
  </si>
  <si>
    <t>Office of Naval Research</t>
  </si>
  <si>
    <t>N00014-98-1-0178</t>
  </si>
  <si>
    <t>ONR</t>
  </si>
  <si>
    <t>['sparse model', 'resulting image', 'radiation pattern', 'radiation centers', 'platform scattering', 'pinpoint cause', 'good fidelity', 'complex platform', 'clean algorithm']</t>
  </si>
  <si>
    <t>Antenna radiation patterns | Scattering centers</t>
  </si>
  <si>
    <t>A sparse model of the antenna radiation pattern on a complex platform is presented. This representation is based on a point radiator model that describes the radiation pattern by a collection of radiation centers on the platform. The methodology for obtaining the radiation center model is presented. It entails first generating the three-dimensional (3-D) antenna synthetic aperture radar (ASAR) imagery of the platform and then parameterizing the resulting image by a collection of point radiators via the CLEAN algorithm. It is shown that once such a representation is obtained, we can reconstruct and extrapolate antenna radiation patterns over frequencies and aspects with good fidelity, thus achieving high data compression ratio. Furthermore, it is shown that the resulting radiation center information can be used to pinpoint cause-and-effect in platform scattering and provide important guidelines for reducing platform effects. ¬© 2000 IEEE.</t>
  </si>
  <si>
    <t>992-1000</t>
  </si>
  <si>
    <t>60008377;101416643;60013372</t>
  </si>
  <si>
    <t>57224139368;14218955000;7202062608</t>
  </si>
  <si>
    <t>Ozdemir, Caner;Bhalla, Rajan;Ling, Hao</t>
  </si>
  <si>
    <t>United States;Turkey;United States</t>
  </si>
  <si>
    <t>Austin;Mersin;Boston</t>
  </si>
  <si>
    <t>The University of Texas at Austin;Mersin √úniversitesi;SAIC-DEMACO</t>
  </si>
  <si>
    <t>60013372;60008377;101416643</t>
  </si>
  <si>
    <t>Ozdemir C.</t>
  </si>
  <si>
    <t>A radiation center representation of antenna radiation patterns on a complex platform</t>
  </si>
  <si>
    <t>10.1109/8.865235</t>
  </si>
  <si>
    <t>2-s2.0-0034206654</t>
  </si>
  <si>
    <t>ST175</t>
  </si>
  <si>
    <t>['separation distance', 'retrodirective array', 'plane reflector', 'operating characteristics', 'models used', 'heterodyne phase', 'experimental measurements', 'distance greater', 'close proximity', 'array due', '25 times']</t>
  </si>
  <si>
    <t>This paper presents modeling strategies to determine the operating characteristics of a heterodyne phase-conjugate retrodirective Van Atta array in the presence of a plane reflector. The models used are based on physical and geometrical optics principles. Predictions of the operating characteristics of the array due to the close proximity of a plane metallic reflector are compared with experimental measurements. It is shown that provided the reflector is positioned at a distance greater than 1.25 times the separation distance between the transmitter and the retrodirective array its effect on the performance of the retrodirective array appears to be negligible.</t>
  </si>
  <si>
    <t>946-953</t>
  </si>
  <si>
    <t>60029738;60029738;60029738</t>
  </si>
  <si>
    <t>7102894931;57199936161;7003266741</t>
  </si>
  <si>
    <t>Fusco, Vincent F.;Roy, Rajat;Karode, Shyam L.</t>
  </si>
  <si>
    <t>Fusco V.</t>
  </si>
  <si>
    <t>Reflector effects on the performance of a retrodirective antenna array</t>
  </si>
  <si>
    <t>10.1109/8.865228</t>
  </si>
  <si>
    <t>2-s2.0-0034206797</t>
  </si>
  <si>
    <t>['well known', 'three schemes', 'software radios', 'software radio', 'recent years', 'put forward', 'paper introduces', 'open architecture', 'new ideas', 'key issues', 'inherent requirements', 'important role', 'hardware platform', 'fast handoff', 'extensive analysis', 'easily realization', 'design considerations', 'cannot fulfill', 'bus architecture', 'atm network', 'application example', 'applicable authentically', 'acceptable concept']</t>
  </si>
  <si>
    <t>Bus architecture | Fat tree | Hardware platform | Software radio | Switched network</t>
  </si>
  <si>
    <t>In recent years, the concept of the software radio has been put forward by the international communication society. It is well known that software radio will play an important role in third generation wireless communication systems. But until now there is not an acceptable concept of software radio. How to make software radio be applicable authentically, and how to develop its ascendancy? This paper introduces some new ideas about the key issues of software radio, including software radio architecture and its hardware platform, and it focuses on the design considerations of the hardware platform. Conventional software radio systems use pipeline architecture, which is not scalable and cannot fulfill the inherent requirements of software radios. In this paper a new layer structure of the hardware platform is proposed. It is an open architecture with flexibility and scalability. Then three schemes for hardware platform realization are introduced: bus architecture, switched network architecture, and fat tree architecture. An extensive analysis on advantages and disadvantages of each architecture is given. Then an application example is proposed. The switched network architecture is applied in the cellular wireless communication systems. The basestation is divided into four components according 1 to their functions: antenna, IF, baseband, and control, which are connected by the ATM network. We call this virtualization of wireless communication systems. This will bring great benefits such as fast handoff, easily realization of different macrodiversity algorithm.</t>
  </si>
  <si>
    <t>1210-1216</t>
  </si>
  <si>
    <t>Wang, Ji Bing</t>
  </si>
  <si>
    <t>Beijing</t>
  </si>
  <si>
    <t>Tsinghua University</t>
  </si>
  <si>
    <t>Wang J.B.</t>
  </si>
  <si>
    <t>Research on hardware platform of the software radio</t>
  </si>
  <si>
    <t>2-s2.0-0034207188</t>
  </si>
  <si>
    <t>['substrate side', 'set requires', 'photon detectors', 'greatest response', 'electrical behavior', 'device current', 'detection sensitivity', 'detection performance', 'bias voltage']</t>
  </si>
  <si>
    <t>The use of single electron devices as photon detectors, in the infrared wavelength range, is explored. The operating mechanism uses photon assisted tunneling so that the device current in a single electron transistor (SET) with a bias voltage of less than the Coulomb gap voltage depends on the rate of interaction with the photons. Coupling between the photons and the SET requires the use of a planar antenna structure so that the greatest response is from the substrate side. The use of an IR transparent substrate, such as sapphire, is important to maximise the detection sensitivity. The fabrication and electrical behavior of SETs made using silicon-con-sapphire is described and the detection performance is predicted.</t>
  </si>
  <si>
    <t>199-202</t>
  </si>
  <si>
    <t>Microelectronic Engineering</t>
  </si>
  <si>
    <t>60121115;60121115;60017826</t>
  </si>
  <si>
    <t>15764564600;35317599100;6507241277</t>
  </si>
  <si>
    <t>Dovinos, D.;Hasko, D. G.;Helin, Z.</t>
  </si>
  <si>
    <t>Cambridge;Pontypridd</t>
  </si>
  <si>
    <t>Department of Physics;University of South Wales</t>
  </si>
  <si>
    <t>60121115;60017826</t>
  </si>
  <si>
    <t>Dovinos D.</t>
  </si>
  <si>
    <t>Coulomb blockade in a silicon-on-sapphire nanowire</t>
  </si>
  <si>
    <t>S0167931700002963</t>
  </si>
  <si>
    <t>10.1016/S0167-9317(00)00296-3</t>
  </si>
  <si>
    <t>2-s2.0-0034207247</t>
  </si>
  <si>
    <t>['total size', 'study presents', 'small lagoon', 'range established', 'morphometric data', 'jamaican population', 'hatching percentage', 'females belonging', 'data gathered', 'artemia found', 'adult males', '92 œºm', '30 œºm', '000 nauplii']</t>
  </si>
  <si>
    <t>Artemia | Jamaica | Morphometry | Quality</t>
  </si>
  <si>
    <t>This study presents an analysis of the morphometric data of cysts, nauplii, and adult males and females belonging to the Artemia franciscana population from the small lagoon of Yallahs, Jamaica. The data are compared to those of Artemia found in San Francisco Bay, California, USA. The cysts of the Jamaican population have a hatching percentage of 94.75% and an efficiency of 213,000 nauplii/g. The size of the cyst is 283.5 ¬± 16.30 Œºm and of the nauplii, 427 ¬± 21.92 Œºm. These parameters are within the range established for A. franciscana. However, a few differences are observed in the morphometry of the adults. The males are larger both in abdomen and in the length of their antennae. The females have a slightly longer abdomen, although their total size is less than that recorded for the San Francisco Bay population. From the data gathered in this study it can be inferred that the population of this Jamaican anostracan belongs to the species A. franciscana.</t>
  </si>
  <si>
    <t>201-214</t>
  </si>
  <si>
    <t>Ciencias Marinas</t>
  </si>
  <si>
    <t>60014923;60014923;60014923;100439862;100439862;60014923;60014923;60014923</t>
  </si>
  <si>
    <t>7004218564;57201924614;36944594100;7402900552;6504458277;57201924613;6507719446;6602233873</t>
  </si>
  <si>
    <t>Castro, B. T.;Castro, M. J.;Mar√≠n, V. R.E.;Young, G. R.;Jenoure, D.;Castro, M. G.;Malpica, S. A.;De Lara, A. R.</t>
  </si>
  <si>
    <t>Mexico;Jamaica</t>
  </si>
  <si>
    <t>Mexico City;Kingston</t>
  </si>
  <si>
    <t>Universidad Aut√≥noma Metropolitana;Scientific Research Council</t>
  </si>
  <si>
    <t>60014923;100439862</t>
  </si>
  <si>
    <t>Castro B.</t>
  </si>
  <si>
    <t>Quality of cysts and morphometry of the population of Artemia franciscana (Kellogg, 1906) from the small lagoon at Yallahs, Jamaica</t>
  </si>
  <si>
    <t>10.7773/cm.v26i2.585</t>
  </si>
  <si>
    <t>2-s2.0-0034213961</t>
  </si>
  <si>
    <t>['¬© 2000', 'sharp minima', 'numerically analyzed', 'ne dependencies', 'model suitable', 'mode jumps', 'japan society', 'hysteresis loops', 'experimentally observed', 'depend critically', 'density curves', 'consistent analysis', 'applied physics']</t>
  </si>
  <si>
    <t>Mode jump | Power reflection coefficient | Slot antenna | Surface-wave excitation | Surface-wave plasma</t>
  </si>
  <si>
    <t>The excitation of electromagnetic waves launched by a linear slot antenna in a planar bounded surface wave plasma is modeled and numerically analyzed. For simplicity, a two-dimensional (infinite along x) model is applied. The electromagnetic field distribution, the total field energy and the power reflection coefficient ‚Ñõ are computed. All are found to depend critically on the electron density ne, and the density dependencies qualitatively reproduce the known experimental behavior. In particular, the computed ‚Ñõ-ne dependencies with sharp minima at some resonance densities result in the experimentally observed [Ghanashev et al: Jpn. J. Appl. Phys. 36 (1997) 4704] mode jumps and hysteresis loops in the power-density curves. The computational efficiency achieved through the two-dimensional formulation makes the model suitable for use as a part of a self-consistent analysis of the surface-wave plasma source operation. ¬© 2000 The Japan Society of Applied Physics.</t>
  </si>
  <si>
    <t>4181-4187</t>
  </si>
  <si>
    <t>60000264;60000264;60000264</t>
  </si>
  <si>
    <t>6507179038;6701807338;7101665824</t>
  </si>
  <si>
    <t>Abdel-Fattah, Essam;Ghanashev, Ivan;Sugai, Hideo</t>
  </si>
  <si>
    <t>Nagoya University</t>
  </si>
  <si>
    <t>Abdel-Fattah E.</t>
  </si>
  <si>
    <t>Two-dimensional modeling of slot-excited surface waves in bounded planar plasmas</t>
  </si>
  <si>
    <t>10.1143/jjap.39.4181</t>
  </si>
  <si>
    <t>2-s2.0-0034215498</t>
  </si>
  <si>
    <t>['vaisala frequency', 'vaisala frequencies', 'turbulent velocity', 'turbulent energy', 'time constant', 'significantly different', 'scatterers detected', 'idi technique', 'four estimators', 'empirical equations', 'eddy diffusivity', 'consistent set']</t>
  </si>
  <si>
    <t>Four estimators of the rate of dissipation of turbulent energy based on the velocity structure function, rms turbulent velocities, Brunt-Vaisala frequencies, and ground diffraction pattern fading rates are discussed and compared using Arecibo Initiative on the Dynamics of the Atmosphere MF radar data in both the imaging Doppler interferometry (IDI) and spaced antenna modes. A consistent set of empirical equations is developed which define and describe the relationships between the turbulent velocity, the Brunt-Vaisala frequency, the buoyancy length scale, the rate of dissipation of turbulent energy, the eddy diffusivity, and the time constant of the gravity wave generated, intermittent, decaying, coherent structures responsible for the scatterers detected by the IDI technique. It should be noted that the constants of proportionality are significantly different from the currently accepted values.</t>
  </si>
  <si>
    <t>999-1008</t>
  </si>
  <si>
    <t>July/August 2000</t>
  </si>
  <si>
    <t>Roper, R. G.</t>
  </si>
  <si>
    <t>Atlanta</t>
  </si>
  <si>
    <t>Georgia Institute of Technology</t>
  </si>
  <si>
    <t>Roper R.</t>
  </si>
  <si>
    <t>On the radar estimation of turbulence parameters in a stably stratified atmosphere</t>
  </si>
  <si>
    <t>10.1029/1999RS002250</t>
  </si>
  <si>
    <t>2-s2.0-0034215627</t>
  </si>
  <si>
    <t>['strongly influenced', 'satellite signal', 'satellite navigation', 'receiver development', 'navigation system', 'may increase', 'many applications', 'landmobile area', 'high level', 'glonass operated', 'future improvements', 'enhanced availability', 'civil applications', 'additional sensors']</t>
  </si>
  <si>
    <t>Satellite navigation is growing in importance for civil applications. Nowadays, there are two systems operational, GPS of the USA and GLONASS operated by Russia. In addition, augmentations of these systems and future new systems are planned, in order to increase the reliability and accuracy of satellite navigation systems. In order to benefit from these future improvements of satellite navigation systems there is a need for advanced receiver developments which are able to enhance the receiver performance needed in many applications. For example, in the landmobile area the reception of the satellite signal will be strongly influenced by environmental conditions whilst high precision often is needed in the measurement of data. Thus some aspects of these technologies with respect to concepts and techniques for receiver development with a high level of digitalization and receiver autonomous reduction of errors will be described in this paper. Also the effects of an implementation of additional sensors will be discussed which may increase the accuracy and integrity of the navigation system. Furthermore it will be shown, that the efficiency of the satellite signal reception can be improved using antennas with special characteristics leading to an enhanced availability of the signals.</t>
  </si>
  <si>
    <t>347-364</t>
  </si>
  <si>
    <t>International Journal of Satellite Communications</t>
  </si>
  <si>
    <t>July/October 2000</t>
  </si>
  <si>
    <t>60086935;60086935;100931160-60018276;101538119</t>
  </si>
  <si>
    <t>35959833600;6504414907;6602895469;6603618883</t>
  </si>
  <si>
    <t>Maurer, Martin;Haugg, Sabine;Niklasch, Norbert;Richert, W.</t>
  </si>
  <si>
    <t>Germany;Germany;Austria;Germany</t>
  </si>
  <si>
    <t>Augsburg;Neubiberg;Salzburg;Munich</t>
  </si>
  <si>
    <t>MAN Technologie GmbH;Universit√§t der Bundeswehr M√ºnchen;Software Consult GmbH;ViCon Engineering GmbH</t>
  </si>
  <si>
    <t>60086935;60018276;101538119;100931160</t>
  </si>
  <si>
    <t>Maurer M.</t>
  </si>
  <si>
    <t>Advanced receiver technology for existing and future satellite navigation systems</t>
  </si>
  <si>
    <t>10.1002/1099-1247(200007/10)18:4/5&lt;347::AID-SAT659&gt;3.0.CO;2-D</t>
  </si>
  <si>
    <t>2-s2.0-0034215782</t>
  </si>
  <si>
    <t>['various authors', 'two sets', 'two quantities', 'tilted layers', 'study aims', 'results indicate', 'power differences', 'horizontal layers', 'determine whether', '8 ¬∞', '6 ¬∞']</t>
  </si>
  <si>
    <t>The results of an experiment combining Doppler beam steering (DBS) and angle of arrival (AOA) measurements are presented. Nonzero vertical beam AOAs and off zenith DBS power measurements have been attributed by various authors to the tilting of horizontal layers in the atmosphere. This study aims to directly compare vertical beam AOAs and off zenith beam power data to determine whether the relationship between the two sets of measurements is consistent with tilted layers. The results indicate that the power differences in beams at 3.6¬∞ off zenith are related to the vertical beam AOAs and that the variation of the two quantities is consistent with tilted layers being observed in all of these beams. In contrast, the power differences at 10.8¬∞ off zenith do not appear to have the same relationship to the vertical beam AOAs.</t>
  </si>
  <si>
    <t>983-997</t>
  </si>
  <si>
    <t>60009512-60003480;60009512;60028315</t>
  </si>
  <si>
    <t>7102351091;7402194289;7102342671</t>
  </si>
  <si>
    <t>Hobbs, Bridget G.;Reid, Iain M.;Holdsworth, David A.</t>
  </si>
  <si>
    <t>Australia;Australia;Australia</t>
  </si>
  <si>
    <t>Adelaide;Adelaide;Edinburgh</t>
  </si>
  <si>
    <t>Atmospheric Radar Systems;The University of Adelaide;Defence Science and Technology Group</t>
  </si>
  <si>
    <t>60028315;60009512;60003480</t>
  </si>
  <si>
    <t>Hobbs B.</t>
  </si>
  <si>
    <t>Evidence of tilted layers in angle of arrival and Doppler beam steering power measurements</t>
  </si>
  <si>
    <t>10.1029/1999RS002233</t>
  </si>
  <si>
    <t>2-s2.0-0034216076</t>
  </si>
  <si>
    <t>['waveguiding channel', 'spectral efficiency', 'requirement causes', 'receiving antennas', 'propagating signal', 'multiple ray', 'microcellular approach', 'loss along', 'interference level', 'high buildings', 'foliage parallel', 'fields approaching', 'dense urban', 'consequent requirement', 'city street', 'building boundaries']</t>
  </si>
  <si>
    <t>Attempts to reduce the interference level and to increase the spectral efficiency of cellular radio communication systems operating in dense urban and suburban areas lead to the microcellular approach with a consequent requirement to lower antenna heights. In large metropolitan areas having high buildings this requirement causes a situation where the transmitting and receiving antennas are both located below the rooftops, and the city street acts as a type of a waveguiding channel for the propagating signal. In this work, the city street is modeled as a random multislit waveguide with randomly distributed regions of foliage parallel to the building boundaries. The statistical propagation characteristics are expressed in terms of multiple ray - fields approaching the observer. Algorithms for predicting the path - loss along the waveguide and for computing the transverse field structure are presented.</t>
  </si>
  <si>
    <t>941-953</t>
  </si>
  <si>
    <t>60027161;60027161;60108318</t>
  </si>
  <si>
    <t>57195568575;7003771024;7007015530</t>
  </si>
  <si>
    <t>Bronshtein, Alexander;Mazar, Reuven;Lu, I. Tai</t>
  </si>
  <si>
    <t>United States;Israel</t>
  </si>
  <si>
    <t>New York;Beer Sheba</t>
  </si>
  <si>
    <t>NYU Tandon School of Engineering;Ben-Gurion University of the Negev</t>
  </si>
  <si>
    <t>60108318;60027161</t>
  </si>
  <si>
    <t>Bronshtein A.</t>
  </si>
  <si>
    <t>Analysis of foliage effects on mobile propagation in dense urban environments</t>
  </si>
  <si>
    <t>10.1029/1999RS002225</t>
  </si>
  <si>
    <t>2-s2.0-0034216192</t>
  </si>
  <si>
    <t>['subsequently used', 'sheath thickness', 'resonant frequency', 'francis group']</t>
  </si>
  <si>
    <t>The effective and the dynamic dielectric constants of a plasma immersed microstrip line are determined. They are subsequently used to calculate the resonant frequency of a plasma embedded rectangular microstrip antenna. Results for different test antennas are provided for simulated plasma environment. The effect of substrate dielectric constants and sheath thickness on resonant frequency are studied. ¬© 2000 Taylor &amp; Francis Group, LLC.</t>
  </si>
  <si>
    <t>239-244</t>
  </si>
  <si>
    <t>0974780X</t>
  </si>
  <si>
    <t>IETE Journal of Research</t>
  </si>
  <si>
    <t>60012658;60012658</t>
  </si>
  <si>
    <t>7402648371;36503911600</t>
  </si>
  <si>
    <t>Mishra, Rabindra K.;Dash, Subhendra K.</t>
  </si>
  <si>
    <t>Berhampur</t>
  </si>
  <si>
    <t>Berhampur University</t>
  </si>
  <si>
    <t>Mishra R.</t>
  </si>
  <si>
    <t>Resonant Frequency of Rectangular Microstrip Antenna in Plasma</t>
  </si>
  <si>
    <t>10.1080/03772063.2000.11416162</t>
  </si>
  <si>
    <t>2-s2.0-0034216810</t>
  </si>
  <si>
    <t>['level replacement', 'help reduce', 'facilitate field', 'end testing']</t>
  </si>
  <si>
    <t>A field level diagnostic tool has been established that can rapidly assess deployed phased array antenna performance, using infrared imaging techniques, and can isolate deficient radio frequency (RF) solid state emission devices. Solid state phased array technology is used in air and in ground/surface based radar systems. The ability to conduct operational end-to-end testing of phased array antennas will enable deployed verification of detected performance degradations, facilitate field-level replacement of faulty RF emission devices, and help reduce the overall logistics burden associated with dismantling and transporting bulky radar systems.</t>
  </si>
  <si>
    <t>Naval Engineers Journal</t>
  </si>
  <si>
    <t>Jul</t>
  </si>
  <si>
    <t>7103270211;7006710095</t>
  </si>
  <si>
    <t>Long, Bruce;Sisson, Pat</t>
  </si>
  <si>
    <t>Long B.</t>
  </si>
  <si>
    <t>Infrared imaging of phased array radar antenna emissions</t>
  </si>
  <si>
    <t>10.1111/j.1559-3584.2000.tb03324.x</t>
  </si>
  <si>
    <t>2-s2.0-0034217570</t>
  </si>
  <si>
    <t>['without high', 'whole body', 'three groups', 'significant changes', 'serum albumin', 'rats exposed', 'purkinje cells', 'one hour', 'neither placed', 'morphological changes', 'mass fluctuations', 'male sprague', 'heads arrayed', 'granular layer', 'four weeks', 'exposure system', 'exposure period', 'emws exposure', 'eight rats', 'conventional methods', 'control group', 'circle near', 'central antenna', 'cellular phones', 'cell concentration', 'brain barrier', 'bioelectromagnetics 21', 'bbb ),', '25 w', '2 w']</t>
  </si>
  <si>
    <t>Athermal effect | Blood-brain barrier | Body mass change | Cerebellum</t>
  </si>
  <si>
    <t>We investigated the effects of exposure to a 1439 MHz TDMA (Time Division Multiple Access) field, as used in cellular phones, on the permeability of the blood-brain barrier (BBB), on the morphological changes of the brain, and on body-mass fluctuations. Male Sprague-Dawley (SD) rats were divided into three groups of eight rats each. The rats in the EM(+) group, which had their heads arrayed in a circle near the central antenna of an exposure system, were exposed to a 1439 MHz field for one hour a day. The rats in EM(-) group were also in the exposure system, however, without high-frequency electromagnetic wave (HF-EMW) exposure. The animals in the control group were neither placed in the system nor exposed to HF-EMWs. The exposure period was two or four weeks. The energy dose rate peaked at 2 W/kg in the brain; the average over the whole body was 0.25 W/kg. The changes in the permeability of BBB were investigated by Evans blue injection method and by immunostaining of serum albumin. HF-EMWs had no effect on the permeability of BBB. The morphological changes in the cerebellum were investigated by assessing the degeneration of Purkinje cells and the cell concentration in the granular layer. No significant changes were observed in the groups of rats exposed to HF-EMWs for two or four weeks. Averaged body masses were not affected by HF-EMWs exposure. In conclusion, a 1439 MHz TDMA field did not induce observable changes in the permeability of the BBB, morphological changes in the cerebellums, or body mass changes in rats, as evaluated by the conventional methods. Bioelectromagnetics 21:364-371, 2000. ¬© 2000 Wiley-Liss, Inc.</t>
  </si>
  <si>
    <t>364-371</t>
  </si>
  <si>
    <t>60178602;60178602;60178602;60092258;60005038</t>
  </si>
  <si>
    <t>6602677687;7006465800;56254637200;7407902134;55311650400</t>
  </si>
  <si>
    <t>Tsurita, Giichiro;Nagawa, Hirokazu;Ueno, Shoogo;Watanabe, Soichi;Taki, Masao</t>
  </si>
  <si>
    <t>Tokyo;Koganei;Hachioji</t>
  </si>
  <si>
    <t>Graduate School of Medicine;Ministry of Posts and Telecommunications, Japan;Tokyo Metropolitan University</t>
  </si>
  <si>
    <t>60178602;60092258;60005038</t>
  </si>
  <si>
    <t>Tsurita G.</t>
  </si>
  <si>
    <t>Biological and morphological effects on the brain after exposure of rats to a 1439 MHz TDMA field</t>
  </si>
  <si>
    <t>10.1002/1521-186X(200007)21:5&lt;364::AID-BEM5&gt;3.0.CO;2-Q</t>
  </si>
  <si>
    <t>2-s2.0-0034218682</t>
  </si>
  <si>
    <t>['thick projection', 'stout maxilla', 'specific features', 'specific differences', 'sinton ).', 'singular club', 'shaped labrum', 'shaped antennae', 'several folds', 'sergentomyia species', 'phlebotomus species', 'papatasin larvae', 'long mandible', 'larval mouthparts', 'large teeth', 'instar larvae', 'heavy mentum', 'argentipes larvae', 'antennae indicate', 'annandale ),', 'adult morphology']</t>
  </si>
  <si>
    <t>Antenna | Indian sand flies | Larvae | Mouthparts | Phlebotomus | Sergentomyia</t>
  </si>
  <si>
    <t>The mouthparts and antennae of the fourth-instar larvae of four sand fly species were studied using scanning electron microscopy. The morphology of the clypeus, labrum, mandible, maxilla, mentum, and antennae were compared for Phlebotomus argentipes Annandale &amp; Brunetti, P. papatasin (Scopoli), Sergentomyia babu babu (Annandale), and S. bailyi (Sinton). Most of structures exhibited species-specific features, particularly the characteristics of the antennae. P. papatasin larvae had heart-shaped antennae, a long mandible, stout maxilla, and a heavy mentum with large teeth. In contrast, P. argentipes larvae had dumbbell-shaped antennae and a singular club-shaped labrum. The antennae of S. b. babu were ovoid, whereas those of S. bailyi were elliptical. The labrum of S. b. babu was lanceolate, whereas that of S. bailyi was rounded and exhibited a small, thick projection with several folds. The teeth of the mentum of both Sergentomyia species were shorter than those of the Phlebotomus species. Species-specific differences in the morphology of larval mouthparts and antennae indicate that it may not always be necessary to rely on adult morphology to identify sympatric phlebotomines.</t>
  </si>
  <si>
    <t>575-580</t>
  </si>
  <si>
    <t>Journal of Medical Entomology</t>
  </si>
  <si>
    <t>60024232-60027053;60024232-60017994</t>
  </si>
  <si>
    <t>7005380873;7201768394</t>
  </si>
  <si>
    <t>Mukhopadhyay, Jaba;Ghosh, Kashinath</t>
  </si>
  <si>
    <t>United States;India;United States</t>
  </si>
  <si>
    <t>Frederick;Kolkata;New Haven</t>
  </si>
  <si>
    <t>National Cancer Institute at Frederick;University of Calcutta;Yale School of Medicine</t>
  </si>
  <si>
    <t>60027053;60024232;60017994</t>
  </si>
  <si>
    <t>Mukhopadhyay J.</t>
  </si>
  <si>
    <t>Morphology of larval antennae and mouthparts of four Indian sand flies (Diptera: Psychodidae) by scanning electron microscopy</t>
  </si>
  <si>
    <t>10.1603/0022-2585-37.4.575</t>
  </si>
  <si>
    <t>2-s2.0-0034220408</t>
  </si>
  <si>
    <t>['terminal sequence', 'several orders', 'related protein', 'reduced hydrophobicity', 'novel family', 'insect biochem', 'differential screening', 'conserved positions', 'chemosensory proteins', 'cdna encoding', 'bombyx mori']</t>
  </si>
  <si>
    <t>Antennae | Bombyx mori | CSP | Differential screening | Insect | Moth | Odorant binding protein</t>
  </si>
  <si>
    <t>Soluble low molecular weight acidic proteins are suspected to transport stimulus molecules to the sensory neurons within insect sensilla. From the antennae of Bombyx mori, we have purified and sequenced a protein (BmorCSP1) bearing sequence similarity to a class of soluble chemosensory proteins recently discovered in several orders of insects. Based on its N-terminal sequence, the cDNA encoding this protein has been amplified and cloned. Differential screening of a B. mori antennal cDNA library led to the identification of a second gene encoding a related protein (BmorCSP2), sharing 35-40% identity to BmorCSP1 and chemosensory proteins from other species. The predicted secondary structures of moth's, chemosensory proteins comprise Œ±-helical foldings at conserved positions and a reduced hydrophobicity with respect to this novel family of chemosensory proteins. Arch. Insect Biochem. Physiol. 44:120-129, 2000. ¬© 2000 Wiley-Liss, Inc.</t>
  </si>
  <si>
    <t>120-129</t>
  </si>
  <si>
    <t>Archives of Insect Biochemistry and Physiology</t>
  </si>
  <si>
    <t>60018373;60018373;60028868;60021199;60018373;60018373;60028868</t>
  </si>
  <si>
    <t>6601958753;7005384835;57207872514;7007083035;7201508329;7103041183;36880050400</t>
  </si>
  <si>
    <t>Picimbon, Jean Fran√ßois;Dietrich, Karen;Angeli, Sergio;Scaloni, Andrea;Krieger, J√ºrgen;Breer, Heinz;Pelosi, Paolo</t>
  </si>
  <si>
    <t>Italy;Italy;Germany</t>
  </si>
  <si>
    <t>Pisa;Rome;Stuttgart</t>
  </si>
  <si>
    <t>Universit√† di Pisa;Consiglio Nazionale delle Ricerche;Universit√§t Hohenheim</t>
  </si>
  <si>
    <t>60028868;60021199;60018373</t>
  </si>
  <si>
    <t>Picimbon J.</t>
  </si>
  <si>
    <t>Purification and molecular cloning of chemosensory proteins from Bombyx mori</t>
  </si>
  <si>
    <t>10.1002/1520-6327(200007)44:3&lt;120::AID-ARCH3&gt;3.0.CO;2-H</t>
  </si>
  <si>
    <t>2-s2.0-0034221884</t>
  </si>
  <si>
    <t>['various designs', 'unwanted interference', 'united states', 'stationary satellites', 'solvable albeit', 'secure agreement', 'relative merits', 'proponents ).', 'paper discusses', 'paper describes', 'manner acceptable', 'latter losing', 'including sky', 'ground antennas', 'existing satellite', 'existing ku', 'existing geo', 'called skybridge', 'also adopted']</t>
  </si>
  <si>
    <t>At the 1997 World Radio Conference France was able to secure agreement for Alcatel-Alsthom to launch a non-geostationary satellite system (called SkyBridge) operating at Ku-band, and utilizing the same spectrum as employed by the existing Ku-band geostationary satellites. Provisional power flux density limits for the level of unwanted interference into existing satellite and ground antennas were also adopted and are presently being reviewed by an ITU-R Joint Task Group. SkyBridge subsequently petitioned the U.S. Federal Communications Commission for a license to operate in the United States, causing the FCC to open a window for others to file for such systems. Five new filings were received and this paper describes the six (including Sky-Bridge) designs that have now been proposed. The paper discusses some of the relative merits of the various designs and also the issues of a) interference with the existing geo-stationary satellites (which may be solvable albeit with the latter losing some capacity) and b) mutual interference among NGSO systems (which may not be solvable in a manner acceptable to their proponents).</t>
  </si>
  <si>
    <t>171-182</t>
  </si>
  <si>
    <t>July/November 2000</t>
  </si>
  <si>
    <t>Proposed Ku-band non geostationary communication satellite systems</t>
  </si>
  <si>
    <t>S0094576500000576</t>
  </si>
  <si>
    <t>10.1016/S0094-5765(00)00057-6</t>
  </si>
  <si>
    <t>2-s2.0-0034223705</t>
  </si>
  <si>
    <t>['√ ó16', 'validation plans', 'test results', 'supporting structure', 'stowed size', 'stowed configuration', 'second stage', 'reflector structure', 'next spring', 'module consists', 'height ).', 'ground testing', 'fourteen modules', 'fourteen 4', 'engineering models', 'deployment reliability', 'critical design', 'antenna reflectors', 'antenna reflector', 'also introduced', '69 hz', '47 hz', '14 hz', '100 kg']</t>
  </si>
  <si>
    <t>Large deployable antenna reflectors for Engineering Test Satellite VIII (ETS-VIII) are now stated in the critical design phase. The Fourteen 4.8 m modules, which construct a 19.2 m√ó16.7 m (13 m aperture) antenna reflector, have been fabricated as Engineering Models. Ground testing for the fourteen modules will be performed until next spring. This paper describes results of critical design for the antenna reflectors and their validation plans. Each module consists of a gold-plated molybdenum mesh surface, spacially determined cable network, and a deployable truss structure as a supporting structure. Stowed size is 1 m (diameter)√ó4 m (height). In stowed configuration, the lowest eigen frequencies of the antenna reflector are 47 Hz (longitudinal) and 69 Hz (lateral) respectively. The lowest eigen frequency is 0.14 Hz. Solar ray transparency of the reflector structure is designed to be more than 85% to avoid excessive solar pressure torque. Weight of each reflector is expected to be less than 100 kg. In addition, we will perform a piggyback deployment experiment in transfer orbit using the second stage of the first flight H-II A vehicle in 2000. Half scale seven modules antenna reflector will be used to validate its deployment reliability. Design, analysis and test results of LDR-P are also introduced in this paper.</t>
  </si>
  <si>
    <t>147-152</t>
  </si>
  <si>
    <t>60025555;60022990;60022990;60022990</t>
  </si>
  <si>
    <t>7003764625;6506341442;56059817100;7202730260</t>
  </si>
  <si>
    <t>Meguro, Akira;Tsujihata, Akio;Hamamoto, Naokazu;Homma, Masanori</t>
  </si>
  <si>
    <t>Tokyo;Chofu</t>
  </si>
  <si>
    <t>Nippon Telegraph and Telephone Corporation;Japan Aerospace Exploration Agency</t>
  </si>
  <si>
    <t>60025555;60022990</t>
  </si>
  <si>
    <t>Meguro A.</t>
  </si>
  <si>
    <t>Technology status of the 13 m aperture deployment antenna reflectors for Engineering Test Satellite VIII</t>
  </si>
  <si>
    <t>S0094576500000540</t>
  </si>
  <si>
    <t>10.1016/S0094-5765(00)00054-0</t>
  </si>
  <si>
    <t>2-s2.0-0034223815</t>
  </si>
  <si>
    <t>['user link', 'technical development', 'target year', 'satellite network', 'satellite link', 'satellite constellation', 'research center', 'portable terminals', 'paper describes', 'optical inter', 'nels project', 'current status']</t>
  </si>
  <si>
    <t>In Japan, Next-generation LEO System (NeLS) research center was established with a support of the Ministry of Posts and Telecommunications (MPT) in the end of 1997. This research center focuses on a study for the LEO system called NeLS which would provide global multimedia mobile satellite services. The target services include up to 2 Mbps multimedia data transmission using handheld or portable terminals. The target year for operation is 2010. This paper describes the current status of technical development of the NeLS project, in terms of satellite constellation, optical inter-satellite link (ISL), satellite antenna, user link, and satellite network.</t>
  </si>
  <si>
    <t>163-169</t>
  </si>
  <si>
    <t>60091863;60091863;60091863;60091863;60023462</t>
  </si>
  <si>
    <t>7402174158;7402805964;7402581879;36776958200;7201678969</t>
  </si>
  <si>
    <t>Sakurai, Keiichi;Suzuki, Ryutaro;Ishikawa, Shinichi;Nishiyama, Iwao;Yasuda, Yasuhiko</t>
  </si>
  <si>
    <t>Sendai;Tokyo</t>
  </si>
  <si>
    <t>Telecommunications Advancement Organization of Japan;Waseda University</t>
  </si>
  <si>
    <t>60091863;60023462</t>
  </si>
  <si>
    <t>Sakurai K.</t>
  </si>
  <si>
    <t>Study of global multimedia mobile satellite communication system: Current status</t>
  </si>
  <si>
    <t>S0094576500000564</t>
  </si>
  <si>
    <t>10.1016/S0094-5765(00)00056-4</t>
  </si>
  <si>
    <t>2-s2.0-0034223830</t>
  </si>
  <si>
    <t>['within 10', 'two antennas', 'stage procedure', 'spinning spacecraft', 'spinning satellites', 'several methods', 'second step', 'possible using', 'paper deals', 'nutation rates', 'nutation frequencies', 'make use', 'gps receivers', 'estimate satellite', 'different approach', 'attitude determination', '5 rad', '2 deg', '1 deg']</t>
  </si>
  <si>
    <t>GPS receivers for attitude determination have been used in several satellite missions. The typical configuration exploits the carrier phase differences among four GPS antennas and estimates the attitude achieving accuracy of 1 deg or better. For spinning satellites it has been shown that GPS based attitude determination is possible using only two antennas. This simplifies the attitude estimation algorithm, avoiding to solve for the so-called integer ambiguity, and to take into account the line-bias. Several methods have been proposed in the literature to estimate the attitude of a spinning spacecraft: most of them make use of a two-stage procedure where, first the spin and nutation frequencies are determined, then they are used in the second step, to estimate satellite's attitude. In this paper a different approach is presented. A Recursive Least Square algorithm is implemented to fit the so-called displacement vector, computed making use of the double-differenced phase measurements, to an analytically predicted function. It allows to estimate at once six independent parameters which define the spinning motion properties. This paper deals with an application of this GPS based attitude determination algorithm to the design of the attitude determination system of the University of Rome microsatellite UNISAT. The angular momentum direction is determined to within 10-2 deg, spin and nutation rates to within 10-5 rad/s, and phase to within 10-1 deg.</t>
  </si>
  <si>
    <t>139-146</t>
  </si>
  <si>
    <t>Tortora, Paolo</t>
  </si>
  <si>
    <t>Sapienza Universit√† di Roma</t>
  </si>
  <si>
    <t>Tortora P.</t>
  </si>
  <si>
    <t>GPS based attitude determination algorithm for the spin-stabilized microsatellite UNISAT</t>
  </si>
  <si>
    <t>S0094576500000539</t>
  </si>
  <si>
    <t>10.1016/S0094-5765(00)00053-9</t>
  </si>
  <si>
    <t>2-s2.0-0034223859</t>
  </si>
  <si>
    <t>Government of Canada</t>
  </si>
  <si>
    <t>CITR</t>
  </si>
  <si>
    <t>['wave alternative', 'signal polarization', 'scheduling algorithms', 'residential subscribers', 'piggybacking mechanisms', 'packet streams', 'one ghz', 'maximum end', 'made available', 'loss conditions', 'lmds link', 'lmds hubs', 'link path', 'establish communication', 'end performance', 'dynamic support', 'central hub', 'buffer requirements', 'atm network', 'also consider', 'access component']</t>
  </si>
  <si>
    <t>LMDS/LMCS is a broadband wireless local loop, millimeter-wave alternative to emerging integrated multiservice access networks. Significantly large amounts of bandwidth - in the order of one GHz of spectrum - are made available to residential subscribers or supported business users respectively that employ highly directional antennas and signal polarization to establish communication with a central hub. Besides the requirement for dynamic bandwidth allocation capabilities, these networks should be able to guarantee negotiated quality of service (QoS) levels to a number of constant-length (ATM) - and possibly variable length (TCP/IP) - packet streams. In this context, we analyze the performance of contention, polling/probing and piggybacking mechanisms that will be used by the LMDS MAC protocol for the dynamic support of both real-time and non-real-time traffic streams. More specifically, we focus on the end-to-end performance of a real-time variable bit rate connection for which the LMDS link is only the access component of a multi-link path through an ATM network. Results are presented on maximum end-to-end cell delays under a Weighted Round Robin service discipline and buffer requirements are calculated for no-loss conditions. In parallel, we also consider the case in which variable length IP packet traffic is supported as such by the same wireless access network. Backbone interconnection alternatives of LMDS hubs, multiple access proposals and scheduling algorithms are addressed in this framework.</t>
  </si>
  <si>
    <t>201-209</t>
  </si>
  <si>
    <t>Wireless Networks</t>
  </si>
  <si>
    <t>60017592;60030813</t>
  </si>
  <si>
    <t>7003888694;6508073815</t>
  </si>
  <si>
    <t>Stamatelos, G. M.;Koukoulidis, V. N.</t>
  </si>
  <si>
    <t>Toronto;Ottawa</t>
  </si>
  <si>
    <t>Nortel Networks;Carleton University</t>
  </si>
  <si>
    <t>60030813;60017592</t>
  </si>
  <si>
    <t>Stamatelos G.</t>
  </si>
  <si>
    <t>LMDS/LMCS hub interconnection alternatives and multiple access issues</t>
  </si>
  <si>
    <t>10.1023/A:1019137530714</t>
  </si>
  <si>
    <t>2-s2.0-0034224543</t>
  </si>
  <si>
    <t>Agenzia Spaziale Italiana</t>
  </si>
  <si>
    <t>ASI</t>
  </si>
  <si>
    <t>['user mobility', 'telephone systems', 'performance analysis', 'paper evaluates', 'paper deals', 'nongeosynchronous satellites', 'msss ).', 'global coverage', 'cellular coverage', 'call lifetime', 'blocking performance', 'beam antennas', 'basic assumptions', 'also applied']</t>
  </si>
  <si>
    <t>Future mobile communication networks will provide a global coverage by means of constellations with nongeosynchronous satellites. Multi-spot-beam antennas on satellites will allow a cellular coverage all over the Earth. Due to the unstationarity of satellites a call may require many cell changes during its lifetime. These passages will be managed by inter-beam handover procedures. This paper deals with the modeling of the user cell change process during call lifetime in Low Earth Orbit-Mobile Satellite Systems (LEO-MSSs). The analytical derivations presented in this study can be also applied to different mobility models provided that basic assumptions are fulfilled. This paper evaluates the impact of user mobility on the blocking performance of channel allocation techniques. Moreover, the handover arrival process towards a cell has been characterized by using a usual statistical parameter for stationary point processes. Finally, a performance analysis has been carried out on the basis of the classic teletraffic theory for telephone systems.</t>
  </si>
  <si>
    <t>165-179</t>
  </si>
  <si>
    <t>60021859;60021859;60021859</t>
  </si>
  <si>
    <t>7006292973;7006637220;7003750533</t>
  </si>
  <si>
    <t>Del Re, Enrico;Fantacci, Romano;Giambene, Giovanni</t>
  </si>
  <si>
    <t>Florence</t>
  </si>
  <si>
    <t>Universit√† degli Studi di Firenze</t>
  </si>
  <si>
    <t>Del Re E.</t>
  </si>
  <si>
    <t>Characterization of user mobility in Low Earth Orbit Mobile Satellite Systems</t>
  </si>
  <si>
    <t>10.1023/A:1019181312967</t>
  </si>
  <si>
    <t>2-s2.0-0034224544</t>
  </si>
  <si>
    <t>['using non', 'uniform mesh', 'test geometry', 'reflection error', 'reduced greatly', 'numerical modeling', 'first explain', 'detailed formulation', 'coarse boundary', 'also examine']</t>
  </si>
  <si>
    <t>FDTD method | Linear interpolation | Non-uniform mesh | Quadratic interpolation</t>
  </si>
  <si>
    <t>Numerical modeling of realistic engineering problems using the FDTD technique often requires smaller cell size, higher simulation accuracy and less computation resources. In this paper, we describe a high performance three-dimensional FDTD algorithm by using non-uniform mesh that allows flexible cell size to improve the accuracy of modeling, and computation resource also can be reduced greatly. In this paper, we will first explain the detailed formulation and algorithm of Non-Uniform Mesh. Next, examination of the reflection error from fine-coarse boundary because of the discontinuity is carried out. Then some test geometry are solved by using both uniform mesh and non-uniform mesh FDTD scheme to validate the results and check the accuracy of solution. We also examine the calculation accuracy due to mesh size ratio, and then investigation of how to determine the fine mesh region surrounding the object for a most small computation error will be carried out in this paper. In addition, the algorithm is demonstrated for several different antenna geometry.</t>
  </si>
  <si>
    <t>1544-1552</t>
  </si>
  <si>
    <t>55017667500;7402657600</t>
  </si>
  <si>
    <t>Jiang, Huiling;Arai, Hiroyuki</t>
  </si>
  <si>
    <t>Jiang H.</t>
  </si>
  <si>
    <t>Analysis of computation error in Antenna's simulation by using non-uniform mesh FDTD</t>
  </si>
  <si>
    <t>2-s2.0-0034224546</t>
  </si>
  <si>
    <t>['receive path', 'orbit targets', 'modern solid', 'detection sensitivity', 'centimeter radar']</t>
  </si>
  <si>
    <t>An overview is given on the principles and realization of a Ka-band radar based on a mechanically steered phased array that provides limited electronic sector scan over a broad mechanical scan sector. Operating in conjunction with a centimeter radar, the system demonstrates considerable flexibility for the observation of Earth-orbit targets. Detection sensitivity is achieved by the gyroklystron in conjunction with modern solid-state low noise amplifiers in the receive path.</t>
  </si>
  <si>
    <t>25-32</t>
  </si>
  <si>
    <t>IEEE Aerospace and Electronic Systems Magazine</t>
  </si>
  <si>
    <t>60096210;60096210;60096210;60096210;60096210</t>
  </si>
  <si>
    <t>18038609900;7003706104;6506360518;6507574837;7006329164</t>
  </si>
  <si>
    <t>Tolkachev, A. A.;Levitan, B. A.;Solovjev, G. K.;Veytsel, V. V.;Farber, V. E.</t>
  </si>
  <si>
    <t>Joint-Stock Company Radiophyzika</t>
  </si>
  <si>
    <t>Tolkachev A.</t>
  </si>
  <si>
    <t>Megawatt power millimeter-wave phase-array radar</t>
  </si>
  <si>
    <t>10.1109/62.854021</t>
  </si>
  <si>
    <t>2-s2.0-0034224656</t>
  </si>
  <si>
    <t>['various types', 'various sizes', 'transmission coefficients', 'styrofoam sheet', 'study examined', 'small regions', 'scattering coefficients', 'scattered waves', 'scattered wave', 'receiving antennas', 'plate reflector', 'optical shutter', 'new method', 'microwave materials', 'metal plates', 'measured area', 'incident wave', 'free space', 'extraneous waves', 'direct coupling', 'determined without', 'destructive way', 'destructive manner', 'complex reflection', 'background objects']</t>
  </si>
  <si>
    <t>Non-destructive measurement | Reflection coefficient | Scattering coefficient | Transmission coefficient</t>
  </si>
  <si>
    <t>A new method for measuring the scattering coefficient using a metal-plate reflector was developed in order to provide a non-destructive way for the assessment of microwave materials in free space. By displacing the position of the metal-plate reflector on the specimen to be tested, the incident wave and the scattered wave from the measured area were determined without the influence of extraneous waves such as the direct coupling between transmitting and receiving antennas and scattered waves from background objects. Because the behavior of a metal-plate reflector is similar to that of an optical shutter in optics, our new scattering measurement system enables us to measure both backward- and forward-scattering coefficients of small regions of the specimen for various types of materials in a non-destructive manner. Our study examined the metal-plate size dependence of the complex reflection and transmission coefficients of some dielectric sheet samples. The measured data indicated that the reflection and transmission coefficients of a Bakelite flat plate and Styrofoam sheet were constant for various sizes of metal plates at the X-band.</t>
  </si>
  <si>
    <t>1554-1562</t>
  </si>
  <si>
    <t>60005038;60005038</t>
  </si>
  <si>
    <t>7005999880;7103326786</t>
  </si>
  <si>
    <t>Ueno, Ryoichi;Kamijo, Toshio</t>
  </si>
  <si>
    <t>Hachioji</t>
  </si>
  <si>
    <t>Tokyo Metropolitan University</t>
  </si>
  <si>
    <t>Ueno R.</t>
  </si>
  <si>
    <t>Method for the measurement of scattering coefficients using a metal-plate reflector in the microwave region</t>
  </si>
  <si>
    <t>2-s2.0-0034225154</t>
  </si>
  <si>
    <t>['transmission rates', 'time coding', 'throughput requirements', 'spectral efficiency', 'smart antennas', 'rise rapidly', 'rf technology', 'rapid progress', 'rapid growth', 'physical layer', 'packet admission', 'macrocellular systems', 'macrocellular environments', 'interference suppression', 'indoor environments', 'increasing use', 'generation systems', 'frequency diversity', 'flexible allocation', 'evolving second', 'different delay', 'complementary service', '5 mb', '384 kb', '10 mb', '10 kb']</t>
  </si>
  <si>
    <t>The rapid growth of wireless voice subscribers, the growth of the Internet, and the increasing use of portable computing devices suggest that wireless Internet access will rise rapidly over the next few years. Rapid progress in digital and RF technology is making possible highly compact and integrated terminal devices, and the introduction of sophisticated wireless data software is making wireless Internet access more user-friendly and providing more value. Transmission rates are currently only about 10 kb/s for large cell systems. Third-generation wireless access such as WCDMA and the evolution of second-generation systems such as TDMA IS-136+, EDGE, and CDMA IS-95 will provide nominal bit rates of 50-384 kb/s in macrocellular systems. This article discusses packet data transmission rates of 2-5 Mb/s in macrocellular environments and up to 10 Mb/s in microcellular and indoor environments as a complementary service to evolving second- and third-generation wireless systems. Dynamic packet assignment for high-efficiency resource management and packet admission; OFDM at the physical layer with interference suppression, space-time coding, and frequency diversity; as well as smart antennas to obtain good power and spectral efficiency are discussed in this proposal. Flexible allocation of both large and small resources also permits provisioning of services for different delay and throughput requirements.</t>
  </si>
  <si>
    <t>78-87</t>
  </si>
  <si>
    <t>60014300;60014300</t>
  </si>
  <si>
    <t>7201692515;7005307748</t>
  </si>
  <si>
    <t>Chuang, Justin;Sollenberger, Nelson</t>
  </si>
  <si>
    <t>AT&amp;T Inc.</t>
  </si>
  <si>
    <t>Chuang J.</t>
  </si>
  <si>
    <t>Beyond 3G: Wideband wireless data access based on OFDM and dynamic packet assignment</t>
  </si>
  <si>
    <t>10.1109/35.852035</t>
  </si>
  <si>
    <t>2-s2.0-0034225766</t>
  </si>
  <si>
    <t>['using galerkin', 'upper bound', 'uniaxial anisotropy', 'tm01 mode', 'thin superstrate', 'superstrate configuration', 'substrate thickness', 'severe degradation', 'resonant frequency', 'proposed method', 'proper choice', 'power bandwidth', 'optical axis', 'moment method', 'low thickness', 'isotropic substrate', 'integral equation', 'increasing ratio', 'highly dependent', 'high permittivity', 'function leads', 'favourable conditions', 'efficiently calculated', 'concise form', 'bandwidth decreases']</t>
  </si>
  <si>
    <t>In this paper, the effects of both uniaxial anisotropy in the substrate and isotropic superstrate loading on the resonant frequency and bandwidth of a rectangular microstrip patch in a substrate-superstrate configuration are investigated. The problem is rigorously formulated using an integral equation, the kernel of which is the full-wave spectral domain dyadic Green's function for multilayer dielectric substrates. The proposed method for determining the Green's function leads to a concise form of this, diagonalized in the (TM, TE) representation. Using Galerkin's moment method to solve the integral equation, the complex resonance frequencies for the TM01 mode are studied with sinusoidal basis functions. The improper double integrals of the moment method matrix are efficiently calculated by means of a proper choice of the path of integration in the complex wavenumber plane, the upper bound of truncation, and the method of quadrature. For an isotropic substrate, it is demonstrated that the bandwidth decreases with increasing ratio of superstrate-to-substrate thickness for high permittivity and low thickness of superstrate. Also, we show that the resonant frequency and bandwidth are highly dependent on the permittivity variations along the optical axis. Simple approximate formula for the resonant frequency is derived. Other theoretical results obtained show that the resonant frequency decreases monotonically with increasing superstrate thickness, the decrease being greater for high permittivity loading and negative uniaxial anisotropy of the substrate. Thin superstrate with high permittivity together with negative uniaxial anisotropy of the substrate are shown to be the favourable conditions for severe degradation of the half-power bandwidth of the antenna.</t>
  </si>
  <si>
    <t>459-473</t>
  </si>
  <si>
    <t>Communications in Numerical Methods in Engineering</t>
  </si>
  <si>
    <t>60068741;60087346;60087346;60087346</t>
  </si>
  <si>
    <t>6602213769;6507064152;56005950100;6507247398</t>
  </si>
  <si>
    <t>Bouttout, F.;Benabdelaziz, F.;Fortaki, T.;Khedrouche, D.</t>
  </si>
  <si>
    <t>Algeria;Algeria</t>
  </si>
  <si>
    <t>Constantine;Setif</t>
  </si>
  <si>
    <t>Universit√© des Fr√®res Mentouri Constantine 1;Universit√© Ferhat Abbas S√©tif 1</t>
  </si>
  <si>
    <t>60087346;60068741</t>
  </si>
  <si>
    <t>Bouttout F.</t>
  </si>
  <si>
    <t>Resonant frequency and bandwidth of a superstrate-loaded rectangular patch on a uniaxial anisotropic substrate</t>
  </si>
  <si>
    <t>10.1002/1099-0887(200007)16:7&lt;459::AID-CNM343&gt;3.0.CO;2-7</t>
  </si>
  <si>
    <t>2-s2.0-0034226135</t>
  </si>
  <si>
    <t>['spatial diversity', 'scale fading', 'published research', 'power control', 'performance analysis', 'path loss', 'particular interest', 'multiple factors', 'joins several', 'expressions account', 'error probability', 'division multiple', 'correcting mechanisms', 'comprehensive analysis', 'cochannel interference', 'cdma systems', 'cci ).', 'antennas used', 'adverse effects']</t>
  </si>
  <si>
    <t>The performance of code-division multiple-access (CDMA) systems is affected by multiple factors such as large-scale fading, small-scale fading, and cochannel interference (CCI). Most of the published research on the performance analysis of CDMA systems usually accounts for subsets of these factors. In this work, it is attempted to provide a comprehensive analysis which joins several of the most important factors affecting the performance of CDMA systems. In particular, new analytical expressions are developed for the outgate and bit-error probability of CDMA systems. These expressions account for adverse effects such as path loss, large-scale fading (shadowing), small-scale fading (Rayleigh fading), and CCI, as well as for correcting mechanisms such as power control (compensates for path loss and shadowing), spatial diversity (mitigates against Rayleigh fading), and voice activity gating (reduces CCI). The new expressions may be used as convenient analysis tools that complement computer simulations. Of particular interest are tradeoffs revealed among system parameters, such as maximum allowed power control error versus the number of antennas used for spatial diversity.</t>
  </si>
  <si>
    <t>1151-1159</t>
  </si>
  <si>
    <t>60000251-60026638;60000251-60022904</t>
  </si>
  <si>
    <t>7201560839;7005000103</t>
  </si>
  <si>
    <t>Ye, Weichen;Haimovich, Alexander M.</t>
  </si>
  <si>
    <t>Espoo;Newark;New York</t>
  </si>
  <si>
    <t>Nokia Corporation;New Jersey Institute of Technology;IEEE</t>
  </si>
  <si>
    <t>60026638;60022904;60000251</t>
  </si>
  <si>
    <t>Ye W.</t>
  </si>
  <si>
    <t>Performance of cellular CDMA with cell site antenna arrays, Rayleigh fading, and power control error</t>
  </si>
  <si>
    <t>10.1109/26.855522</t>
  </si>
  <si>
    <t>2-s2.0-0034226351</t>
  </si>
  <si>
    <t>['various parameters', 'time domains', 'rake combining', 'multipath waves', 'fading mitigation', 'covariance matrix', 'branch signals', 'array antenna', 'antenna elements', 'angular spread']</t>
  </si>
  <si>
    <t>Eigenvalue decomposition | Fading depth | Maximal ratio combining | Rayleigh fading | Wideband signals</t>
  </si>
  <si>
    <t>This paper theoretically analyzed the performance of the RAKE combining (in the time domain), maximal ratio combining (in the spatial domain), and two-dimensional RAKE combining (in the spatial and time domains) techniques for multipath fading environments, where multipath waves are distributed in the spatial and time domains. The analysis was based on a diversity combining technique that employed the eigenvalues of the covariance matrix between branch signals. It was found that the performance of the fading mitigation was normalized by the beamwidth of an array antenna, for various parameters such as the number of antenna elements, angular spread, and angle of arrival.</t>
  </si>
  <si>
    <t>1426-1433</t>
  </si>
  <si>
    <t>60001271-60025556;60032315</t>
  </si>
  <si>
    <t>57206749735;7102618328</t>
  </si>
  <si>
    <t>Inoue, Takashi;Karasawa, Yoshio</t>
  </si>
  <si>
    <t>Chofu;Fujimino;Kyoto</t>
  </si>
  <si>
    <t>The University of Electro-Communications;KDDI R&amp;D Laboratories;Advanced Telecommunications Research Institute International (ATR)</t>
  </si>
  <si>
    <t>60032315;60025556;60001271</t>
  </si>
  <si>
    <t>Inoue T.</t>
  </si>
  <si>
    <t>Theoretical analysis on the performance of optimal combining for multipath waves distributed in spatial and time domains</t>
  </si>
  <si>
    <t>2-s2.0-0034226554</t>
  </si>
  <si>
    <t>['user detection', 'true one', 'temporal correlations', 'temporal correlation', 'spatial correlations', 'simplifying spatio', 'received signal', 'properly taking', 'polarizations ).', 'multiple sensors', 'mlse single', 'mfb ).', 'interference leads', 'gmsk provides', 'first show', 'excess bandwidth', 'another conclusion']</t>
  </si>
  <si>
    <t>The performance of maximum-likelihood sequence estimation (MSLE) is bounded (and often approximated well) by the matched filter bound (MFB). In this paper, we first show how the linearized GMSK modulation of GSM can be reformulated to have a real symbol constellation, leading to a two-channel aspect due to the in-phase (I) and in-quadrature (Q) components of the received signal. More channels can be added by oversampling and/or the use of multiple sensors (antennas, polarizations). Given this model, we present the MFB for MLSE single-user detection in the presence of interferers that are modeled as colored Gaussian noise. The MLSE is assumed to employ noise correlation information that in general may differ from the true one (e.g. by simplifying spatio-temporal correlations to spatial correlations only). One of the conclusions is that properly taking into account the spatio-temporal correlation of the interference leads to much improved performance (MFB) compared to purely spatial approaches. Another conclusion is that the excess bandwidth in GMSK provides some useful channel diversity.</t>
  </si>
  <si>
    <t>1335-1346</t>
  </si>
  <si>
    <t>60029859;60029859</t>
  </si>
  <si>
    <t>6507623278;7006207071</t>
  </si>
  <si>
    <t>Trigui, Hafedh;Slock, Dirk T.M.</t>
  </si>
  <si>
    <t>EURECOM Ecole d'Ing√©nieur et Centre de Recherche en Sciences du Num√©rique</t>
  </si>
  <si>
    <t>Trigui H.</t>
  </si>
  <si>
    <t>Performance bounds for cochannel interference cancellation within the current GSM standard</t>
  </si>
  <si>
    <t>S0165168400000402</t>
  </si>
  <si>
    <t>10.1016/S0165-1684(00)00040-2</t>
  </si>
  <si>
    <t>2-s2.0-0034227359</t>
  </si>
  <si>
    <t>['transmitted power', 'substantial fraction', 'slow fading', 'quite naturally', 'new criteria', 'may fluctuate', 'important feature', 'e .,', 'diversity branches', 'distance criterion', 'differing markedly', 'coding schemes', 'code optimal', 'code designed', 'code design', 'channel varies', 'channel model', 'channel affected', 'bit interleaving', 'bit interleaver', 'basic engine', 'awgn channel', 'attenuations due', 'antenna diversity', 'additive noise', 'actually suboptimum']</t>
  </si>
  <si>
    <t>We consider the design of coding schemes for a channel affected by flat, slow fading and additive noise. Specifically, by using the 'block-fading' channel model, we allow delay constraints to be taken into account. Optimum coding schemes for this channel model lead to the development of new criteria for code design, differing markedly from the Euclidean-distance criterion which is commonplace over the additive white Gaussian noise (AWGN) channel. In fact, the code performance depends strongly, rather than on the minimum Euclidean distance of the code, on its minimum Hamming distance (the 'code diversity'). If the channel model is not stationary, as it happens for example in a mobile-radio communication system where it may fluctuate in time between the extremes of Rayleigh and AWGN, then a code designed to be optimum for a fixed channel model might perform poorly when the channel varies. Therefore, a code optimal for the AWGN channel may be actually suboptimum for a substantial fraction of time. In these conditions, antenna diversity with maximum-gain combining may prove useful: In fact, under fairly general conditions, a channel affected by fading can be turned into an AWGN channel by increasing the number of diversity branches. Another robust solution is based on bit interleaving, which yields a large diversity gain thanks to the choice of powerful convolutional codes coupled with a bit interleaver and the use of a suitable bit metric. An important feature of bit-interleaved coded modulation is that it lends itself quite naturally to 'pragmatic' designs, i.e., to coding schemes that keep as their basic engine an off-the-shelf Viterbi decoder. Yet another solution is based on controlling the transmitted power so as to compensate for the attenuations due to fading.</t>
  </si>
  <si>
    <t>1135-1148</t>
  </si>
  <si>
    <t>60012162;60012162;60012162</t>
  </si>
  <si>
    <t>7102451112;7004399543;7005315165</t>
  </si>
  <si>
    <t>Biglieri, Ezio;Caire, Giuseppe;Taricco, Giorgio</t>
  </si>
  <si>
    <t>Politecnico di Torino</t>
  </si>
  <si>
    <t>Biglieri E.</t>
  </si>
  <si>
    <t>Coding for the fading channel: A survey</t>
  </si>
  <si>
    <t>S016516840000027X</t>
  </si>
  <si>
    <t>10.1016/S0165-1684(00)00027-X</t>
  </si>
  <si>
    <t>2-s2.0-0034227801</t>
  </si>
  <si>
    <t>['used considering', 'upper bounds', 'multiple antennas', 'fading environments', 'differential detection', 'coherent detection', 'adaptive arrays']</t>
  </si>
  <si>
    <t>Adaptive arrays | Average ber | Fading environment | Mobile communication | Upper bounds</t>
  </si>
  <si>
    <t>This paper presents upper bounds on the average bit error rate (BER) of coherent detection of PSK and differential detection of DPSK with adaptive arrays in fading environments. A model where a line of sight (LOS) component and Rayleigh distributed scattering components arrive at a receiver with specific arrival angles is used considering the correlation of signal between multiple antennas. The upper bounds are expressed in a simple matrix form using signal and interferenceplus-noise correlation matrices. Examples for the case of 4element adaptive arrays are given to illustrate the tightness and the application of this upper bounds.</t>
  </si>
  <si>
    <t>1365-1369</t>
  </si>
  <si>
    <t>Hara, Yoshitaka</t>
  </si>
  <si>
    <t>YRP Mobile Telecommunications Key Technology Research Laboratories Co. Ltd.</t>
  </si>
  <si>
    <t>Hara Y.</t>
  </si>
  <si>
    <t>Upper bounds on the average BER of adaptive arrays in fading environments</t>
  </si>
  <si>
    <t>2-s2.0-0034228268</t>
  </si>
  <si>
    <t>['velocity components', 'simple closed', 'rendezvous mechanics', 'relative motion', 'range 0', 'problems involving', 'practical purposes', 'order terms', 'maximum errors', 'form description', 'example application', 'dimensional motion', 'developed using', 'cylindrical coordinates', 'classic treatment']</t>
  </si>
  <si>
    <t>The classic treatment of rendezvous mechanics and other problems involving the relative motion of two spacecraft assumes a circular reference orbit, allowing a simple closed-form description of the motion. A solution is developed using an elliptical reference orbit, expanding the state transition matrix in powers of eccentricity, while retaining the explicit time dependence of the three-dimensional motion. The solution includes separate matrix elements for first- and second-order terms in eccentricity and for both Cartesian and cylindrical coordinates. Assessment of the maximum errors in position and velocity components over one complete revolution of the reference satellite shows that the solution is accurate for practical purposes with eccentricities in the range 0-0.3. An example application is given for the proposed laser interferometer space antenna gravity wave experiment.</t>
  </si>
  <si>
    <t>604-610</t>
  </si>
  <si>
    <t>Journal of Guidance, Control, and Dynamics</t>
  </si>
  <si>
    <t>Melton, Robert G.</t>
  </si>
  <si>
    <t>Melton R.</t>
  </si>
  <si>
    <t>Time-explicit representation of relative motion between elliptical orbits</t>
  </si>
  <si>
    <t>10.2514/2.4605</t>
  </si>
  <si>
    <t>2-s2.0-0034228457</t>
  </si>
  <si>
    <t>['utility locations', 'underground lines', 'subsurface networks', 'san diego', 'researchers developed', 'reducing incidences', 'new system', 'new ground', 'maintenance costs', 'field demonstrations', 'creates sharp', 'costly damage', '10 ft']</t>
  </si>
  <si>
    <t>To help companies create accurate maps of subsurface networks, researchers developed a new ground-penetrating imaging radar (GPIR) system that creates sharp, three-dimensional (3-D) images of underground lines and objects. The new system holds the potential to reduce utility operating and maintenance costs by avoiding unneeded excavation and by reducing incidences of costly damage. Field demonstrations in New York City, San Diego, and other utility locations have proven the ability of the new system to create accurate images of objects in crowded urban areas at depths as great as 10 ft (3 cm).</t>
  </si>
  <si>
    <t>20-24</t>
  </si>
  <si>
    <t>IEEE Computer Applications in Power</t>
  </si>
  <si>
    <t>60006272;;;</t>
  </si>
  <si>
    <t>7202823271;7003557579;55494847500;6603348027</t>
  </si>
  <si>
    <t>Bernstein, Ralph;Oristaglio, Michael;Miller, Douglas E.;Haldorsen, Jakob</t>
  </si>
  <si>
    <t>Palo Alto</t>
  </si>
  <si>
    <t>Electric Power Research Institute</t>
  </si>
  <si>
    <t>Bernstein R.</t>
  </si>
  <si>
    <t>Imaging radar maps underground objects</t>
  </si>
  <si>
    <t>10.1109/67.849021</t>
  </si>
  <si>
    <t>2-s2.0-0034229479</t>
  </si>
  <si>
    <t>['soon become', 'multimedia society', 'mobile radio', 'major component', 'later date', 'important role', 'important capability', 'global imt', 'exponential rate', 'enhance w', 'communications society', '2000 standard']</t>
  </si>
  <si>
    <t>DS-CDMA | IMT-2000 | Mobile communications systems | Wireless communications</t>
  </si>
  <si>
    <t>Mobile radio and Internet communications services are penetrating our society at an exponential rate of growth. The Internet is the most important driving force towards establishing a multimedia society. Mobile communication systems add an important capability to our communications society, i.e., mobility. The third generation mobile communications system called IMT-2000 is expected to play an important role in this soon-toarrive multimedia society. Wideband mobile services based on IMT-2000 will soon become a reality (early 2001). First, we look at the trends of wireless access technologies, centering on IMT2000. Wideband direct sequence code division multiple access (W-CDMA) will be a major component of a global IMT-2000 standard. Then, we address advanced wireless techniques, i.e., interference cancellation and employing an adaptive antenna array, which can enhance W-CDMA at a later date. Finally, requirements are discussed for future wireless techniques that will support a fully mobile multimedia communications society.</t>
  </si>
  <si>
    <t>1300-1307</t>
  </si>
  <si>
    <t>60025555;60025555</t>
  </si>
  <si>
    <t>7103400688;55245356600</t>
  </si>
  <si>
    <t>Adachi, Fumiyuki;Nakajima, Nobuo</t>
  </si>
  <si>
    <t>Adachi F.</t>
  </si>
  <si>
    <t>Challenges of wireless communications-IMT-2000 and beyond</t>
  </si>
  <si>
    <t>2-s2.0-0034230201</t>
  </si>
  <si>
    <t>['quadrature components', 'infrequent bursts', 'incoherent sequence', 'gravitational radiation', 'band process']</t>
  </si>
  <si>
    <t>A new asymptotically optimal algorithm is proposed for detecting an incoherent sequence of weak and infrequent bursts of gravitational radiation under conditions when the quadrature components of the narrow-band process at the output of cryogenic resonant gravitational antennas undergo optimal processing.</t>
  </si>
  <si>
    <t>655-659</t>
  </si>
  <si>
    <t>56423205700;7101836147</t>
  </si>
  <si>
    <t>Gusev, A. V.;Rudenko, V. N.</t>
  </si>
  <si>
    <t>Gusev A.</t>
  </si>
  <si>
    <t>Asymptotically optimal algorithm for detecting weak gravitational bursts</t>
  </si>
  <si>
    <t>10.1007/BF02503628</t>
  </si>
  <si>
    <t>2-s2.0-0034237886</t>
  </si>
  <si>
    <t>['two types', 'technique promises', 'successfully implemented', 'structure along', 'satellite transponders', 'plug array', 'pbc ).', 'packaging technique', 'jack array', 'especially suitable', 'drastically reduces', 'compact three', 'combiner packages', 'cc chassis', 'beam 32', 'band 64']</t>
  </si>
  <si>
    <t>3-D packaging | Beam-forming network | Coaxial connector arrays | Combiner | Microwave interconnection | MMIC package | Phased-array beam control</t>
  </si>
  <si>
    <t>A compact three-dimensional (3-D) inter-module microwave packaging technique has been developed that drastically reduces the volume of on-board satellite equipment of phased-array beam control (PBC). A super-fine-pitch coaxial connector (SCC) array has been successfully implemented with this 3-D structure along with very flat, superior-performance ceramic MMIC packages and combiner packages. Two types of SCC have been developed - a lead-to-jack array and a plug-to-plug array - both of which have a 2-mm pin pitch. Through application of this 3-D packaging technique to S-band 64-beam 32-radiator PBC equipment, an ultra-small packaging unit was developed that houses a 32 √ó 64 interconnection in a 2600-cc chassis. This technique promises to make possible compact, light-weight on-board PBC equipment that is especially suitable for use in satellite transponders. ¬© 2000 IEEE.</t>
  </si>
  <si>
    <t>530-537</t>
  </si>
  <si>
    <t>IEEE Transactions on Advanced Packaging</t>
  </si>
  <si>
    <t>60000251-60025555;60000251-60025555;60000251-60001271;60025555;60000251-60025555</t>
  </si>
  <si>
    <t>6701792067;7103089565;35511585800;36198560000;13807644400</t>
  </si>
  <si>
    <t>Ishitsuka, Fuminori;Iwasaki, Noboru;Ohira, Takashi;Suzuki, Yoshinori;Ando, Yasuhiro</t>
  </si>
  <si>
    <t>Japan;Japan;United States</t>
  </si>
  <si>
    <t>Tokyo;Kyoto;New York</t>
  </si>
  <si>
    <t>Nippon Telegraph and Telephone Corporation;Advanced Telecommunications Research Institute International (ATR);IEEE</t>
  </si>
  <si>
    <t>60025555;60001271;60000251</t>
  </si>
  <si>
    <t>Ishitsuka F.</t>
  </si>
  <si>
    <t>A compact three-dimensional packaging technique using super-fine-pitch coaxial connector arrays for on-board satellite equipment</t>
  </si>
  <si>
    <t>S1521332300049054</t>
  </si>
  <si>
    <t>10.1109/6040.861570</t>
  </si>
  <si>
    <t>2-s2.0-0034239124</t>
  </si>
  <si>
    <t>['thz irradiation', 'thick benzo', 'reasonable agreement', 'photon absorption', 'peak voltage', 'patch antennas', 'multiphoton process', 'inp substrates', 'induced across', 'incident power', 'inalas triple', 'frequency f', 'conduction loss', 'butane layer', 'assisted tunneling', '76 mw', '4 thz']</t>
  </si>
  <si>
    <t>Terahertz (THz) photon-assisted tunneling was observed in GaInAs/InAlAs triple-barrier resonant tunneling diodes (RTDs) integrated with patch antennas on InP substrates. The conduction loss of the antenna was reduced by a structure that consists of an Au-coated ground plane, an Au antenna electrode and a thick benzo-cyclo-butane layer as a dielectric between them. Large THz voltages were induced across the RTD with this structure by THz irradiation (frequency f = 1.4-3.1 THz), e.g., 122 mV at an incident power of 76 mW at f = 1.4 THz. Current changes due to photon-assisted tunneling with photon absorption and emission were determined. The peak voltage of the current change shifts due to the multiphoton process with increasing incident power. The multiphoton process was remarkable at low irradiation frequency. These measurements were in reasonable agreement with theory.</t>
  </si>
  <si>
    <t>4899-4903</t>
  </si>
  <si>
    <t>60031126;60031126;60031126</t>
  </si>
  <si>
    <t>6506203140;7005767606;7202418130</t>
  </si>
  <si>
    <t>Sashinaka, Nobuo;Oguma, Yukio;Asada, Masahiro</t>
  </si>
  <si>
    <t>Tokyo Institute of Technology</t>
  </si>
  <si>
    <t>Sashinaka N.</t>
  </si>
  <si>
    <t>Observation of terahertz photon-assisted tunneling in triple-barrier resonant tunneling diodes integrated with patch antenna</t>
  </si>
  <si>
    <t>10.1143/jjap.39.4899</t>
  </si>
  <si>
    <t>2-s2.0-0034245111</t>
  </si>
  <si>
    <t>['several angles', 'seven monolithic', 'seven elements', 'resulting antenna', 'range tests', 'producing far', 'paper describes', 'oscillator technique', 'microwave integrated', 'end oscillators', 'duroid substrate', 'controlled oscillators', 'benchtop tests', 'based voltage']</t>
  </si>
  <si>
    <t>Coupled oscillators | Injection locking | Phased arrays</t>
  </si>
  <si>
    <t>This paper describes the design, fabrication, and testing of a seven-element S-band phased array, in which the beam is steered by means of a coupled-oscillator technique. Seven monolithic-microwave integrated-circuit-based voltage-controlled oscillators were coupled via microstrip transmission lines in such a manner that they mutually injection locked and, thus, oscillated as an ensemble. The output of each oscillator was connected to a microstrip patch array element and the seven elements were disposed in a line on a Duroid substrate. The resulting antenna was characterized in benchtop tests, revealing the relative phase behavior of the oscillators, and in range tests, producing far-field pattern cuts. Patterns showing beams steered to several angles were obtained by applying appropriate tuning voltages to the end oscillators of the array. ¬© 2000 IEEE.</t>
  </si>
  <si>
    <t>1375-1384</t>
  </si>
  <si>
    <t>60009037;60009037;60009037;60009037;60009037;60009037</t>
  </si>
  <si>
    <t>7004263090;6506107898;7408102852;6507243356;6507752926;7006046818</t>
  </si>
  <si>
    <t>Pogorzelski, Ronald J.;Scaramastra, Rocco P.;Huang, John;Beckon, Robert J.;Petree, Steven M.;Chavez, Cosme M.</t>
  </si>
  <si>
    <t>Pogorzelski R.</t>
  </si>
  <si>
    <t>A seven-element s-band coupled-oscillator controlled agile-beam phased array</t>
  </si>
  <si>
    <t>10.1109/22.859483</t>
  </si>
  <si>
    <t>2-s2.0-0034245671</t>
  </si>
  <si>
    <t>['simpler subdomains', 'proposed method', 'patch antenna', 'partial solutions', 'numerical results', 'novel method', 'mutual coupling', 'measurement data', 'input impedance', 'immediately means', 'force computations', 'complex geometry', 'basic step', '3 %,']</t>
  </si>
  <si>
    <t>A novel method, accelerating the method-of-moment (MoM) analysis of large, complex-shaped microstrip antennas, is presented. The basic step in the approach is to divide the complex geometry into simpler subdomains, which immediately means to split the entire large computation into several smaller subproblems. The crux is then to combine the partial solutions to a compressed global moment system, taking into account the symmetries and mutual coupling. The numerical results of the proposed method are compared both to brute-force computations and measurement data. They show excellent agreement, giving, for instance, for the input impedance of a four-patch antenna, an error of less than 0.3%, while the matrix is reduced by a factor of 2.7, requiring only 14% of the initial memory size.</t>
  </si>
  <si>
    <t>270-277</t>
  </si>
  <si>
    <t>60028186;60028186</t>
  </si>
  <si>
    <t>7006140283;7006665188</t>
  </si>
  <si>
    <t>Suter, Eric;Mosig, Juan R.</t>
  </si>
  <si>
    <t>Suter E.</t>
  </si>
  <si>
    <t>Subdomain multilevel approach for the efficient MoM analysis of large planar antennas</t>
  </si>
  <si>
    <t>10.1002/1098-2760(20000820)26:4&lt;270::AID-MOP20&gt;3.0.CO;2-C</t>
  </si>
  <si>
    <t>2-s2.0-0034246169</t>
  </si>
  <si>
    <t>['step size', 'small operation', 'proposed algorithm', 'paper proposes', 'lms since', 'fixed profile', 'ber performance']</t>
  </si>
  <si>
    <t>Adaptive array | Antenna | Diversity | LMS | MMSE</t>
  </si>
  <si>
    <t>This paper proposes a fast and simple adaptive algorithm for MMSE (Minimum Mean Square Error) adaptive array antenna or MMSE combining diversity. This algorithm can be implemented with as a small operation as LMS since it is based on VS-LMS (variable step size LMS) for which the step size is provided with a fixed profile. Computer simulation results show that the proposed algorithm has much better convergence behavior and BER performance than LMS.</t>
  </si>
  <si>
    <t>1671-1676</t>
  </si>
  <si>
    <t>100350424;100350424</t>
  </si>
  <si>
    <t>57198056264;15078423500</t>
  </si>
  <si>
    <t>Koga, Hisao;Taromaru, Makoto</t>
  </si>
  <si>
    <t>Kyushu Matsushita Electric Co</t>
  </si>
  <si>
    <t>Koga H.</t>
  </si>
  <si>
    <t>A sinple and fast converging algorithm for- MMSE adaptive array antenna</t>
  </si>
  <si>
    <t>2-s2.0-0034246870</t>
  </si>
  <si>
    <t>['using sub', 'rf traps', 'rf filters', 'rf communications', 'point impedance', 'operating band', 'network components', 'multiple transceivers', 'matching networks', 'continuous coverage', 'bands reduces', 'band systems', 'associated impedance', 'associated arrays', 'antenna system', 'antenna include', 'antenna elements', 'antenna design', 'adjacent sub']</t>
  </si>
  <si>
    <t>Broadband antennas | HF antennas | Impedance matching | RF traps | Wire antennas</t>
  </si>
  <si>
    <t>The purpose of this antenna design is to provide an efficient, broadband, wire-antenna system for RF communications. The benefits of the antenna include a single integrated antenna system for total band coverage, high system efficiency across the operating band, the capability to transmit and receive multiple signals instantaneously, and simple mechanical assemblies. The antenna design comprises various configurations of multiple transceivers, connected to a set of RF filters and associated impedance-matching networks, which are used to excite a plurality of trapped-antenna elements. The antenna system offers control over the antenna's directivity and the antenna‚Äôs driving-point impedance by using sub-band systems, as defined by a series of RF filters and traps that divide the physical antenna element into varying radiating lengths. Continuous coverage over the entire frequency band of interest is achieved by using different physical antenna elements for adjacent sub-bands. The utilization of sub-bands reduces the impedance-matching network requirements, and helps to more efficiently radiate energy over the entire frequency band of interest. The resultant higher antenna system efficiencies allow for moderate and feasible performance specifications for transmitters, receivers, and matching-network components. The design can utilize various configurations and orientations of monopoles, dipoles, associated arrays, and RF traps. ¬©2000 IEEE.</t>
  </si>
  <si>
    <t>53-61</t>
  </si>
  <si>
    <t>100571836;100571836</t>
  </si>
  <si>
    <t>6603636914;6506491512</t>
  </si>
  <si>
    <t>Reuster, Daniel D.;Cybert, Kevin J.</t>
  </si>
  <si>
    <t>Annapolis</t>
  </si>
  <si>
    <t>ARINC, Incorporated</t>
  </si>
  <si>
    <t>Reuster D.</t>
  </si>
  <si>
    <t>A high-efficiency broadband HF wire-antenna system</t>
  </si>
  <si>
    <t>10.1109/74.868053</t>
  </si>
  <si>
    <t>2-s2.0-0034246905</t>
  </si>
  <si>
    <t>['optimized filters', 'multiple symbols', 'limited channels', 'bit allocation']</t>
  </si>
  <si>
    <t>Bit allocation | Diversity | Joint optimization | Multiple antennas</t>
  </si>
  <si>
    <t>We study the joint optimization problem of a transmitter with multiple transmit antennas and a receiver with multiple receive antennas in a narrow-band communication system. We discuss the problem of designing a pre-filter at the transmitter, a post-filter at the receiver, and a bit allocation pattern to multiple symbols in the sense of minimizing the average bit error rate. With the optimized filters and the bit allocation, we could realize high efficiency and high data rate in band-limited channels.</t>
  </si>
  <si>
    <t>1697-1703</t>
  </si>
  <si>
    <t>60000264;60000264;60000264;60000264</t>
  </si>
  <si>
    <t>7005364259;7202979162;7005087295;55725340900</t>
  </si>
  <si>
    <t>Ban, Koichiro;Katayama, Masaaki;Yamazato, Takaya;Ogawa, Akira</t>
  </si>
  <si>
    <t>Ban K.</t>
  </si>
  <si>
    <t>Joint optimization of transmitter/receiver with multiple transmit/receive antennas in band-limited channels</t>
  </si>
  <si>
    <t>2-s2.0-0034246983</t>
  </si>
  <si>
    <t>['time delays', 'symbol duration', 'spatial domain', 'serious problem', 'selective fading', 'reduce frequency', 'realize path', 'ratio combining', 'proposed scheme', 'music algorithm', 'multipath signals', 'easily realize', 'ber performance']</t>
  </si>
  <si>
    <t>Adaptive antenna | Music algorithm | Spatial-domain path-diversity</t>
  </si>
  <si>
    <t>In high-speed TDMA mobile communications, frequency-selective fading is a serious problem because a delay time difference between multipath signals is large in comparison with symbol duration. We have proposed a spatial-domain RAKE receiver using a multibeam adaptive antenna to reduce frequency-selective fading and to realize path-diversity. The multibeam adaptive antenna resolves multipath signals in the spatial domain, and combines array outputs. In this paper, we propose the application of MUSIC algorithm to estimation of the time delays of multipath signals to make the incident signals coincide with a common reference signal. Because the MUSIC algorithm can estimate the time delays accurately, the BER performance of the proposed scheme is improved. Furthermore, we propose weighting factors which easily realize the maximal-ratio combining.</t>
  </si>
  <si>
    <t>1664-1670</t>
  </si>
  <si>
    <t>60014652;60014652;60014652;60014652</t>
  </si>
  <si>
    <t>36603482800;7006915599;35516180700;7003280529</t>
  </si>
  <si>
    <t>Tanabe, Yasuhiko;Fujishima, Kenzaburoh;Ogawa, Yasutaka;Ohgane, Takeo</t>
  </si>
  <si>
    <t>Sapporo</t>
  </si>
  <si>
    <t>Hokkaido University</t>
  </si>
  <si>
    <t>Tanabe Y.</t>
  </si>
  <si>
    <t>A spatial-domain RAKE receiver using a super-resolution technique</t>
  </si>
  <si>
    <t>2-s2.0-0034247711</t>
  </si>
  <si>
    <t>['transmitter waveform', 'time derivative', 'scatterer geometry', 'perfectly conducting', 'like waveform', 'incident pulse']</t>
  </si>
  <si>
    <t>We investigate the change/development of an ultra-wideband (UWB) impulse-like waveform during propagation and scattering by a perfectly conducting (PEC) object. Using the physical optics approximation, we find that the scattered pulse shape is proportional to the time derivative of the incident pulse, as well as a function of the scatterer geometry. These results have implications for the selection of the transmitter waveform and the receiver signal processor architecture and its effectiveness.</t>
  </si>
  <si>
    <t>254-258</t>
  </si>
  <si>
    <t>60007964;60007964;60007964</t>
  </si>
  <si>
    <t>57192592864;7101697102;7005588532</t>
  </si>
  <si>
    <t>Zhang, Yan;Geyer, Michael E.;Spitzer, Edward A.</t>
  </si>
  <si>
    <t>Volpe National Transportation System Center</t>
  </si>
  <si>
    <t>Time-domain waveform development during propagation and scattering</t>
  </si>
  <si>
    <t>10.1002/1098-2760(20000820)26:4&lt;254::AID-MOP14&gt;3.0.CO;2-3</t>
  </si>
  <si>
    <t>2-s2.0-0034249323</t>
  </si>
  <si>
    <t>['rf configuration', 'mobile terminal', 'mobile middleware', 'middleware operates', 'maturing technologies', 'intelligent network', 'applications accessible']</t>
  </si>
  <si>
    <t>The maturing technologies and concepts for software radio mean that reconfigurability is fast becoming reality. The functions and RF configuration of the mobile terminal, the services it supports, and the applications accessible to it can all be selected, installed, and executed on demand. Mobile middleware provides the glue that matches the requirements of the applications and their users to the capabilities of the terminals and networks. The state of the art in distributed processing systems built on an Internet platform must be integrated with advanced telecommunications functions of the intelligent network and UMTS to provide the environment in which this middleware operates. In this article we explore the issues of integration, the components of mobile middleware, and likely demands placed on such systems when mobile access comes to dominate personal communications.</t>
  </si>
  <si>
    <t>152-161</t>
  </si>
  <si>
    <t>Munro, Alistair</t>
  </si>
  <si>
    <t>Bristol</t>
  </si>
  <si>
    <t>University of Bristol</t>
  </si>
  <si>
    <t>Munro A.</t>
  </si>
  <si>
    <t>Mobile middleware for the reconfigurable software radio</t>
  </si>
  <si>
    <t>10.1109/35.860867</t>
  </si>
  <si>
    <t>2-s2.0-0034249785</t>
  </si>
  <si>
    <t>['wideband ds', 'transmission performance', 'spreading factor', 'significantly degrades', 'mhz bandwidth', 'consider two', 'chip rate', 'channel coding', 'also investigated', '096 mcps']</t>
  </si>
  <si>
    <t>2-mbps data transmission | Antenna diversity | Mobile radio | TPC | W-CDMA</t>
  </si>
  <si>
    <t>This paper experimentally demonstrates the possibility of 2-Mbps data transmission using a 5-MHz bandwidth (chip rate of 4. 096 Mcps) wideband DS-CDMA (W-CDMA) mobile radio link in frequency-selective multipath fading environments. To reduce the mobile station transceiver complexity, three-orthogonal code multiplexing with the spreading factor (SF) of 4 is employed. In such a small SF transmission, the increased multipath interference (MPI) significantly degrades the transmission performance. We consider two-branch antenna diversity reception and fast transmit power control (TPC) as well as channel coding to mitigate the influence of MPI. Laboratory experimental results show that the use of antenna diversity reception is significant and that the fast TPC improves the transmission performance. Furthermore, the impact of the fading maximum Doppler frequency, fo, and that of the channel coding interleaving size, Tint, on the achievable BER performance are &lt; also investigated.</t>
  </si>
  <si>
    <t>1602-1608</t>
  </si>
  <si>
    <t>60025555;60025555;60025555;60025555;60025555</t>
  </si>
  <si>
    <t>7103299306;14046615400;35560451600;55411183500;7103400688</t>
  </si>
  <si>
    <t>Okawa, Koichi;Fukumotq, Satoru;Higuchi, Kenichi;Sawahashi, Mamoru;Adachi, Fumiyuki</t>
  </si>
  <si>
    <t>Okawa K.</t>
  </si>
  <si>
    <t>Experiments on 2-Mbps data transmission applying antenna diversity reception over 5-MHz W-CDMA mobile radio link</t>
  </si>
  <si>
    <t>2-s2.0-0034250312</t>
  </si>
  <si>
    <t>['transceivers work', 'simultaneously decrease', 'reduced cci', 'pattern control', 'paper proposes', 'novel configuration', 'directional antenna', 'computer simulation', 'communicable area', 'circular cell', 'channel interference', 'channel capacity', 'approximately 30', 'approximately 1', 'antenna arrays']</t>
  </si>
  <si>
    <t>Adaptive array | Co-channel in' terference | Element spacing | Elevated base station | Microcell</t>
  </si>
  <si>
    <t>This paper proposes a novel configuration of an elevated base station using an adaptive array forTDMA systems, which can simultaneously decrease the CCI (co-channel interference) and form a circular cell. The proposed base station comprises two sets of transceivers and antenna arrays, and an adaptive beam control unit. The transceivers work in different time slots. The circular cell that suppresses the interference is achieved by integrating the pattern control of the two antenna arrays. The effectiveness of the proposed base station configuration is evaluated by field measurements using an adaptive array testbed. We confirm that the proposed base station achieves a channel capacity that is approximately 30% greater than that of a base station employing an omni-directional antenna and generates an omnizone with reduced CCI in an actual microcell system. Furthermore, we confirm by computer simulation that the proposed base station establishes a communicable area that is approximately 1. 8 times larger than that of a base station employing an omni-directional antenna.</t>
  </si>
  <si>
    <t>1688-1696</t>
  </si>
  <si>
    <t>60025555;60025555;60025555;60025555</t>
  </si>
  <si>
    <t>14047305200;7403954564;7005529399;7402411659</t>
  </si>
  <si>
    <t>Nishimorf, Kentaro;Cho, Keizo;Takatori, Yasushi;Hori, Toshikazu</t>
  </si>
  <si>
    <t>Nishimorf K.</t>
  </si>
  <si>
    <t>Two base station configuration using an adaptive array at elevated locations for microcell systems</t>
  </si>
  <si>
    <t>2-s2.0-0034251117</t>
  </si>
  <si>
    <t>['ultra low', 'suburban areas', 'newly developed', 'made noise', 'highly selective', 'ground noise', 'fundamental design', 'fundamental characteristics', 'field tests', 'experimental 2', 'essential technologies', 'antenna noise']</t>
  </si>
  <si>
    <t>Cryogenic receiver front end, superconducting filter | Low noise amplifier | Mobile communication | Radio base station equipment</t>
  </si>
  <si>
    <t>An ultra low-noise and highly selective, experimental 2-GHz band cryogenic receiver front end (CRFE) has been newly developed for cellular base stations. It utilizes a high-Q superconducting filter, a very low noise cryogenic amplifier, and a highly reliable cooler that is very compact. Fundamental design of the CRFE is investigated. First, the equivalent noise temperature of the CRFE and the effect of improving CRFE sensitivity on base station reception are discussed. Next, essential technologies and fundamental characteristics of each component are described. Finally, influence of antenna noise, such as ground noise and man-made noise, is estimated through field tests both in urban and suburban areas.</t>
  </si>
  <si>
    <t>1834-1841</t>
  </si>
  <si>
    <t>7102428761;6602709418;7202454206;12799522200;57214458824</t>
  </si>
  <si>
    <t>Nojima, Toshio;Narahashi, Shoichi;Mimura, Tetsuya;Satoh, Kei;Suzuki, Yasunori</t>
  </si>
  <si>
    <t>Nojima T.</t>
  </si>
  <si>
    <t>2-GHz band cryogenic receiver front end for mobile communication base station systems</t>
  </si>
  <si>
    <t>2-s2.0-0034251118</t>
  </si>
  <si>
    <t>['thick substrates', 'temperature superconductor', 'technological complexity', 'tc hebs', 'suspended substrates', 'section 3', 'section 2', 'recent results', 'promising candidates', 'photon detectors', 'particular themes', 'paper reviews', 'micromachined silicon', 'main landmarks', 'largest part', 'key parameters', 'increasing degree', 'art devices', 'antenna coupled', 'antenna approaches', 'aimed competitiveness', 'active region', 'absorber coupled']</t>
  </si>
  <si>
    <t>This paper reviews and summarizes the progress in research on high-Tc superconducting infrared bolometers since the discovery of high-temperature superconductor (HTSC) materials. After mentioning previous review articles and their particular themes in the introduction, we recall bolometer basics in section 2, where key parameters are presented and design principles summarized. The latter include incident radiation to HTSC thermometer coupling techniques (absorber and antenna approaches) and the thermal balance inside the active region. Section 3 (which forms the largest part of the article) is devoted to medium and near-infrared transition edge bolometers (0.8-20 Œºm wavelength range), covering both monolithic and composite (absorber coupled) devices. The main landmarks and state-of-the-art devices are described in the order of the increasing degree of technological complexity (thick substrates, thinned or suspended substrates, micromachined silicon-based structures), while keeping in mind the sensitivity versus time response compromise and the aimed competitiveness with photon detectors. The last section treats far-infrared (antenna coupled) hot electron bolometers (HEBs), whose emergence has benefited from newly developed superconducting nanostructures and which are promising candidates for terahertz heterodyne detection. Finally, recent results on both HTSC and (more mature) low-Tc HEBs are given.</t>
  </si>
  <si>
    <t>1235-1245</t>
  </si>
  <si>
    <t>60072962;60072962</t>
  </si>
  <si>
    <t>7004077513;56032201800</t>
  </si>
  <si>
    <t>Kreisler, Alain J.;Gaugue, Alain</t>
  </si>
  <si>
    <t>Gif-sur-Yvette</t>
  </si>
  <si>
    <t>Laboratoire de G√©nie Electrique et Electronique de Paris</t>
  </si>
  <si>
    <t>Kreisler A.J.</t>
  </si>
  <si>
    <t>Recent progress in high-temperature superconductor bolometric detectors: From the mid-infrared to the far-infrared (THz) range</t>
  </si>
  <si>
    <t>10.1088/0953-2048/13/8/321</t>
  </si>
  <si>
    <t>2-s2.0-0034251355</t>
  </si>
  <si>
    <t>['strong response', 'sensitivity limits', 'new scheme', 'new possibilities', 'new method', 'multiparameter sensing', 'coupling length', 'average thickness', 'analyte concentration', 'adsorbed layer']</t>
  </si>
  <si>
    <t>Grating coupler | Radiation losses | Sensors | Waveguide</t>
  </si>
  <si>
    <t>A scheme of a waveguide sensor utilizing an output grating coupler with the grating length less than the coupling length is analyzed. This is the new method for the evaluation of average thickness of the adsorbed layer. This method, based on measurements of radiation loss coefficients, is proposed. Sensitivity limits of such a scheme are discussed. The new scheme has strong response on formation on the adsorbed layer and relatively weaker response on the fluctuations of temperature and analyte concentration. New possibilities for multiparameter sensing are shown. (C) 2000 Elsevier Science S.A.</t>
  </si>
  <si>
    <t>283-289</t>
  </si>
  <si>
    <t>Biosensors and Bioelectronics</t>
  </si>
  <si>
    <t>60009408;60009408;60009408</t>
  </si>
  <si>
    <t>56259849600;7004857994;51666300500</t>
  </si>
  <si>
    <t>Kochergin, Vladimir;Avrutsky, Ivan;Zhao, Yang</t>
  </si>
  <si>
    <t>Detroit</t>
  </si>
  <si>
    <t>Wayne State University</t>
  </si>
  <si>
    <t>Kochergin V.</t>
  </si>
  <si>
    <t>High sensitivity waveguide grating sensor based on radiative losses</t>
  </si>
  <si>
    <t>S0956566300000725</t>
  </si>
  <si>
    <t>10.1016/S0956-5663(00)00072-5</t>
  </si>
  <si>
    <t>2-s2.0-0034253426</t>
  </si>
  <si>
    <t>['study revealed', 'north america', 'morphologically distinct', 'found west', 'eastern taxon', 'distal end', 'continental divide', '30 years']</t>
  </si>
  <si>
    <t>Branchinecta mackini Dexter, 1956 (Crustacea, Anostraca) has been thought to occur both east and west of the Continental Divide of North America for more than 30 years. My study revealed that individuals from east of the Divide are morphologically distinct from those found west of the Divide. Males consistently differed in the shape of the distal end of the antenna. The eastern taxon is described and given the name Branchinecta readingi new species.</t>
  </si>
  <si>
    <t>566-570</t>
  </si>
  <si>
    <t>Belk, Denton</t>
  </si>
  <si>
    <t>Our Lady of the Lake University</t>
  </si>
  <si>
    <t>Belk D.</t>
  </si>
  <si>
    <t>Branchinecta readingi, new species name for a well-known fairy shrimp from east of the North American Continental Divide</t>
  </si>
  <si>
    <t>10.1651/0278-0372(2000)020[0566:brnsnf]2.0.co;2</t>
  </si>
  <si>
    <t>2-s2.0-0034255321</t>
  </si>
  <si>
    <t>['temperatures typical', 'temperature ranges', 'structural characters', 'scabrosus lasted', 'notochthamalus scabrosus', 'northern chile', 'larval stages', 'larval development', 'larvae cultivated', 'general pattern', 'developmental descriptions', 'development time', 'degree increase', 'cyprid stages', 'cyprid stage', 'cyprid development', 'conditions encountered', 'cephalic shield', 'average time', 'average sizes', 'abdominal process', '37 days', '2 days', '11 days']</t>
  </si>
  <si>
    <t>Larvae of the common intertidal chthamalid barnacles Jehlius cirratus and Notochthamalus scabrosus were obtained from mature adults collected in central and northern Chile and cultivated in the laboratory at temperatures typical of the conditions encountered by larvae in these regions. Morphological and developmental descriptions of the six naupliar stages and the cyprid stage of both species are given. Both species clearly present the general pattern of development for chthamalids, in which the structural characters of the cephalic shield and abdominal process, in conjunction with the utilization of the alphabetical setation formula for antennae, facilitate the identification and differentiation between larval stages. The average time of naupliar larval development of J. cirratus and N. scabrosus in sea-water temperature ranging 15-18¬∞C was 31 and 37 days, while larvae cultivated in temperatures ranging 18-20¬∞C completed naupliar development after 13 and 20.2 days, respectively. This represents a 58% and 45.5% reduction in naupliar development time with a three-degree increase in mean sea water temperature for J. cirratus and N. scabrosus, respectively. The development time from cyprid until settlement and metamorphosis of N. scabrosus lasted between 9 and 11 days, depending on the temperature, while cyprid development for J. cirratus lasted 8 days at 18-20¬∞C. The average sizes of the naupliar and cyprid stages were similar between the species at both temperature ranges. Although the increased temperature reduced the time of larval development, it did not significantly affect larval sizes.</t>
  </si>
  <si>
    <t>495-504</t>
  </si>
  <si>
    <t>60029681;60029681;60010652;60029681</t>
  </si>
  <si>
    <t>6701599599;7007163446;6602154481;7003468844</t>
  </si>
  <si>
    <t>Venegas, Roberto M.;Ort√≠z, Ver√≥nica;Olgu√≠n, Andr√©s;Navarrete, Sergio A.</t>
  </si>
  <si>
    <t>Chile;Chile</t>
  </si>
  <si>
    <t>Santiago;Valparaiso</t>
  </si>
  <si>
    <t>Pontificia Universidad Cat√≥lica de Chile;Instituto de Fomento Pesquero</t>
  </si>
  <si>
    <t>60029681;60010652</t>
  </si>
  <si>
    <t>Venegas R.M.</t>
  </si>
  <si>
    <t>Larval development of the intertidal barnacles Jehlius cirratus and Notochthamalus scabrosus (Cirripedia: Chthamalidae) under laboratory conditions</t>
  </si>
  <si>
    <t>10.1651/0278-0372(2000)020[0495:ldotib]2.0.co;2</t>
  </si>
  <si>
    <t>2-s2.0-0034255550</t>
  </si>
  <si>
    <t>['spatial formation', 'solar system', 'near space', 'measuring channel', 'known methods', 'first time', 'e .,', 'cosmological scales']</t>
  </si>
  <si>
    <t>A gravitational-wave antenna classification according to known methods of gravitational radiation detection is proposed for the first time. Underlying the classification is the principle of spatial formation of the measuring channel, i.e., on the Earth's surface, in near space, within the solar system, and on cosmological scales.</t>
  </si>
  <si>
    <t>741-746</t>
  </si>
  <si>
    <t>7004407372;55893915500</t>
  </si>
  <si>
    <t>Gladyshev, V. O.;Morozov, A. N.</t>
  </si>
  <si>
    <t>Gladyshev V.O.</t>
  </si>
  <si>
    <t>Classification of gravitational-wave antennas by the methods of gravitational radiation detection</t>
  </si>
  <si>
    <t>10.1023/A:1026616020579</t>
  </si>
  <si>
    <t>2-s2.0-0034257307</t>
  </si>
  <si>
    <t>['utah ).', 'subsequently detected', 'small radio', 'salton sea', 'previously based', 'podiceps nigricollis', 'october suggested', 'movement occurred', 'mono lake', 'marked birds', 'least 50', 'internal antenna', 'eared grebes', 'data collected', 'breeding site', 'band returns']</t>
  </si>
  <si>
    <t>Eared Grebes (Podiceps nigricollis) marked with small radio-transmitters in 1995 and 1996 at a breeding site in south-central British Columbia, Canada, were subsequently detected in fall at Mono Lake (California) and Great Salt Lake (Utah). At least 50% of all marked birds were detected on Mono Lake, and data collected in mid-October suggested that this proportion was consistent across years. These observations largely confirm a fall migration pattern that had been previously based on leg-band returns. Radio-tracking also confirmed that some movement occurred between Mono Lake and Salton Sea. In terms of the number of marked birds detected, the internal antenna-type transmitter produced superior results over other (attachment) protocols but their short range (&lt;2 km) means that they will be effective only at sites where the birds are both abundant and concentrated such as Mono Lake, Great Salt Lake, and Salton Sea.</t>
  </si>
  <si>
    <t>702-707</t>
  </si>
  <si>
    <t>Journal of Field Ornithology</t>
  </si>
  <si>
    <t>Autumn 2000</t>
  </si>
  <si>
    <t>60000673;60000673;</t>
  </si>
  <si>
    <t>7102813365;57199274209;7102265223</t>
  </si>
  <si>
    <t>Boyd, W. Sean;Schneider, Saul D.;Cullen, Sean A.</t>
  </si>
  <si>
    <t>Gatineau</t>
  </si>
  <si>
    <t>Environment Canada</t>
  </si>
  <si>
    <t>Boyd W.S.</t>
  </si>
  <si>
    <t>Using radio telemetry to describe the fall migration of Eared Grebes</t>
  </si>
  <si>
    <t>10.1648/0273-8570-71.4.702</t>
  </si>
  <si>
    <t>2-s2.0-0034257724</t>
  </si>
  <si>
    <t>['‚ àº21', 'telescope data', 'switching technique', 'rydberg transitions', 'reported previously', 'predicted values', 'precise determination', 'observe lines', 'noise receivers', 'new frequency', 'n increases', 'manner identical', 'line widths', 'line areas', 'line area', 'large range', 'instrumental effect', 'impact broadening', 'higher n', 'high œîn', 'detected simultaneously', 'corresponding n', 'antenna beam', 'allowed detection', '6 ghz', '4000 cm', '274 ).', '000 cm']</t>
  </si>
  <si>
    <t>New, low-noise receivers have allowed detection, in several giant H Œ† regions, of Rydberg-Rydberg transitions of hydrogen that cover a large range of Œîn-values in a single observing window. This, in turn, allows lines covering a large range in principal quantum number n to be detected simultaneously with the same antenna beam. We have employed a new frequency-switching technique which allows a very precise determination of the line widths. We have used this technique with the NRAO 140 foot telescope to observe lines in W51 and Orion A near 6 GHz, with Œîn-values that vary by a factor of ‚àº21 (Œîn = 1-‚àº21) and corresponding n-values that vary by a factor of 2.7 (n = 102-274). By generating Voigt line profiles using Griem's theory of impact broadening by electrons, inserting them into a telescope data file, and processing them in a manner identical to that of the telescope data, we have been able to examine how the observing and reduction techniques affect both the line widths and line areas as n increases. For n ‚â§ 180, An ‚â§ 6, our restored line widths and areas give densities of Ne = 2500 and 4000 cm-3 in W51 and Orion A, respectively. These densities are higher than reported previously with a 5‚Ä≤ beamwidth. For higher n-values we are unable to fit our data using Griem's theory. For n &gt; 180, Œîn &gt; 6, our telescope-measured line widths fall rapidly below predicted values, while the line areas simultaneously increase above predicted values. This behavior of the line area as the line widths decrease is inconsistent with Griem's theory or an instrumental effect. Observations of Orion A at 17.6 GHz, with a 1‚Ä≤.7 beamwidth, require a density in excess of Ne = 20,000 cm-3 to fit. Although the detected lines cover a range in n and Œîn from 71 to 177 and 1 to 17, respectively, there is no evidence for a line width decrease at the high Œîn-values. We conclude from this that the line narrowing seen at 6 GHz is related to the principal quantum number.</t>
  </si>
  <si>
    <t>1236-1242</t>
  </si>
  <si>
    <t>Publications of the Astronomical Society of the Pacific</t>
  </si>
  <si>
    <t>60009839;60009839;60016849;60009839</t>
  </si>
  <si>
    <t>26967487500;7006776803;7005013674;7103109569</t>
  </si>
  <si>
    <t>Bell, M. B.;Avery, L. W.;Seaquist, E. R.;Vall√©e, J. P.</t>
  </si>
  <si>
    <t>Toronto;Ottawa ON,</t>
  </si>
  <si>
    <t>University of Toronto;National Research Council Canada</t>
  </si>
  <si>
    <t>60016849;60009839</t>
  </si>
  <si>
    <t>Bell M.B.</t>
  </si>
  <si>
    <t>A new technique for measuring impact-broadened radio recombination lines in H Œ† regions: Confrontation with theory at high principal quantum numbers</t>
  </si>
  <si>
    <t>10.1086/316611</t>
  </si>
  <si>
    <t>2-s2.0-0034258597</t>
  </si>
  <si>
    <t>['simulation results', 'nontriviality constraint']</t>
  </si>
  <si>
    <t>Array signal processing | Direction-of-arrival estimation | Maximum likelihood estimation</t>
  </si>
  <si>
    <t>In this correspondence, improvements to the iterative quadratic maximum likelihood (IQML) algorithm are presented. The modifientions are twofold: modification of the nontriviality constraint on the polynomial coefficient vector and the addition of a noise preprocessing step based on the eigendecomposition of the data covariance matrix. Simulation results are provided. ¬© 2000 IEEE.</t>
  </si>
  <si>
    <t>2662-2665</t>
  </si>
  <si>
    <t>Read, William J.L.</t>
  </si>
  <si>
    <t>Ottawa</t>
  </si>
  <si>
    <t>Defence Research and Development Canada</t>
  </si>
  <si>
    <t>Read W.</t>
  </si>
  <si>
    <t>Improving threshold performance of the IQML algorithm</t>
  </si>
  <si>
    <t>S1053587X00059705</t>
  </si>
  <si>
    <t>10.1109/78.863073</t>
  </si>
  <si>
    <t>2-s2.0-0034258780</t>
  </si>
  <si>
    <t>CCR-9708309</t>
  </si>
  <si>
    <t>['subspace method', 'subspace ambiguity', 'spaced channel', 'small compared', 'single symbol', 'single channel', 'simulations show', 'received data', 'product estimate', 'performs better', 'multiple users', 'multichannel case', 'low snr', 'left invertability', 'input multiple', 'first estimated', 'faded situation', 'dominant eigenvectors', 'common nulls', 'channel parameters', 'channel matrix', 'channel length', 'blind algorithms', 'bilinear approach', 'basis functions', 'almost flat']</t>
  </si>
  <si>
    <t>Array signal processing | Channel identification | Digital communications | Parameter estimation</t>
  </si>
  <si>
    <t>We present a bilinear approach to mutiple-input multiple-output (MIMO) blind channel estimation where products of channel parameters are first estimated from the covariance of the received data. The channel parameters are then obtained as the dominant eigenvectors of the outer-product estimate. Necessary and sufficient identifiability conditions are presented for a single channel and extended to the multichannel case. It is found that this technique can identify the channel to within a subspace ambiguity, as long as the basis functions for the channel satisfy certain constraints, regardless of the left invertability of the channel matrix. One important requirement for identifiability is that the number of channel parameters is small compared with the channel length; advantageously, this is exactly the situation in which this algorithm has significantly lower complexity than competing (parametric, multiuser) blind algorithms. Simulations show that the technique is applicable in situations where typical identifiability conditions fail: common nulls, a single symbol-spaced channel, and more users than channels. These simulations are for the "almost flat" faded situation when the propagation delay spread is a fraction of the transmission pulse duration (as might be found in current TDMA systems). Comparisons are made, when possible, to a subspace method incorporating knowledge of the basis functions. The bilinear approach requires significantly less computation but performs better than the subspace method at low SNR, especially for multiple users. ¬© 2000 IEEE.</t>
  </si>
  <si>
    <t>2473-2486</t>
  </si>
  <si>
    <t>60009254;60009254</t>
  </si>
  <si>
    <t>26661320100;55664103800</t>
  </si>
  <si>
    <t>Krauss, Thomas P.;Zoltowski, Michael D.</t>
  </si>
  <si>
    <t>Bilinear approach to multiuser second-order statistics-based blind channel estimation</t>
  </si>
  <si>
    <t>S1053587X00066538</t>
  </si>
  <si>
    <t>10.1109/78.863050</t>
  </si>
  <si>
    <t>2-s2.0-0034259072</t>
  </si>
  <si>
    <t>Russian Foundation for Basic Research</t>
  </si>
  <si>
    <t>97-1964</t>
  </si>
  <si>
    <t>–†–§–§–ò</t>
  </si>
  <si>
    <t>['‚ àº1', 'wind spacecraft', 'similar experiment', 'opacity region', 'modulation index', 'interperiodica ".', 'existing ideas', 'deepest phase', 'briefly reviewed', 'background anisotropy', 'angular anisotropy', '1028 khz']</t>
  </si>
  <si>
    <t>Galaxy (Milky Way system)</t>
  </si>
  <si>
    <t>The angular anisotropy of cosmic radio emission at frequencies of 260, 512, 772, and 1028 kHz was studied on the WIND spacecraft when it moved to a distance of ‚àº1.5 √ó 106 km from the Earth at the deepest phase of the last solar minimum. The modulation index of the temperature of the spacecraft dipole antenna rotating in the plane of the ecliptic was found to have an indistinct frequency dependence with a maximum of 17% near 500 kHz. This result modifies significantly the conclusions of the only similar experiment on the IMP-6 spacecraft carried out under less favorable observing conditions. Existing ideas about the causes of the radio-background anisotropy in the opacity region of the Galactic gas disk are briefly reviewed. ¬© 2000 MAIK "Nauka/Interperiodica".</t>
  </si>
  <si>
    <t>553-557</t>
  </si>
  <si>
    <t>Astronomy Letters</t>
  </si>
  <si>
    <t>60008673;60006337;60008673;60008673</t>
  </si>
  <si>
    <t>7005051797;8393247200;36942021300;6506234410</t>
  </si>
  <si>
    <t>Tokarev, Yu V.;Ka«êser, M. L.;Bo«êko, G. N.;Gustov, P. V.</t>
  </si>
  <si>
    <t>Russian Federation;United States</t>
  </si>
  <si>
    <t>Nizhny Novgorod;Greenbelt</t>
  </si>
  <si>
    <t>Lobachevsky State University of Nizhni Novgorod;NASA Goddard Space Flight Center</t>
  </si>
  <si>
    <t>60008673;60006337</t>
  </si>
  <si>
    <t>Tokarev Y.</t>
  </si>
  <si>
    <t>Anisotropy of the hectometer cosmic radio background</t>
  </si>
  <si>
    <t>10.1134/1.1307888</t>
  </si>
  <si>
    <t>2-s2.0-0034259476</t>
  </si>
  <si>
    <t>ONR31</t>
  </si>
  <si>
    <t>['reasonable form', 'new detector', 'interference scenarios', 'identity matrix', 'hypothesis test', 'given probability', 'external interference', 'e .,', 'distributed across', 'detection pd', 'desired target', 'complex zero', 'complex amplitudes', 'cfar ),', 'additive interference', 'adaptive detection']</t>
  </si>
  <si>
    <t>Adaptive detection | Adpative processing | Array signal processing | Spatio-temporal processing</t>
  </si>
  <si>
    <t>A generalized likelihood ratio test (GLRT) for the adaptive detection of a target or targets that are doppler-shifted and distributed in range is derived. The unknown parameters associated with the hypothesis test are the complex amplitudes in range of the desired target and the unknown covariance matrix of the additive interference, which is assumed to be characterized as complex zero-mean correlated Gaussian random variables. The target's or targets' complex amplitudes are assumed to be distributed across the entire input data block (sensor √ó range). The unknown covariance matrix is constrained to have the reasonable form of the identity matrix (the internal noise contribution) plus an unknown positive semidefinite (psdh) matrix (the external interference contribution). It is shown via simulation for a variety of interference scenarios that the new detector has the characteristic of having a bounded constant false alarm rate (CFAR), i.e., for our problem, the probability of false alarm PF for a given detection threshold is bounded by the PF that results when no external interference is present. It is also shown via simulation that the new detector converges relatively fast with respect to the number of sample vectors K necessary in order to achieve a given probability of detection PD.</t>
  </si>
  <si>
    <t>2686-2690</t>
  </si>
  <si>
    <t>35607620700;7402892137</t>
  </si>
  <si>
    <t>Gerlach, Karl;Steiner, M. J.</t>
  </si>
  <si>
    <t>Gerlach K.</t>
  </si>
  <si>
    <t>Fast converging adaptive detection of doppler-shifted, range-distributed targets</t>
  </si>
  <si>
    <t>S1053587X00066691</t>
  </si>
  <si>
    <t>10.1109/78.863084</t>
  </si>
  <si>
    <t>2-s2.0-0034259629</t>
  </si>
  <si>
    <t>['using method', 'uhf band', 'uda antennas', 'uda antenna', 'tv reception', 'relative spacings', 'mom ).', 'input impedance', 'francis group', 'extensively used', 'element yagi', 'element dimensions', 'complicated functions', 'back ratio', 'b ),', 'array elements', '), front']</t>
  </si>
  <si>
    <t>Yagi-Uda antenna is extensively used for TV reception and other applications in the VHF/UHF band. Because of mutual interaction among the array elements, the directivity (D), front to back ratio (F/B), and Input impedance (Zin) are complicated functions of element dimensions and their relative spacings. Hence, an exhaustive parametric study of 3-element and 6-element Yagi-Uda antennas has been carried out using Method of Moments (MOM). The performance of both 3-element and the 6-element Yagi-Uda antennas has been optimized with respect to D, F/B, and VSWR. ¬© 2000 Taylor &amp; Francis Group, LLC.</t>
  </si>
  <si>
    <t>283-291</t>
  </si>
  <si>
    <t>60014153;60014153</t>
  </si>
  <si>
    <t>36671842500;7202418704</t>
  </si>
  <si>
    <t>Pandav, Sanjay;Kumar, Girish</t>
  </si>
  <si>
    <t>Pandav S.</t>
  </si>
  <si>
    <t>Modeling of yagi-uda antenna using method of moments</t>
  </si>
  <si>
    <t>10.1080/02564602.2000.11416917</t>
  </si>
  <si>
    <t>2-s2.0-0034260330</t>
  </si>
  <si>
    <t>['use equation', 'reflector antennae', 'quick estimate', 'practical cases', 'francis group', 'feed spillover', 'experimental results', 'excellent agreement', 'estimate includes', 'edge tapers', 'determine theoretically', 'central blockage', 'case study', 'beam efficiency', 'approximate fields']</t>
  </si>
  <si>
    <t>An easy-to-use equation is presented to allow for a quick estimate of the beam efficiency of reflector antennae. This estimate includes the effects of edge tapers, feed spillover, random surface errors and central blockage. Attempts are made to determine theoretically the approximate fields on the beam efficiency of the reflector antennae under several simplifying assumptions. In most practical cases the approximations are acceptable. The application of this formula is detailed in a case study, and its accuracy is demonstrated in comparison with a numerical simulation using diffraction analysis. An excellent agreement is found between theoretical and experimental results. ¬© 2000 Taylor &amp; Francis Group, LLC.</t>
  </si>
  <si>
    <t>293-298</t>
  </si>
  <si>
    <t>Roy, Surendra Kumar</t>
  </si>
  <si>
    <t>Darbhanga</t>
  </si>
  <si>
    <t>Government Polytechnic</t>
  </si>
  <si>
    <t>Roy S.</t>
  </si>
  <si>
    <t>Simple and accurate formula for the beam efficiency of reflector antennas</t>
  </si>
  <si>
    <t>10.1080/02564602.2000.11416918</t>
  </si>
  <si>
    <t>2-s2.0-0034260396</t>
  </si>
  <si>
    <t>['wave plasma', 'uniform large', 'surface waves', 'slot antenna', 'optimal shape', 'microwaves radiating', 'generate surface', 'etching rate', 'direction perpendicular', 'dielectric window', 'ashing rate', 'approximately twofold', 'approximately fivefold', 'also evaluated', '470 nm', '3000 nm']</t>
  </si>
  <si>
    <t>We developed a stable and uniform large-area plasma source using surface waves generated from a slot antenna. The propagation of microwaves radiating from the slot antenna was studied and the optimal shape of the slot antenna for uniform plasma generation was determined. The characteristics of a dry etching process using the plasma were also evaluated. It was confirmed that some of the microwaves which radiated from the slot antenna propagate as surface waves in the dielectric window. By adjusting the angle of the slot antenna, the plasma was generated in the direction perpendicular to the axis of the slot antenna. An Ar plasma electron density of the order of 1011/cm3, which exceeds the electron density required for blocking the propagation of microwaves (cutoff frequency), was obtained. On the basis of these observations, it was considered that the microwaves radiating from the slot antenna propagate in the form of surface waves in the direction perpendicular to the axis of the slot antenna, and generate surface-wave plasma. The results of the measurements of the etching rate and ashing rate yielded a poly-Si etching rate of 470 nm/min or greater with a uniformity of 5% or better, and an ashing rate of 3000 nm/min or greater with a uniformity of 7% or better. The poly-Si etching rate was approximately twofold and the ashing rate was approximately fivefold the corresponding values obtained by the conventional chemical dry etching method.</t>
  </si>
  <si>
    <t>5292-5296</t>
  </si>
  <si>
    <t>60018735;60018735;60018735;60018735</t>
  </si>
  <si>
    <t>7005173972;7403644234;55197653700;55734407600</t>
  </si>
  <si>
    <t>Kanoh, Masaaki;Aoki, Katsuaki;Yamauchi, Takeshi;Kataoka, Yoshinori</t>
  </si>
  <si>
    <t>Kanoh M.</t>
  </si>
  <si>
    <t>Microwave-excited large-area plasma source using a slot antenna</t>
  </si>
  <si>
    <t>10.1143/jjap.39.5292</t>
  </si>
  <si>
    <t>2-s2.0-0034264781</t>
  </si>
  <si>
    <t>['requisite electrical', 'reduce coupling', 'presented herein', 'potential use', 'parasitic radiation', 'packaged configurations', 'microstrip lines', 'microstrip geometries', 'micromachined packaging', 'micromachined package', 'meandering paths', 'individual elements', 'environmental protection', 'e .,', 'crosstalk effects', 'bending geometries', 'array applications', 'also included', '30 db', '20 db']</t>
  </si>
  <si>
    <t>High-frequency planar circuits experience large electromagnetic (EM) coupling in dense circuit environments. As a result, individual components exhibit performance degradation that ultimately limits overall circuit response. This paper addresses crosstalk in planar microstrip lines by evaluating micromachined packages as a means to reduce coupling. Microstrip lines with straight and meandering paths can exhibit crosstalk coupling as high as -20 dB (i.e., when placed in a side-by-side arrangement). From our study, inclusion of a monolithic package reduces this effect by as much as -30 dB and, consequently, offers the requisite electrical and environmental protection in addition to shielding of individual elements from parasitic radiation. Presented herein is the development of the micromachined package for microstrip geometries. Included in the discussion are crosstalk effects between straight and bending geometries in open and packaged configurations and an evaluation of package noise characteristics. A packaged antenna element is also included as a demonstration of the potential use of micromachined packaging in array applications.</t>
  </si>
  <si>
    <t>715-724</t>
  </si>
  <si>
    <t>IBM Journal of Research and Development</t>
  </si>
  <si>
    <t>60027561;60025778;60025778</t>
  </si>
  <si>
    <t>7004553347;7402183916;56246062600</t>
  </si>
  <si>
    <t>Drayton, Rhonda F.;Henderson, Rashaunda M.;Katehi, Linda P.B.</t>
  </si>
  <si>
    <t>Chicago;Ann Arbor</t>
  </si>
  <si>
    <t>University of Illinois at Chicago;University of Michigan, Ann Arbor</t>
  </si>
  <si>
    <t>60027561;60025778</t>
  </si>
  <si>
    <t>Drayton R.F.</t>
  </si>
  <si>
    <t>Monolithic packaging concepts for high isolation in circuits and antennas</t>
  </si>
  <si>
    <t>10.1147/rd.445.0715</t>
  </si>
  <si>
    <t>2-s2.0-0034264890</t>
  </si>
  <si>
    <t>['work focuses', 'specular interactions', 'slight edge', 'simulated data', 'simple objects', 'primarily comprised', 'predict higher', 'physical theory', 'particularly capable', 'object increases', 'nonspecular effects', 'neither mbet', 'measured scattering', 'mbet ),', 'larger angles', 'increasing complexity', 'help explain', 'derived monostatic', 'bistatic measured', 'bistatic angles', 'based mbet', 'also studied', '40 ¬∞,', '15 ¬∞', '10 ¬∞']</t>
  </si>
  <si>
    <t>This work focuses on the bistatic scattering nature of complex metal objects and assesses the accuracy of several common bistatic scattering prediction techniques: a common physical optics/physical theory of diffraction (PO/PTD) based simulation package, Kell‚Äôs scattering center-derived monostatic-to-bistatic equivalence theorem (MBET), and Crispin‚Äôs PO-based MBET. Monostatic and bistatic measured and simulated data are gathered and compared for three test objects of increasing complexity. Delineation between specular and nonspecular effects is highlighted to help explain when prediction techniques fail. The PO code proves erroneous at low grazing angle receive antenna positions and does not predict nonspecular type scattering well. Interestingly, however, it does accurately compute specular reflections from electrically small surface features. Kell's and Crispin's MBET's are also studied. For simple objects (e.g., flat plate) both MBET's predict scattering fairly well for bistatic angles of 30-40¬∞, with Kell's having a slight edge at larger angles. As the complexity of the object increases, MBET accuracy decreases. Neither MBET is particularly capable at bistatic angles greater than 15¬∞ for objects whose scattered field is primarily comprised of specular interactions (minimally complex). Both tend to predict lower returns at larger bistatic angles. MBET accuracy holds for smaller bistatic angles with increasing geometrical complexity. The object whose geometry contains large shadowing features and a cavity supports multi-bounce, diffraction, and surface wave phenomena. The accuracy of both MBET's is limited to bistatic angles of only 5-10¬∞ in this case. Each tends to predict higher than measured scattering at larger bistatic angles.</t>
  </si>
  <si>
    <t>2078-2092</t>
  </si>
  <si>
    <t>60030860;60020251;60020251;60103695;60103695</t>
  </si>
  <si>
    <t>6508143217;7402501089;7003268441;6701789450;55535736900</t>
  </si>
  <si>
    <t>Eigel, Robert L.;Collins, Peter J.;Terzuoli, Andrew J.;Nesti, Giuseppe;Fortuny, Joaquim</t>
  </si>
  <si>
    <t>Belgium;United States;United States</t>
  </si>
  <si>
    <t>Brussels;Holloman Air Force Base;Wright-Patterson AFB</t>
  </si>
  <si>
    <t>European Commission Joint Research Centre;Holloman Air Force Base;United States Air Force Institute of Technology</t>
  </si>
  <si>
    <t>60103695;60030860;60020251</t>
  </si>
  <si>
    <t>Eigel R.</t>
  </si>
  <si>
    <t>Bistatic scattering characterization of complex objects</t>
  </si>
  <si>
    <t>10.1109/36.868867</t>
  </si>
  <si>
    <t>2-s2.0-0034269302</t>
  </si>
  <si>
    <t>['radiation beam', 'phase shifters', 'one dimension', 'input phases', 'crystal yttrium', 'antenna elements']</t>
  </si>
  <si>
    <t>Ferrite phase shifter | Magnetic microwave device | Microstrip device | Steerable phased array</t>
  </si>
  <si>
    <t>A phased array antenna containing four linear microstrip patch elements has been fabricated and tested. The elements were fed through single-crystal yttrium-iron-garnet (YIG) phase shifters. By varying the bias magnetic field, the input phases to the antenna elements can thus been tuned, resulting in steering of the radiation beam in one dimension. Measurements compared reasonably well with calculations. ¬© 2000 IEEE.</t>
  </si>
  <si>
    <t>1544-1549</t>
  </si>
  <si>
    <t>60099443;60028628;60028628;60077538;60076904;60031707;100450390</t>
  </si>
  <si>
    <t>7004498200;55665899200;7005835162;14325165300;7006610441;7003299405;7103149851</t>
  </si>
  <si>
    <t>How, H.;Shi, Ping;Vittoria, C.;Hokanson, E.;Champion, M. H.;Kempel, Leo C.;Trott, Keith D.</t>
  </si>
  <si>
    <t>United States;United States;United States;United States;United States;United States</t>
  </si>
  <si>
    <t>Lakewood;Adamstown;Wright-Patterson AFB;East Lansing;Boston;Valparaiso</t>
  </si>
  <si>
    <t>Electro Magnetic Applications, Inc.;Trans-Tech Inc.;Air Force Materiel Command;Michigan State University;Northeastern University;Mission Research Corporation</t>
  </si>
  <si>
    <t>60099443;60077538;60076904;60031707;60028628;100450390</t>
  </si>
  <si>
    <t>How H.</t>
  </si>
  <si>
    <t>Steerable phased array antennas using single-crystal YIG phase shifters-theory and experiments</t>
  </si>
  <si>
    <t>10.1109/22.869006</t>
  </si>
  <si>
    <t>2-s2.0-0034269310</t>
  </si>
  <si>
    <t>['unbalanced circuit', 'treating lines', 'transmission lines', 'total current', 'tem assumption', 'slightly unequal', 'radiation emission', 'radiated emission', 'practical interest', 'pcbs emission', 'pcb constructed', 'net inductance', 'mode currents', 'mode current', 'inductive reactance', 'ground traces', 'ground trace', 'far zones', 'experimental results', 'derived equations', 'current distribution', 'commonmode current', 'circuit model', 'charge stored', 'cause common', 'calculation results', 'asymmetric folded', 'antenna theory', 'also given']</t>
  </si>
  <si>
    <t>Common-mode current | Differential-mode current | Finite size ground trace | Net inductance | Pcbs' emission</t>
  </si>
  <si>
    <t>The radiation emission in far zones from printed circuit boards (PCBs) is obtained by treating lines on PCBs as transmission lines and calculating the far-field emission due to current distribution on lines. In this paper, we present a more precise circuit model, based on TEM assumption, to decompose the total current into differential-mode current and commonmode current. This circuit model is based on transmission line model, but it considers the effect of ground trace. The finite size ground trace can be viewed as an inductive reactance. A knowledge of the net inductance of the ground trace can aid in the analysis and investigation of PCBs emission. We show the derived equations of the modified transmission lines for the geometries of practical interest. As time-varying current passes through such ground trace, a voltage drop due to the inductance of the trace will act as a source of the common-mode current. Furthermore, charge stored in capacitance between signal and ground traces will cause the current pulses returning to their source. The magnitudes of currents are slightly unequal in the signal and ground traces, which can cause common-mode current to flow. An unbalanced circuit on a PCB constructed with signal and ground trace pairs will radiate as an asymmetric folded-dipole. By antenna theory, the contribution of differential-mode and common-mode currents to radiated emission of PCBs can be calculated. In addition, comparisons between experimental results and calculation results are also given.</t>
  </si>
  <si>
    <t>2124-2129</t>
  </si>
  <si>
    <t>60027709;60027709;60027709;60027709</t>
  </si>
  <si>
    <t>36187963000;7004060431;6603415479;7202198974</t>
  </si>
  <si>
    <t>Chen, I. Fong;Hsue, Ching Wen;Kuan, Ming Chih;Luo, Wen Yuh</t>
  </si>
  <si>
    <t>National Taiwan University of Science and Technology</t>
  </si>
  <si>
    <t>Chen I.</t>
  </si>
  <si>
    <t>Modeling the imperfect ground of printed circuit boards based on TEM assumption</t>
  </si>
  <si>
    <t>2-s2.0-0034269371</t>
  </si>
  <si>
    <t>['shifted direction', 'shifted along', 'proposed method', 'novel method', 'line perpendicular', 'image reconstruction', 'fresnel approximation', 'experiment made', 'every position', 'equivalent two', 'equivalent diffraction', 'emitting antenna', 'dimensional data', 'dimensional configuration', 'diffraction fields', 'data acquisition']</t>
  </si>
  <si>
    <t>Fresnel approximation | Holography | Inverse diffraction | Microwave imaging | Transfer function</t>
  </si>
  <si>
    <t>A novel method for image reconstruction of a microwave hologram synthesized from one-dimensional data is proposed. In the data acquisition, an emitting antenna is shifted along a line. At every position of the emitting antenna, the amplitude and phase of diffraction fields are measured with a detecting antenna along a line perpendicular to the shifted direction. An equivalent two-dimensional diffraction field is synthesized from the one-dimensional data sets. The conventional reconstruction method applied to the one-dimensional configuration was the Fresnel approximation method. In this paper, an equivalent diffraction is introduced in order to obtain better images than the Fresnel approximation. An experiment made at 10 GHz shows the usefulness of the proposed method.</t>
  </si>
  <si>
    <t>2032-2037</t>
  </si>
  <si>
    <t>Hasegawa, Tomonori</t>
  </si>
  <si>
    <t>Hasegawa T.</t>
  </si>
  <si>
    <t>Microwave imaging by equivalent inverse diffraction</t>
  </si>
  <si>
    <t>2-s2.0-0034270004</t>
  </si>
  <si>
    <t>['textural fine', 'target orientation', 'stress assessment', 'standard amplitude', 'spatial information', 'single platform', 'simultaneous polarimetric', 'scattering matrix', 'sar systems', 'sar orpol', 'sar imaging', 'registered textural', 'radar polarimetry', 'radar interferometry', 'plusspatial three', 'planetary covers', 'pass image', 'obtaining co', 'material constituents', 'high accuracy', 'environmental stress', 'either polarimetric', 'dual antenna', 'direct relevance', 'dimensional pol', 'dem information', 'considerable improvement', 'change monitoring', 'change information', 'arimetric tomo', 'advancing rapidly', 'additional benefit']</t>
  </si>
  <si>
    <t>Interferometry | Polarimetric interferometry | Polarimetry | Synthetic aperture radar (sar)</t>
  </si>
  <si>
    <t>The development of Radar Polarimetry and Radar Interferometry is advancing rapidly. Whereas with radar polarimetry, the textural fine-structure, target orientation, symmetries and material constituents can be recovered with considerable improvement above that of standard amplitude-only radar; with radar interferometry the spatial (in depth) structure can be explored. In Polarimetric Interferometric Synthetic Aperture Radar (POL-IN-SAR) Imaging, it is possible to recover such co-registered textural and spatial information from - POL-IN-SAR digital image data sets simultaneously, including the extraction of Digital Elevation Maps (DEM) from either Polarimetric (scattering matrix) or Interferometric (single platform: dual antenna) SAR systems. Simultaneous Polarimetric-plus-Interferometric SAR offers the additional benefit of obtaining co-registered textural-plusspatial three-dimensional POL-IN-DEM information, which when applied to Repeat-Pass Image-Overlay Interferometry provides differential background validation, stress assessment and environmental stress-change information with high accuracy. Then, by either designing Multiple Dual-Polarization Antenna POL-IN-SAR systems or by applying advanced POL-IN-SAR image compression techniques, it will result in POL-arimetric TOMO-graphic (Mnlti-Inter-ferometric) SAR orPOL-TOMO-SAR Imaging. This is of direct relevance to Iocal-toglobal environmental background validation, stress assessment and stress-change monitoring of the terrestrial and planetary covers.</t>
  </si>
  <si>
    <t>1906-1914</t>
  </si>
  <si>
    <t>Boerner, Wolfgang Martin</t>
  </si>
  <si>
    <t>Chicago</t>
  </si>
  <si>
    <t>University of Illinois at Chicago</t>
  </si>
  <si>
    <t>Boerner W.</t>
  </si>
  <si>
    <t>Extra wideband polarimetry, interferometry and polarimetric interferometry in synthetic aperture remote sensing</t>
  </si>
  <si>
    <t>2-s2.0-0034270248</t>
  </si>
  <si>
    <t>GR/K58449</t>
  </si>
  <si>
    <t>['two oscillators', 'spatial power', 'single element', 'running oscillators', 'radiating element', 'polarization radiation', 'plate waveguide', 'oscillator power', 'four oscillators', 'faces radiates', 'element array', 'element antenna', 'dielectric inserts', 'cutoff waveguide', 'cutoff parallel', 'combining efficiency', 'combined signal', 'azimuthal plane', '91 %,', '90 %.', '7 db']</t>
  </si>
  <si>
    <t>A rectangular dielectric resonator housed in a cutoff parallel-plate waveguide is used both as a radiating element and microwave power combiner. The resonator is excited by using tuned electrically short monopole antennas to induce a longitudinal electric operating mode. The resonator is then used in conjunction with free-running oscillators in order to provide, via mutual injection locking, stable in-phase power combining. Furthermore, the resonator is arranged such that one of its faces radiates a portion of the power-combined signal. Since the resonator is housed in a cutoff waveguide, the cross-polarization radiation from the antenna is suppressed. It was found that, for a single element, a gain in the azimuthal plane of 5 dB could be achieved and, for a two-element array, a gain of 7 dB was obtained with better than -25-dB cross polarization for each case. The oscillator power-combining efficiency for a single-element antenna (two oscillators) was 91%, and the spatial power-combining efficiency for a two-element antenna array, (four oscillators) was found to be 90%. In addition, it is shown that the presence of the dielectric inserts in conjunction with coupled oscillator dynamics provides moderate overall oscillator phase noise improvement.</t>
  </si>
  <si>
    <t>1516-1521</t>
  </si>
  <si>
    <t>Sep</t>
  </si>
  <si>
    <t>60029738;60029738</t>
  </si>
  <si>
    <t>7406947974;7102894931</t>
  </si>
  <si>
    <t>Yang, Suidong;Fusco, Vincent F.</t>
  </si>
  <si>
    <t>Yang S.</t>
  </si>
  <si>
    <t>Combination dielectric resonator, power combiner, and antenna</t>
  </si>
  <si>
    <t>10.1109/22.869002</t>
  </si>
  <si>
    <t>2-s2.0-0034271132</t>
  </si>
  <si>
    <t>['weak scattering', 'understand better', 'two pairs', 'significant differences', 'relative orientations', 'recording dual', 'receiver antennas', 'positive aspect', 'point heterogeneities', 'plane structures', 'penetrating radar', 'parallel source', 'one demonstrates', 'moments parallel', 'low degrees', 'infinitesimal dipoles', 'including migration', 'georadar sources', 'georadar images', 'dipole nature', 'dipole character', 'dipolar wavefields', 'depend strongly', 'combining 3', 'biased images', 'applied routinely']</t>
  </si>
  <si>
    <t>Many seismic reflection processing techniques are applied routinely to ground-penetrating radar (georadar or GPR) data. Although similarities exist between seismic (acoustic) and radar wave propagation there are some significant differences, some of the most important of which are associated with the dipole nature (1) of georadar sources and receivers and (2) of elemental sources used to represent scattering bodies. Neglecting the dipole character of electromagnetic surveys may result in incomplete or biased images of the subsurface. In an attempt to understand better the consequences of recording dipolar wavefields, we have simulated numerous multicomponent georadar data sets. These simulations are based on the weak scattering (Born) approximation, such that point heterogeneities in the subsurface can be represented by infinitesimal dipoles with moments parallel and proportional to the incident georadar wavefields. The effects of depolarization and dispersion are not included. Nevertheless, many subsurface structures can be modeled by suites of appropriately distributed infinitesimal dipoles. Georadar images of even the simplest subsurface structures are shown to depend strongly on the relative orientations and positions of the source and receiver antennas. A positive aspect of dipolar wavefields is that multicomponent georadar profiles contain information on the locations of both in-plane and out-of-plane structures. Furthermore, 'pseudoscalar' wavefields can be simulated from coincident georadar data sets acquired with two pairs of parallel source-receiver antennas, one oriented perpendicular to the other. Pseudoscalar georadar data, which are characterized by low degrees of directionality, can be processed (including migration) confidently using standard seismic processing software (assuming that dispersion is not a major problem). To illustrate the advantages of multicomponent georadar data, two field examples are presented. One demonstrates the value of recording dual-component georadar data along isolated profiles; the other shows the benefits of combining 3-D georadar data sets acquired with dual component source-receiver antenna pairs to form pseudoscalar wavefield images.</t>
  </si>
  <si>
    <t>1542-1552</t>
  </si>
  <si>
    <t>60025858;60017962;60025858;60025858</t>
  </si>
  <si>
    <t>57197952945;7004263509;35615225800;7404024340</t>
  </si>
  <si>
    <t>Lehmann, Frank;Boerner, David E.;Holliger, Klaus;Green, Alan G.</t>
  </si>
  <si>
    <t>Switzerland;Canada</t>
  </si>
  <si>
    <t>Zurich ZH,;Ottawa</t>
  </si>
  <si>
    <t>ETH Zurich;Geological Survey of Canada</t>
  </si>
  <si>
    <t>60025858;60017962</t>
  </si>
  <si>
    <t>Multicomponent georadar data: Some important implications for data acquisition and processing</t>
  </si>
  <si>
    <t>10.1190/1.1444842</t>
  </si>
  <si>
    <t>2-s2.0-0034272361</t>
  </si>
  <si>
    <t>['required parameters', 'configuration provides', 'area reduction', 'approximately 1']</t>
  </si>
  <si>
    <t>A compact microstrip antenna with circular polarization radiation is demonstrated. A reduction in the required parameters for achieving CP radiation makes the present antenna design simpler. This configuration provides an area reduction of 42% compared to a standard rectangular patch antenna at the same frequency, and a 3 dB CP bandwidth of approximately 1% has been obtained.</t>
  </si>
  <si>
    <t>308-309</t>
  </si>
  <si>
    <t>7004989005;6603090729;7004362848;57218539158;7006249330</t>
  </si>
  <si>
    <t>Paulson, Manju;Kundukulam, Sona O.;Aanandan, C. K.;Mohanan, P.;Vasudevan, K.</t>
  </si>
  <si>
    <t>Paulson M.</t>
  </si>
  <si>
    <t>Circularly polarized compact microstrip antenna</t>
  </si>
  <si>
    <t>10.1002/1098-2760(20000905)26:5&lt;308::AID-MOP10&gt;3.0.CO;2-8</t>
  </si>
  <si>
    <t>2-s2.0-0034272961</t>
  </si>
  <si>
    <t>['two nb', 'sis junction', 'receiver sensitivity', 'primarily due', 'optical configuration', 'nbtin thin', 'minimize front', 'instrument uses', 'energy gap', 'end loss', 'cooled beamsplitter', 'based superconductor', '900 ghz', '800 ghz', '4 k']</t>
  </si>
  <si>
    <t>We have developed a niobium titanium nitride (NbTiN) based superconductor- insulator-superconductor (SIS) receiver to cover the 350 micron atmospheric window. This frequency band lies entirely above the energy gap of niobium (700 GHz), a commonly used SIS superconductor. The instrument uses an open structure twin-slot SIS mixer that consists of two Nb/AlN/NbTiN tunnel junctions, NbTiN thin-film microstrip tuning elements, and a NbTiN ground plane. The optical configuration is very similar to the 850 GHz waveguide receiver that was installed at the Caltech Submillimeter Observatory (CSO) in 1997. To minimize front-end loss, we employed reflecting optics and a cooled beamsplitter at 4 K. The instrument has an uncorrected receiver noise temperature of 205 K DSB at 800 GHz and 410 K DSB at 900 GHz. The degradation in receiver sensitivity with frequency is primarily due to an increase in the mixer conversion loss, which is attributed to the mismatch between the SIS junction and the twin-slot antenna impedance. The overall system performance has been confirmed through its use at the telescope to detect a wealth of new spectroscopic lines.</t>
  </si>
  <si>
    <t>1357-1373</t>
  </si>
  <si>
    <t>60031581;60031581;60008435;60031581;60031581;60031581;60031581;101031777;101031777;101031777</t>
  </si>
  <si>
    <t>6701644666;7202403646;7501898208;7006729055;55976323900;7004482405;7401766885;6603920587;7402955893;23974476000</t>
  </si>
  <si>
    <t>Kooi, J. W.;Kawamura, J.;Chen, J.;Chattopadhyay, G.;Pardo, J. R.;Zmuidzinas, J.;Phillips, T. G.;Bumble, B.;Stern, J.;LeDuc, H. G.</t>
  </si>
  <si>
    <t>United States;Japan;United States</t>
  </si>
  <si>
    <t>Pasadena;Sendai;Pasadena</t>
  </si>
  <si>
    <t>California Institute of Technology;Tohoku University;Ctr. Space Microlectron. Technol./J.</t>
  </si>
  <si>
    <t>60031581;60008435;101031777</t>
  </si>
  <si>
    <t>Kooi J.W.</t>
  </si>
  <si>
    <t>Low noise NbTiN-based 850 GHz SIS receiver for the Caltech Submillimeter Observatory</t>
  </si>
  <si>
    <t>10.1023/A:1026444721454</t>
  </si>
  <si>
    <t>2-s2.0-0034273358</t>
  </si>
  <si>
    <t>['video traffic', 'thereby improved', 'suva hampered', 'programme delivery', 'pas2 satellite', 'pacific community', 'offratel premises', 'nouville via', 'member countries', 'march 2000', 'low availability', 'installed 7', 'high costs', 'examples given', 'communications service', 'communication capabilities', 'comet project', 'associated equipment', 'affordable costs', '9 kbps']</t>
  </si>
  <si>
    <t>The Secretariat of the Pacific Community (SPC) has made strenuous efforts to address communication imperatives for its programme delivery to its member countries. Initially, it used the Internet to assist in programme delivery. However, the low availability and high costs of telecommunications in Noumea and Suva hampered these efforts. The use of PACNET (the communications service of the Pacific Public Health Surveillance Network) was very successful but restricted by communication capabilities and lack of connectivity. In 1998 the capacity was limited to 28.8 kilobytes per second (kbps) in Noumea and 1.9 kbps in Suva with no possibility of obtaining additional capacity at affordable costs through the commercial telecommunications carriers. The ComET project has now installed 7.2 metre antenna and associated equipment at each of the Secretariat's offices in Noumea and Suva. This allows 24 hour per day access to the PAS2 satellite for high speed transmission of voice, data and video traffic. Connection to the Offratel premises in Nouville via the Celeris high speed backbone operated by OPT has linked this to the internet and thereby to member countries and territories, and the rest of the world. The ComET project began transmission in March 2000 and has addressed communication problems, and thereby improved the SPC's programme delivery (examples given in this paper) to it's members at affordable costs within the Secretariats existing budget.</t>
  </si>
  <si>
    <t>95-97</t>
  </si>
  <si>
    <t>Pacific health dialog : a publication of the Pacific Basin Officers Training Program and the Fiji School of Medicine</t>
  </si>
  <si>
    <t>Blake, A.</t>
  </si>
  <si>
    <t>Blake A.</t>
  </si>
  <si>
    <t>The Communication Enhancement through Telecommunication (ComET) project.</t>
  </si>
  <si>
    <t>2-s2.0-0034281225</t>
  </si>
  <si>
    <t>['resonant resistance', 'quick propagation', 'new method', 'good agreement', 'electrically thin']</t>
  </si>
  <si>
    <t>Artificial Neural Networks | Input resistance | Learning algorithms | Rectangular microstrip antenna</t>
  </si>
  <si>
    <t>A new method for calculating the resonant resistance of electrically thin and thick rectangular microstrip patch antennas, based on the artificial neural networks, is presented. The four learning algorithms, the backpropagation, the delta-bar-delta, the quick propagation, and the extended-delta-bar-delta, are used to train the networks. The theoretical resonant resistance results obtained by using this method are in very good agreement with the experimental results available in the literature. ¬© 2000 Taylor &amp; Francis.</t>
  </si>
  <si>
    <t>387-400</t>
  </si>
  <si>
    <t>60003217;60003217;60003217</t>
  </si>
  <si>
    <t>7005087231;6701643742;7003371572</t>
  </si>
  <si>
    <t>G√ºney, Kerim;Erler, M.;Sagiroglu, S.</t>
  </si>
  <si>
    <t>Kayseri</t>
  </si>
  <si>
    <t>Erciyes √úniversitesi</t>
  </si>
  <si>
    <t>G√ºney K.</t>
  </si>
  <si>
    <t>Artificial neural networks for the resonant resistance calculation of electrically thin and thick rectangular microstrip antennas</t>
  </si>
  <si>
    <t>10.1080/027263400750064392</t>
  </si>
  <si>
    <t>2-s2.0-0034286652</t>
  </si>
  <si>
    <t>['proposed method', 'numerical results', 'new procedure', 'generally skewed', 'floquet theorem', 'array grid']</t>
  </si>
  <si>
    <t>Fdtd | Floquet Boundary Condition | Phased Array Antennae</t>
  </si>
  <si>
    <t>The Floquet (periodic) theorem is implemented in finite difference time domain (FDTD) for the analysis of periodic phased array antennas. The array grid of interest is considered to be generally skewed and this required a new procedure in the implementation of the Floquet theorem in FDTD. Numerical results for triangular antenna arrays are given to validate the proposed method of solution. ¬© 2000 Taylor &amp; Francis.</t>
  </si>
  <si>
    <t>445-452</t>
  </si>
  <si>
    <t>60025488;60025488</t>
  </si>
  <si>
    <t>57204699205;34769915200</t>
  </si>
  <si>
    <t>Yun, Zhengqing;Iskander, Magdy F.</t>
  </si>
  <si>
    <t>Yun Z.</t>
  </si>
  <si>
    <t>Implementation of floquet boundary conditions in fdtd analysis of periodic phased array antennas with skewed grid</t>
  </si>
  <si>
    <t>10.1080/027263400750064437</t>
  </si>
  <si>
    <t>2-s2.0-0034286662</t>
  </si>
  <si>
    <t>['varies linearly', 'uniform conductance', 'third kind', 'special case', 'spatial coordinates', 'source dipole', 'sheet conductance', 'infinite sheet', 'general solution', 'field dependence', 'electrical properties', 'electric dipole', 'either uniform', 'conductance function', 'arbitrary function', 'algebraic dependence']</t>
  </si>
  <si>
    <t>A general Sommerfeld integral formulation is given for the electromagnetic (EM) fields of an oscillating vertical magnetic or electric dipole over an electrically inhomogeneous thin sheet. The electrical properties of the sheet are characterized by a conductance function that is an arbitrary function of spatial coordinates. When the conductance function has axial symmetry relative to the source dipole, the general solution form simplifies to a Fredholm integral equation of the third kind. The general solution is shown to reduce to the special case of an infinite sheet having uniform conductance. When the sheet conductance is either uniform or varies linearly, the field expressions show an algebraic dependence on the conductance. For a general inhomogeneous conductance distribution, the field dependence is not algebraic.</t>
  </si>
  <si>
    <t>1685-1690</t>
  </si>
  <si>
    <t>Geyer, Richard G.</t>
  </si>
  <si>
    <t>Gaithersburg</t>
  </si>
  <si>
    <t>National Institute of Standards and Technology</t>
  </si>
  <si>
    <t>Geyer R.</t>
  </si>
  <si>
    <t>Dipole radiation over an inhomogeneous thin sheet</t>
  </si>
  <si>
    <t>10.1109/8.899685</t>
  </si>
  <si>
    <t>2-s2.0-0034290032</t>
  </si>
  <si>
    <t>['small number', 'slow frequency', 'shift keying', 'ratio combiner', 'performance improvement', 'noise ratio', 'new expression', 'mrc ).', 'low complexity', 'large range', 'large number', 'l groups', 'error rate', 'diversity receiver', 'cascade receiver', 'cascade arrangement', 'branch maximal', 'average signal', 'average bit']</t>
  </si>
  <si>
    <t>A new expression for the average bit-error rate (BER) of differential quadrature phase-shift keying in slow frequency-nonselective Nakagami fading is derived for a space-diversity receiver having a cascade arrangement of L groups of M-branch selection combiners and an L-branch maximal-ratio combiner (MRC). This allows the use of a large number of antennas, for performance improvement, and a small number of inputs to the combiners, for low complexity. The average BER performance of the cascade receiver is investigated for different fading severity conditions characterized by the Nakagami m factor, and compared with the conventional MRC receiver. As the fading gets less severe (m increases), performance improvement over the conventional MRC scheme is only noticeable for the large range of average signal-to-noise ratio.</t>
  </si>
  <si>
    <t>1618-1621</t>
  </si>
  <si>
    <t>60007284;60007284</t>
  </si>
  <si>
    <t>35730851600;7005536438</t>
  </si>
  <si>
    <t>Choo, L. C.;Tjhung, T. T.</t>
  </si>
  <si>
    <t>Centre for Wireless Communications, Singapore</t>
  </si>
  <si>
    <t>Choo L.</t>
  </si>
  <si>
    <t>BER performance of DQPSK in Nakagami fading with selection diversity and maximal-ratio combining</t>
  </si>
  <si>
    <t>10.1109/26.871384</t>
  </si>
  <si>
    <t>2-s2.0-0034290958</t>
  </si>
  <si>
    <t>NAS 15-10000</t>
  </si>
  <si>
    <t>['vehicular activity', 'two kinds', 'scale tests', 'russian communication', 'patch antenna', 'moment methods', 'model testing', 'lowest one', 'lock antenna', 'loaded patch', 'highly constrained', 'half loop', 'final design', 'eva ).', 'data system', 'crew lock', 'conducting shell', 'computer modeling', 'additional function']</t>
  </si>
  <si>
    <t>The design of the Crew-Lock antenna for the Russian communication and data system for the International Space Station was challenging, because it is enclosed in a conducting shell. In addition, the electromagnetic-field distribution within the Crew Lock is highly constrained by the lowest one or two normal modes of the structure. Two kinds of antennas were investigated to address the requirements (presented in Section 2): a half loop and a loaded patch. Computer modeling of these approaches was done by the Finite-Element and Moment Methods, respectively (Section 3). The loop antenna underwent extensive scale-model testing, and some full-scale tests at Johnson Space Center in Houston (Section 4). The patch antenna was eliminated during the full-scale tests. The final design is the 'towel-bar' loop, which performs the additional function of a handrail for astronauts during the ingress and egress for extra-vehicular activity (EVA).</t>
  </si>
  <si>
    <t>60015099;60015099;60015099;60015099</t>
  </si>
  <si>
    <t>7003971864;7102665275;7004508324;7401446616</t>
  </si>
  <si>
    <t>Tripp, Victor K.;Cooke, William P.;Pullen, Kerry P.;Sherman, Donald L.</t>
  </si>
  <si>
    <t>Georgia Tech Research Institute</t>
  </si>
  <si>
    <t>Tripp V.</t>
  </si>
  <si>
    <t>Development of the orlan space-station antenna</t>
  </si>
  <si>
    <t>10.1109/74.883504</t>
  </si>
  <si>
    <t>2-s2.0-0034292068</t>
  </si>
  <si>
    <t>['wireless devices', 'transmission using', 'test vehicles', 'test period', 'taken daily', 'solder paste', 'processing conditions', 'paper reports', 'paper examines', 'network analyzer', 'material choices', 'leakage readings', 'cellular phones', 'broadband signal', 'average values', '21 days']</t>
  </si>
  <si>
    <t>Wireless devices such as pagers and cellular phones are becoming common consumer items. These products require low loss RF signal propagation which is affected by material choices and processing conditions. This paper examines the effect of a series of no-clean solder pastes on signal integrity using an RF test circuit which sends a broadband signal through a gallium arsenide antenna switch and measures its transmission using a network analyzer. The test circuit also measures signal leakage. This paper reports on two different test vehicles, one that uses a 900 MHz antenna switch, and the other that uses a 2.0 GHz antenna switch. The transmission and leakage readings were taken daily for 16-21 days while the test vehicles were under accelerated aging conditions of 85 ¬∞C and 85% RH. Average values for the readings for each solder paste were plotted to provide comparison among the pastes. The comparison data clearly distinguish solder pastes that provide consistency throughout the test period from those which do not.</t>
  </si>
  <si>
    <t>1164-1169</t>
  </si>
  <si>
    <t>Journal of Electronic Materials</t>
  </si>
  <si>
    <t>60019647;60019647;60019647;60019647;60028673</t>
  </si>
  <si>
    <t>6701726033;57213405096;36748148400;16048538000;6506105517</t>
  </si>
  <si>
    <t>Turbini, Laura J.;Smith, Brian A.;Brokaw, James;Williams, John;Gamalski, J√ºrgen</t>
  </si>
  <si>
    <t>Germany;United States</t>
  </si>
  <si>
    <t>Munich;Atlanta</t>
  </si>
  <si>
    <t>Siemens AG;Georgia Institute of Technology</t>
  </si>
  <si>
    <t>60028673;60019647</t>
  </si>
  <si>
    <t>Turbini L.</t>
  </si>
  <si>
    <t>Effect of solder paste residues on RF signal integrity</t>
  </si>
  <si>
    <t>10.1007/s11664-000-0008-5</t>
  </si>
  <si>
    <t>2-s2.0-0034294205</t>
  </si>
  <si>
    <t>['twenty pacemaker', 'small increases', 'simulated torso', 'significantly less', 'several clinical', 'separation requirement', 'saline surface', 'phone antenna', 'pacemaker sensitivity', 'pacemaker patients', 'minimum separation', 'measured across', 'making recommendations', 'longer resulted', 'lateral locations', 'laboratory studies', 'interaction decreased', 'implanted pacemaker', 'earlier study', 'dramatic reduction', 'current fda', 'close proximity', 'case conditions', 'approximately half', 'air gap', '9 phones', '6 cm', '50 hz', '4 cm', '4 %.', '22 hz', '11 hz', '1 cm']</t>
  </si>
  <si>
    <t>Electromagnetic compatibility | Electromagnetic interference | Heart pacemakers | Implantable pacing devices</t>
  </si>
  <si>
    <t>Several clinical and laboratory studies have demonstrated electromagnetic interaction between implantable cardiac pacemakers and hand-held wireless phones operated in close proximity. Current FDA and HIMA labeling guidelines indicate that a minimum separation of 6 in (15cm) should be maintained between a hand-held wireless phone and an implanted pacemaker. This separation requirement does not distinguish between lateral locations on the chest and a perpendicular air gap. Evidence is provided here for a substantially reduced separation threshold when measured across an air gap rather than near the saline conductive media of a simulated torso. Twenty pacemaker-phone combinations involving 6 pacemakers and 9 phones were evaluated in vitro under worst-case conditions with respect to phone output power and pacemaker sensitivity. The phones represented CDMA, TDMA-11 Hz, TDMA-22 Hz, TDMA-50 Hz, and TDMA-217 Hz digital wireless technologies. Small increases in the perpendicular air gap between the phone and the saline surface resulted in a dramatic reduction in interaction. Approximately half of the 208 test runs exhibiting interaction at an air gap of 1 cm no longer resulted in interaction when the gap was increased to 2cm. At a gap of 7.4 cm, the percentage of runs with interaction decreased to 1.4%. The overall interaction rate, considering a total of 8296 test runs from an earlier study, was less than 0.07% at a total perpendicular distance of 8.6 cm from the saline surface to the phone antenna axis. The perpendicular distance threshold of 8.6 cm was significantly less than the horizontal plane projection threshold of 19 cm previously reported. This difference is a function of the electromagnetic field coupling to the saline bath rather than field strength changes along the axis of the phone antenna. The results have implications for those making recommendations to pacemaker patients who may be unaware of this distinction. ¬© 2000 Wiley-Liss. Inc.</t>
  </si>
  <si>
    <t>485-490</t>
  </si>
  <si>
    <t>60030931;60030931</t>
  </si>
  <si>
    <t>7005605773;7101671512</t>
  </si>
  <si>
    <t>Grant, F. Hank;Schlegel, Robert E.</t>
  </si>
  <si>
    <t>Norman</t>
  </si>
  <si>
    <t>University of Oklahoma</t>
  </si>
  <si>
    <t>Grant F.</t>
  </si>
  <si>
    <t>Effects of an increased air gap on the in vitro interaction of wireless phones with cardiac pacemakers</t>
  </si>
  <si>
    <t>10.1002/1521-186X(200010)21:7&lt;485::AID-BEM1&gt;3.0.CO;2-S</t>
  </si>
  <si>
    <t>2-s2.0-0034295273</t>
  </si>
  <si>
    <t>['special cases', 'receive antennas', 'parallelizable algorithms', 'length minimum', 'input multi', 'equalizer taps']</t>
  </si>
  <si>
    <t>Equalizers | Fir digital filters | Mean square error methods | Mimo systems</t>
  </si>
  <si>
    <t>A new theoretical framework is introduced for analyzing the performance of a finite-length minimum-mean-squareerror decision feedback equalizer (MMSE-DFE) in a multi-input multi-output (MIMO) environment. The framework includes transmit and receive diversity systems as special cases and quantifies the diversity performance improvement as a function of the number of transmit/receive antennas and equalizer taps. Fast and parallelizable algorithms for computing the finite-length MIMO MMSE-DFE are presented for three common multi-user detection scenarios. ¬© 2000 IEEE.</t>
  </si>
  <si>
    <t>2921-2936</t>
  </si>
  <si>
    <t>60008383;60027550</t>
  </si>
  <si>
    <t>7006800187;7103385183</t>
  </si>
  <si>
    <t>Al-Dhahir, Naofal;Sayed, Ali H.</t>
  </si>
  <si>
    <t>Los Angeles;Florham Park</t>
  </si>
  <si>
    <t>University of California, Los Angeles;AT&amp;T Laboratories Florham Park</t>
  </si>
  <si>
    <t>60027550;60008383</t>
  </si>
  <si>
    <t>Al-Dhahir N.</t>
  </si>
  <si>
    <t>The finite-length multi-input multi-output MMSE-DFE</t>
  </si>
  <si>
    <t>10.1109/78.869048</t>
  </si>
  <si>
    <t>2-s2.0-0034298479</t>
  </si>
  <si>
    <t>['water content', 'valley floor', 'valley bottom', 'unique properties', 'tunnels within', 'thermal structure', 'source reflectors', 'radar pulses', 'propagation velocity', 'proglacial icing', 'persisted perennially', 'penetrating radar', 'identified within', 'icing near', 'ice thickness', 'ice depended', 'gridded surveys', 'gpr response', 'gpr ).', 'drainage tunnels', 'dimensional information', 'data quality', 'complicated structure', 'central core', 'bylot island', 'acquiring three', '50 years']</t>
  </si>
  <si>
    <t>Bylot Island | Glacial hydrology | Ground-penetrating radar</t>
  </si>
  <si>
    <t>Hydrological systems near the terminus of a high Arctic glacier and a proglacial icing on Bylot Island, Canada, were investigated using ground-penetrating radar (GPR). The ice thickness and the location and depth of tunnels within the glacier and icing were imaged. Modelling of the GPR response was utilized to predict the data quality and to assist in its interpretation. The unique properties of the ice enabled velocity determinations from the diffraction patterns generated by point-source reflectors as well as traditional velocity surveys. The propagation velocity of the radar pulses through the ice depended on the air and water content in the ice. The identification of drainage tunnels was attained through pulse polarity analysis and interpolation between the profiles in gridded surveys. It was found that reflectivity analysis may enable GPR to be used for acquiring three-dimensional information on the thermal structure of glaciers. The much more complicated structure of the icing was imaged with higher frequency antennae and it was found that general ice types could be mapped using radar stratigraphical analysis. Both buried slush mounds and subsurface channel fills were identified within the icing. A portion of the icing near the centre of the valley floor, that has persisted perennially for over 50 years, was found to be sitting on a slightly higher area of the valley bottom and thus was not subjected to the same hydrothermal erosional forces as the edges of the icing, setting up a feed-back loop encouraging the preservation of the central core of ice and promoting the destruction and rebuilding of the edges every year. Copyright (C) 2000 John Wiley and Sons, Ltd.</t>
  </si>
  <si>
    <t>2645-2667</t>
  </si>
  <si>
    <t>Hydrological Processes</t>
  </si>
  <si>
    <t>Oct</t>
  </si>
  <si>
    <t>60002306;60017592</t>
  </si>
  <si>
    <t>57203236250;7402556462</t>
  </si>
  <si>
    <t>Moorman, Brian J.;Michel, Frederick A.</t>
  </si>
  <si>
    <t>Ottawa;Calgary</t>
  </si>
  <si>
    <t>Carleton University;University of Calgary</t>
  </si>
  <si>
    <t>60017592;60002306</t>
  </si>
  <si>
    <t>Moorman B.J.</t>
  </si>
  <si>
    <t>Glacial hydrological system characterization using ground-penetrating radar</t>
  </si>
  <si>
    <t>10.1002/1099-1085(20001030)14:15&lt;2645::aid-hyp84&gt;3.3.co;2-u</t>
  </si>
  <si>
    <t>2-s2.0-0034298547</t>
  </si>
  <si>
    <t>['unknown doa', 'suitable projection', 'structural constraints', 'special case', 'recent variants', 'proposed method', 'proposed estimator', 'proposed algorithm', 'previous solutions', 'orthogonal complement', 'noise covariances', 'maximized via', 'map estimator', 'explicit dependence', 'convenient framework', 'characterization suggested', 'approximate estimates']</t>
  </si>
  <si>
    <t>DOA estimation | Maximum likelihood estimation | Spatially correlated Gaussian noise | Uniform linear arrays</t>
  </si>
  <si>
    <t>The problem of modified ML estimation of DOA's of multiple source signals incident on a uniform linear array (ULA) in the presence of unknown, spatially correlated Gaussian noise is addressed here. Unlike previous work, the proposed method does not impose any structural constraints or parameterization of the signal and noise covariances. It is shown that the characterization suggested here provides a very convenient framework for obtaining an intuitively appealing estimate of the unknown noise covariance matrix via a suitable projection of the observed covariance matrix onto a subspace that is orthogonal complement of the so-called signal subspace. This leads to a formulation of an expression for a so-called modified likelihood function, which can be maximized to obtain the unknown DOA's. For the case of an arbitrary array geometry, this function has explicit dependence on the unknown noise covariance matrix. This explicit dependence can be avoided for the special case of a uniform linear array by using a simple polynomial characterization of the latter. A simple approximate version of this function is then developed that can be maximized via the well-known IQML algorithm or its recent variants. An exact estimate based on the maximization of the modified likelihood function is obtained by using nonlinear optimization techniques where the approximate estimates are used for initialization. The proposed estimator is shown to outperform the MAP estimator of Kelly et al.. Extensive simulations have been carried out to show the validity of the proposed algorithm and to compare it with some previous solutions. ¬© 2000 IEEE.</t>
  </si>
  <si>
    <t>2743-2749</t>
  </si>
  <si>
    <t>Agrawal, Monika</t>
  </si>
  <si>
    <t>New Delhi</t>
  </si>
  <si>
    <t>Indian Institute of Technology Delhi</t>
  </si>
  <si>
    <t>Agrawal M.</t>
  </si>
  <si>
    <t>A modified likelihood function approach to DOA estimation in the presence of unknown spatially correlated gaussian noise using a uniform linear array</t>
  </si>
  <si>
    <t>S1053587X0007642X</t>
  </si>
  <si>
    <t>10.1109/78.869024</t>
  </si>
  <si>
    <t>2-s2.0-0034298674</t>
  </si>
  <si>
    <t>['paper discusses', 'maximum number', 'maximum aperture', 'independent sources', 'important factor', 'gss algorithm', 'given number', 'gaussian sources', 'fully correlated', 'doa estimation', 'array sensors', 'arbitrary correlation']</t>
  </si>
  <si>
    <t>This paper discusses the problem of direction-of-arrival (DOA) estimation for Gaussian sources that have arbitrary correlation: from independent to fully correlated. For independent sources, the antenna array design is governed by two competing considerations: maximum aperture, which inclines toward increasing sparsity for a given number of array sensors, and identifiability, which tends to exclude extreme sparsity. For fully correlated sources, these two competing criteria are augmented by a third which allows for the initialization of DOA estimation by the generalized spatial smoothing (GSS) technique. The maximum number of fully correlated sources is in turn an important factor in the GSS algorithm and subsequent array geometry design. We present a geometry optimization technique that permits accurate DOA estimation of arbitrarily correlated sources.</t>
  </si>
  <si>
    <t>340-354</t>
  </si>
  <si>
    <t>Digital Signal Processing: A Review Journal</t>
  </si>
  <si>
    <t>100339820;100339820</t>
  </si>
  <si>
    <t>7006472158;24465889900</t>
  </si>
  <si>
    <t>Abramovich, Yuri I.;Spencer, Nicholas K.</t>
  </si>
  <si>
    <t>Adelaide</t>
  </si>
  <si>
    <t>Coop. Res. Ctr. Sensor Sign. I.</t>
  </si>
  <si>
    <t>Design of nonuniform linear antenna array geometry and signal processing algorithm for DOA estimation of Gaussian sources</t>
  </si>
  <si>
    <t>S1051200400903786</t>
  </si>
  <si>
    <t>10.1006/dspr.2000.0378</t>
  </si>
  <si>
    <t>2-s2.0-0034299567</t>
  </si>
  <si>
    <t>University of California</t>
  </si>
  <si>
    <t>UC</t>
  </si>
  <si>
    <t>['synchronization sequences', 'squares formulation', 'soft constraints', 'receiver must', 'multipath channels', 'generate estimates', 'fading channels', 'equalization algorithm', 'division multiple', 'demodulate one', 'cochannel sources', 'cochannel signals', 'cochannel interferers', 'burst even', 'base station', 'asynchronous manner', 'antenna data', 'also presented', 'adaptive version', 'adaptive beamforming']</t>
  </si>
  <si>
    <t>Cochannel signals in a time-division multiple-access (TDMA) cellular network interfere with each other in an asynchronous manner. In order to demodulate one of these signals, the receiver must be able to separate the cochannel interferers for a variety of burst overlap scenarios. In this paper, we present an adaptive beamforming and equalization algorithm that separates cochannel TDMA signals using the known synchronization sequences. It is based on a least-squares formulation with soft constraints, and the antenna data are processed in two sequential passes. In this way, the data are accurately beamformed within a burst even when the cochannel scenario changes during the burst. A data-adaptive version of the algorithm for fast-fading channels is also presented. It employs the synchronization sequences to generate estimates of the multipath channels between the cochannel sources and the base station.</t>
  </si>
  <si>
    <t>2033-2047</t>
  </si>
  <si>
    <t>60029241;60013301;60029241</t>
  </si>
  <si>
    <t>7006808986;6602531600;7005641508</t>
  </si>
  <si>
    <t>Chandrasekaran, Rajiv;Keerthi, Arvind V.;Shynk, John J.</t>
  </si>
  <si>
    <t>Santa Barbara;San Diego</t>
  </si>
  <si>
    <t>University of California, Santa Barbara;Qualcomm Incorporated</t>
  </si>
  <si>
    <t>60029241;60013301</t>
  </si>
  <si>
    <t>Chandrasekaran R.</t>
  </si>
  <si>
    <t>Constrained least-squares algorithm with data-adaptive beamforming and equalization for cochannel TDMA signals</t>
  </si>
  <si>
    <t>S0165168400000682</t>
  </si>
  <si>
    <t>10.1016/S0165-1684(00)00068-2</t>
  </si>
  <si>
    <t>2-s2.0-0034299651</t>
  </si>
  <si>
    <t>['three prototypes', 'structural configuration', 'sector antennas', 'proposed design', 'practical implementation', 'planar multi', 'patches coupled', 'measurement results', 'layer configuration', 'horizontal plane', 'element array', 'cost materials', 'cellular communications']</t>
  </si>
  <si>
    <t>There sector antennas for cellular communications in S band, with 60¬∞, 90¬∞ and 120¬∞ beam widths in the horizontal plane, have been designed, built and measured. A 16-element array has been designed, using a planar multi-layer configuration with patches coupled through slots. The structural configuration, low-cost materials and the same feeding system used in the three antennas make the proposed design very attractive for practical implementation. Measurement results of the three prototypes are presented.</t>
  </si>
  <si>
    <t>407-411</t>
  </si>
  <si>
    <t>122324124;122324124</t>
  </si>
  <si>
    <t>6701608102;55883916200</t>
  </si>
  <si>
    <t>Las-Heras, F.;Sierra-P√©rez, M.</t>
  </si>
  <si>
    <t>Ciudad Universitaria</t>
  </si>
  <si>
    <t>Las-Heras F.</t>
  </si>
  <si>
    <t>Design and measurement of low-cost sector pattern antennas</t>
  </si>
  <si>
    <t>10.1049/ip-map:20000703</t>
  </si>
  <si>
    <t>2-s2.0-0034299965</t>
  </si>
  <si>
    <t>['visible frequencies', 'surface impedance', 'subsequent zero', 'similar behavior', 'side lobes', 'si substrate', 'resonant lengths', 'resonance behavior', 'power collection', 'microwave frequencies', 'measurements point', 'longer antennas', 'length shorter', 'irradiation conditions', 'infrared antennas', 'incident angle', 'first resonance', 'experimentally investigated', 'dipole antennas', 'different efficiencies', 'design optimization', 'antenna response', 'antenna patterns', 'antenna length', '6 œºm', '5 œºm', '39 œºm', '20 œºm', '1 œºm']</t>
  </si>
  <si>
    <t>The resonant lengths of infrared dipole antennas at 10.6 and 3.39 Œºm are experimentally investigated. For this purpose, submicron-sized microbolometers coupled to dipole antennas with lengths between 0.7 and 20 Œºm were fabricated on a SiO2-on-Si substrate. The response of the detector to 10.6 Œºm radiation shows a first resonance for an antenna length between 1.0 and 2.5 Œºm. A subsequent zero and a second attenuated resonance are observed as the antenna length increases. Similar behavior is observed for illumination at 3.39 Œºm, with a first resonance occurring at a length shorter than 1 Œºm. The results permit evaluation of an effective dielectric permittivity and shows the effect of the surface impedance of the metal on the propagation of current-wave on the antenna. The resonance behavior is further studied by changing the irradiation conditions of the detectors. Air-side and substrate-side illumination exhibit identical resonant antenna lengths, but different efficiencies of power collection. The antenna patterns as a function of incident angle have also been measured at 10.6 Œºm, showing a transition from a primary broadside lobe to the development of side lobes for longer antennas. Finally, an antenna response is measured at visible frequencies. Our measurements point out similarities, as well as differences, between infrared antennas and their counterparts at microwave frequencies, and provide insights useful for the design optimization of planar infrared antennas.</t>
  </si>
  <si>
    <t>271-281</t>
  </si>
  <si>
    <t>60022144;60022144;60022144;60022144;60022144;60022144</t>
  </si>
  <si>
    <t>6603761497;6602430040;6603120992;7004285903;36632322000;7006366203</t>
  </si>
  <si>
    <t>Fumeaux, Christophe;Gritz, Michael A.;Codreanu, Iulian;Schaich, William L.;Gonz√°lez, Francisco J.;Boreman, Glenn D.</t>
  </si>
  <si>
    <t>Orlando</t>
  </si>
  <si>
    <t>University of Central Florida</t>
  </si>
  <si>
    <t>Fumeaux C.</t>
  </si>
  <si>
    <t>Measurement of the resonant lengths of infrared dipole antennas</t>
  </si>
  <si>
    <t>S1350449500000475</t>
  </si>
  <si>
    <t>10.1016/S1350-4495(00)00047-5</t>
  </si>
  <si>
    <t>2-s2.0-0034300619</t>
  </si>
  <si>
    <t>['target plasma', 'studied experimentally', 'rf heating', 'present work', 'power balance', 'main objective', 'ion temperature', 'helium plasmas', 'fundamental studies', 'frequency range', 'end plate', 'electron density', 'divertor plasmas', 'calorimetric method', '5 mhz', '10 ev']</t>
  </si>
  <si>
    <t>High-power rf heating in the ion cyclotron range of frequency (ICRF) has been carried out in a divertor plasma simulator NAGDIS-II. The main objective of the present work is to produce high heat flux plasmas for fundamental studies of the divertor plasmas in magnetically confined fusion devices. Waves are excited by phased-loop antenna array in a frequency range between 0.5 and 1.5 MHz. Inverter power supplies using static induction transistors (SIT) are employed to excite ion cyclotron slow waves. In NAGDIS-II a target plasma for rf heating is produced by TP-D-type dc discharges, where the electron density is ne&lt;6√ó1019 m-3, and the electron and ion temperature are Te = 5-10 eV and Ti = 1-10 eV in helium plasmas, respectively. By injecting about 14 kW rf power we have obtained high heat flux plasmas with ne = 2√ó1019 m-3, Te to approximately 20 eV and Ti to approximately 18 eV so far. The plasma heat flux into the end plate is measured by calorimetric method and the power balance of the rf heated plasmas is studied experimentally.</t>
  </si>
  <si>
    <t>24-34</t>
  </si>
  <si>
    <t>0042207X</t>
  </si>
  <si>
    <t>Vacuum</t>
  </si>
  <si>
    <t>60000264;60000264;60000264;60000264;60000264</t>
  </si>
  <si>
    <t>7007048412;55207821000;7401969526;7201655713;7102111483</t>
  </si>
  <si>
    <t>Uesugi, Yoshihiko;Imai, Takahiro;Sawada, Hiroyuki;Hattori, Norihumi;Takamura, Shuichi</t>
  </si>
  <si>
    <t>Uesugi Y.</t>
  </si>
  <si>
    <t>Generation of high heat flux plasmas by high power rf heating in the divertor plasma simulator NAGDIS-II</t>
  </si>
  <si>
    <t>S0042207X00002517</t>
  </si>
  <si>
    <t>10.1016/S0042-207X(00)00251-7</t>
  </si>
  <si>
    <t>2-s2.0-0034300706</t>
  </si>
  <si>
    <t>Tokuyama Science Foundation</t>
  </si>
  <si>
    <t>['uniform state', 'total pressure', 'temperature deposition', 'spokewise antenna', 'plasma maintains', 'plasma diagnostics', 'photoconductive œºc', 'novel high', 'low temperature', 'highly crystallized', 'h film', 'flow rate', 'discussed along', 'axial distance', 'ar without', '6 cm', '47 angstroms', '20 cm']</t>
  </si>
  <si>
    <t>A novel high-density microwave plasma utilizing a spokewise antenna was produced and applied for high-rate and low-temperature deposition of hydrogenated microcrystalline silicon (Œºc-Si:H) film. The plasma maintains a uniform state, i.e., high electron density, ne&gt;1011cm-3 and low temperature, Te of 2-2.5eV in pure Ar plasma over 20 cm in a diameter. High deposition rate was achieved of 47 angstroms/s in the growth of highly crystallized and photoconductive Œºc-Si:H film at the axial distance, Z = 6 cm from the quartz glass plate from SiH4 and Ar without the use of H2 dilution method at low substrate temperature, Ts of 250 ¬∞C. The effects of the total pressure, H2 dilution ratio, flow rate of SiH4, Fr(SiH4) and the axial distance, Z from the quartz glass plate on the Œºc-Si:H film deposition are discussed along with the plasma diagnostics.</t>
  </si>
  <si>
    <t>266-276</t>
  </si>
  <si>
    <t>60028263;60028263;100786963;60028263</t>
  </si>
  <si>
    <t>7102237792;6506086809;7102921642;7202945191</t>
  </si>
  <si>
    <t>Sakuma, Y.;Haiping, L.;Ueyama, H.;Shirai, H.</t>
  </si>
  <si>
    <t>Saitama;Kanagawa</t>
  </si>
  <si>
    <t>Saitama University;Nihon Koshuha Co., Ltd.</t>
  </si>
  <si>
    <t>60028263;100786963</t>
  </si>
  <si>
    <t>Sakuma Y.</t>
  </si>
  <si>
    <t>High-density microwave plasma for high-rate and low-temperature deposition of silicon thin film</t>
  </si>
  <si>
    <t>S0042207X00002797</t>
  </si>
  <si>
    <t>10.1016/S0042-207X(00)00279-7</t>
  </si>
  <si>
    <t>2-s2.0-0034301818</t>
  </si>
  <si>
    <t>['various numbers', 'tumor detection', 'system evaluation', 'synthetic scan', 'simplified models', 'previously used', 'popular method', 'microwave system', 'geometric configuration', 'focal point', 'effective treatment', 'dominant reflection', 'detect tumors', 'breast screening', 'band pulse', 'attractive alternative', 'antenna spacing']</t>
  </si>
  <si>
    <t>Microwave imaging | Tumor detection | Ultrawide-band antennas</t>
  </si>
  <si>
    <t>Breast cancer affects many women, and early detection aids in fast and effective treatment. Mammography, which is currently the most popular method of breast screening, has some limitations, and microwave imaging offers an attractive alternative. A microwave system for breast tumor detection that uses previously introduced confocal microwave imaging techniques is presented in this paper. The breast is illuminated with an ultrawide-band pulse and a synthetic scan of the focal point is used to detect tumors; however, the geometric configuration and algorithms are different from those previously used. The feasibility of using small antennas for tumor detection is investigated. Signal processing algorithms developed to mitigate the dominant reflection from the skin are described, and the effectiveness of these skin subtraction algorithms is demonstrated. Images of homogeneous and heterogeneous breast models are reconstructed with various numbers of antennas. Both the influence of antenna spacing and the suitability of simplified models for system evaluation are examined. ¬© 2000 IEEE.</t>
  </si>
  <si>
    <t>1854-1863</t>
  </si>
  <si>
    <t>1 PART 1</t>
  </si>
  <si>
    <t>60003122;60003122</t>
  </si>
  <si>
    <t>7003469411;7102344649</t>
  </si>
  <si>
    <t>Fear, E. C.;Stuchly, M. A.</t>
  </si>
  <si>
    <t>Fear E.C.</t>
  </si>
  <si>
    <t>Microwave detection of breast cancer</t>
  </si>
  <si>
    <t>S0018948000095363</t>
  </si>
  <si>
    <t>10.1109/22.883862</t>
  </si>
  <si>
    <t>2-s2.0-0034314392</t>
  </si>
  <si>
    <t>['truncated half', 'tremendous savings', 'top directions', 'three axes', 'sar evaluation', 'safety certification', 'retaining electromagnetic', 'results show', 'progressively reduced', 'power radiated', 'pml layers', 'original volume', 'method indicates', 'memory requirements', 'lower frequency', 'laptop computer', 'l min', 'head model', 'field information', 'extensive analysis', 'execution times', 'electromagnetic design', 'efficient implementation', 'ear direction', 'domain space', 'difference time', 'considerable fraction', 'cellular telephone', 'basic observation', 'antenna design', '835 mhz', '1900 mhz']</t>
  </si>
  <si>
    <t>Cellular telephone | Dosimetry, electromagneticfield effects | Fdtd methods</t>
  </si>
  <si>
    <t>An efficient implementation of the perfectly matched layer (PML) boundary has been used to truncate a 3-mm resolution head model used for cellular telephone simulations. An extensive analysis of the model truncation effects along all three axes has been performed. A basic observation is that a considerable fraction of the power radiated by a cellular telephone is absorbed in the proximal ear region, and there is no interest for safety certification and antenna design in retaining electromagnetic-field information in the weakly exposed regions. We have progressively reduced the finite-difference time-domain space in the ear-to-ear, back-to-front, and bottom-to-top directions by embedding the weakly exposed sides of the head in the PML layers. Results show that, at the lower frequency of 835 MHz, only truncations in the ear-to-ear direction is appropriate for specific-absorption-rate (SAR) accuracy. However, at the personal communication system frequency of 1900 MHz, 1- and 10-g SARs within 1% of accuracy can be obtained by retaining just 4% of the original volume of the head model. This method indicates that high-resolution cellular telephone simulations can be performed with tremendous savings in execution times and memory requirements. All of the SAR results presented in this paper have been obtained with a laptop computer, and execution times as low as l min have been obtained for the fully optimized simulations at 1900 MHz. Furthermore, it is shown that by using a truncated half-model, it is possible to obtain accurate radiation patterns at both frequencies of 835 and 1900 MHz. Since both the SAR evaluation and radiation pattern calculation are needed for new antenna design, this should result in a highly efficient algorithm for electromagnetic design of new personal wireless devices. ¬© 2000 IEEE.</t>
  </si>
  <si>
    <t>2033-2039</t>
  </si>
  <si>
    <t>1 PART 2</t>
  </si>
  <si>
    <t>60004923;60004923-60025488;60004923</t>
  </si>
  <si>
    <t>7003666534;7103082601;7402474146</t>
  </si>
  <si>
    <t>Lazzi, Gianluca;Gandhi, Om P.;Sullivan, Dennis M.</t>
  </si>
  <si>
    <t>Salt Lake City;Raleigh</t>
  </si>
  <si>
    <t>The University of Utah;NC State University</t>
  </si>
  <si>
    <t>60025488;60004923</t>
  </si>
  <si>
    <t>Lazzi G.</t>
  </si>
  <si>
    <t>Use of pml absorbing layers for the truncation of the head model in cellular telephone simulations</t>
  </si>
  <si>
    <t>S0018948000096940</t>
  </si>
  <si>
    <t>10.1109/22.884192</t>
  </si>
  <si>
    <t>2-s2.0-0034314402</t>
  </si>
  <si>
    <t>['well characterized', 'sinai entropy', 'possible exploitation', 'possible control', 'possible applications', 'phase locking', 'paper describes', 'oscillator system', 'oscillator arrays', 'necessary conditions', 'lyapunov exponents', 'low dimensional', 'exhibit chaos', 'coupling strength', 'chaotic transmitters', 'chaotic regime', 'attractor dimension', 'array dynamics', 'also discussed']</t>
  </si>
  <si>
    <t>This paper describes an investigation into possible chaotic behavior in a coupled-oscillator system and the possible control of this behavior for communications. The established mathematical models for these oscillator arrays are demonstrated to exhibit chaos when the coupling strength between oscillators is below the range for phase locking. The complexity and predictability of the array dynamics are analyzed by means of standard dynamical measures such as the Lyapunov exponents, the Kolmogorov-Sinai entropy, and the attractor dimension. We show that chaos in these oscillator arrays is low dimensional and well characterized; both necessary conditions for control and possible exploitation of chaos. Finally, the method of occasional proportional feedback is used to stabilize the output from the array while the array is still in the chaotic regime. Possible applications of these chaotic transmitters are also discussed. ¬© 2000 IEEE.</t>
  </si>
  <si>
    <t>1909-1916</t>
  </si>
  <si>
    <t>60029241;60000765;60029241;60000765</t>
  </si>
  <si>
    <t>35517089700;6602343229;7005220503;7103208478</t>
  </si>
  <si>
    <t>Ram, Rajeev J.;Sporer, Ralph;Blank, Hans Richard;York, Robert A.</t>
  </si>
  <si>
    <t>Santa Barbara;Erlangen</t>
  </si>
  <si>
    <t>University of California, Santa Barbara;Friedrich-Alexander-Universit√§t Erlangen-N√ºrnberg</t>
  </si>
  <si>
    <t>60029241;60000765</t>
  </si>
  <si>
    <t>Ram R.J.</t>
  </si>
  <si>
    <t>Chaotic dynamics in coupled microwave oscillators</t>
  </si>
  <si>
    <t>S0018948000095417</t>
  </si>
  <si>
    <t>10.1109/22.883871</t>
  </si>
  <si>
    <t>2-s2.0-0034314404</t>
  </si>
  <si>
    <t>['tip region', 'slot antenna', 'seven sleeved', 'sar distributions', 'results showed', 'results indicate', 'least variation', 'larger spacings', 'interstitial hyperthermia', 'index terms', 'hyperthermia treatment', 'hexagonal arrays', 'equivalent tissues', 'elevated sars', 'element arrays', 'either six', 'distributions produced', 'distribution compared', 'distal antenna', 'computer simulations', 'comparable sars', 'brain tumors', 'brain tissues', 'better scheme', '2450 mhz']</t>
  </si>
  <si>
    <t>The speciflc-absorption-rate (SAR) distributions produced by three-, six-, and seven-element arrays of sleeved-slot interstitial antennas in brain-equivalent tissues are investigated in this paper. Computer simulations of SAR distributions are compared to experimental measurement made in a brain-equivalent gel phantom at 2450 MHz. Results showed that a 15-mm antenna spacing would produce SAR patterns with the least variation in its distribution compared to smaller or larger spacings. Moreover, the region of elevated SARs is inscribed by the array and extends 35 mm in length to include the distal antenna-tip region. In addition, results indicate that a hexagonal array configuration of either six or seven sleeved-slot interstitial antennas could provide elevated SARs in brain tissues. Since the six-element configuration uses one less interstitial antenna with comparable SARs, it offers a better scheme for hyperthermia treatment of brain tumors. Index Terms-Interstitial hyperthermia, microwave, SAR, sleeved-slot antenna, triangular and hexagonal arrays. ¬© 2000 IEEE.</t>
  </si>
  <si>
    <t>2191-2198</t>
  </si>
  <si>
    <t>Lin, James C.</t>
  </si>
  <si>
    <t>Lin J.C.</t>
  </si>
  <si>
    <t>Computer simulation and experimental studies of sar distributions of interstitial arrays of sleeved-slot microwave antennas for hyperthermia treatment of brain tumors</t>
  </si>
  <si>
    <t>S0018948000098987</t>
  </si>
  <si>
    <t>10.1109/22.884214</t>
  </si>
  <si>
    <t>2-s2.0-0034314453</t>
  </si>
  <si>
    <t>['significant role', 'sar value', 'sar distribution', 'polarization conditions', 'pifa )].', 'particularly important', 'numerical results', 'multigrid finite', 'monopole case', 'microwave radiation', 'lower frequencies', 'human head', 'human body', 'handheld antennas', 'g .,', 'domain code', 'different antennas', 'difference time', 'also shown', '5 cm']</t>
  </si>
  <si>
    <t>Biological effects | Em radiation | Fdtd calculations | Handheld devices | Polarization effects</t>
  </si>
  <si>
    <t>A multigrid finite-difference time-domain code was used to calculate specific absorption rate (SAR) distribution in a human head exposed to microwave radiation from handheld antennas. The effect of the human body was taken into account and different antennas and polarization conditions were considered. The distance between the antenna and human head were varied to examine the effect of the human body on the SAR distribution. From the numerical results, it is shown that the human body plays a significant role on the SAR value and its distribution in the head [as high as 53% monopole, 41% planar inverted F antenna (PIFA)]. It is also shown that the effect of the body is more dominant at lower frequencies (monopole 900 MHz versus 1.9 GHz). For the monopole case, effect of body is particularly important at larger separation distances from the head, e.g., at d = 4 cm versus d = 0.5 cm. Effect of body is particularly important for the vertical orientation cases for both the monopole and PIFA. ¬© 2000 IEEE.</t>
  </si>
  <si>
    <t>1979-1987</t>
  </si>
  <si>
    <t>34769915200;57204699205;14067942700</t>
  </si>
  <si>
    <t>Iskander, Magdy F.;Yun, Zhengqing;Quintero-Illera, R.</t>
  </si>
  <si>
    <t>Iskander M.F.</t>
  </si>
  <si>
    <t>Polarization and human body effects on the microwave absorption in a human head exposed to radiation from handheld devices</t>
  </si>
  <si>
    <t>S0018948000096885</t>
  </si>
  <si>
    <t>10.1109/22.884186</t>
  </si>
  <si>
    <t>2-s2.0-0034314504</t>
  </si>
  <si>
    <t>['temperature profile', 'temperature measured', 'suffered hypoxia', 'specific requirements', 'solved using', 'range 1', 'proposed technique', 'paper show', 'paper addresses', 'newborn infants', 'model fitting', 'measurement problem', 'good estimate', 'estimated precision', 'depending upon', 'currently hindered', 'cooled head', 'cooled baby', 'clinical studies', 'brightness temperatures', 'band radiometer', '8 k', '4 ghz']</t>
  </si>
  <si>
    <t>Biom√©dical monitoring | Brain cooling, hypothermia | Microwave radiometry | Neural rescue | Noninvasive temperature measurement | Pediatrics</t>
  </si>
  <si>
    <t>Clinical studies of hypotherrnal neural rescue therapy for newborn infants who have suffered hypoxia-ischaemia are currently hindered by the difficulty in measuring deep brain temperature. This paper addresses: the specific requirements for this measurement problem, the design of a proposed radiometer system, a method for retrieving the temperature profile within the cooled head, and an estimation of the precision of the measurement of deep brain temperature using the technique. A five-frequency-band radiometer with a contact-type antenna operating within the range 1-4 GHz is proposed to obtain brightness temperatures corresponding to temperature profiles predicted by a realistic thermal model of the cooled baby head. The problems of retrieving the temperature profile from this set of brightness temperatures, and the estimation of its precision, are solved using a combination of model fitting and Monte Carlo techniques. The results of this paper show that the proposed technique is feasible, that it is expected to provide a good estimate of the temperature profile within the cooled baby-head, and that the estimated precision (2cr) of the temperature measured in the deep brain structures is better than 0.8 K, depending upon the estimation procedure used. ¬© 2000 IEEE.</t>
  </si>
  <si>
    <t>2141-2147</t>
  </si>
  <si>
    <t>60103680;60103680;60103680</t>
  </si>
  <si>
    <t>6506036296;56796547400;7202744310</t>
  </si>
  <si>
    <t>Maruyma, K.;Mizushina, S.;Sugiura, T.</t>
  </si>
  <si>
    <t>Maruyma K.</t>
  </si>
  <si>
    <t>Feasibility of noninvasive measurement of deep brain temperature in newborn infants by multifrequency microwave radiometry</t>
  </si>
  <si>
    <t>S0018948000097088</t>
  </si>
  <si>
    <t>10.1109/22.884206</t>
  </si>
  <si>
    <t>2-s2.0-0034314506</t>
  </si>
  <si>
    <t>['time current', 'stationary current', 'simplified model', 'simple models', 'resistive load', 'representative dispersion', 'remote detection', 'partial fracture', 'medium exhibits', 'late times', 'introduced via', 'exponential decay', 'electromagnetic behavior', 'dispersive environment', 'detecting defects', 'decay rate', 'current exhibits', 'completely absent', 'complete fracture', 'closed loop', 'blood since']</t>
  </si>
  <si>
    <t>Heart valves | Integral equations | Loop antennas | Nondestructive testing | Transient electromagnetics</t>
  </si>
  <si>
    <t>In this paper, we investigate the feasibility of detecting defects in certain artificial heart valves by determining the electromagnetic behavior of some simple models with the aid of thin-wire integral equations. The idea is to use the stationary current that occurs at late times after the excitation of a closed loop as a discriminator. This current exhibits an exponential decay when a resistive load is included that is representative of fatigue or a partial fracture. The decay rate is indicative of the severity of the defect. For a wire with an opening, which is representative of a complete fracture, the late-time current is completely absent. As a simplified model of remote detection by a small loop antenna that could be introduced via a catheter, we consider the coupling between two parallel circular wires. In all cases, the dispersive environment of the valve is taken to be homogeneous and filled with blood since this medium exhibits a representative dispersion. ¬© 2000 IEEE.</t>
  </si>
  <si>
    <t>2165-2171</t>
  </si>
  <si>
    <t>Lepelaars, Eug√®ne S.A.M.</t>
  </si>
  <si>
    <t>The Hague</t>
  </si>
  <si>
    <t>Nederlandse Organisatie voor toegepast natuurwetenschappelijk onderzoek- TNO</t>
  </si>
  <si>
    <t>Lepelaars E.S.A.M.</t>
  </si>
  <si>
    <t>On the feasibility of detecting flaws in artificial heart valves</t>
  </si>
  <si>
    <t>S001894800009712X</t>
  </si>
  <si>
    <t>10.1109/22.884210</t>
  </si>
  <si>
    <t>2-s2.0-0034314507</t>
  </si>
  <si>
    <t>['tore supra', 'system made', 'safety task', 'power deposition', 'particularly true', 'paper gives', 'mechanical calculations', 'main issues', 'infrared cameras', 'feedback control', 'ciel project', 'also allows']</t>
  </si>
  <si>
    <t>The safety in long pulse operation is one of the main issues to guarantee the integrity of all materials. This is particularly true for the new Tore Supra's toroidal pump limiter (TPL) built in the frame of CIEL project, and Tore Supra's antennas, designed to operate in quasi-CW (up to 1000 s). A system made of infrared endoscopes equipped with infrared cameras will be devoted to such a task. Besides the safety task, it also allows the study of the physics of the power deposition on the TPL and on the antennas, as well as feedback control. This paper gives an overview of the design of the Infrared Monitoring System, the main technological choices and the thermal and mechanical calculations are presented.</t>
  </si>
  <si>
    <t>1065-1069</t>
  </si>
  <si>
    <t>Fusion Engineering and Design</t>
  </si>
  <si>
    <t>60003729;60003729;60003729;60003729;60003729;60003729;60003729;60003729;60003729;60003729;60003729;60003729;60003729;60003729</t>
  </si>
  <si>
    <t>6602498175;7004447549;6602693409;6602536178;7005434192;7101964302;57093873100;7801514050;6507034224;7006682058;7004464530;6504131483;7801333701;55897874400</t>
  </si>
  <si>
    <t>Portafaix, Ch;Basiuk, V.;B√©raud, A.;Chantant, M.;Chappuis, Ph;Cordier, J. J.;Dahmani, R.;Doceul, L.;Faisse, F.;Garin, P.;Guilhem, D.;Loeuil, B.;Saille, A.;Samaille, F.</t>
  </si>
  <si>
    <t>Saint Paul lez Durance</t>
  </si>
  <si>
    <t>CEA Cadarache</t>
  </si>
  <si>
    <t>Portafaix C.</t>
  </si>
  <si>
    <t>Design of the Infrared Monitoring System for CIEL project</t>
  </si>
  <si>
    <t>S0920379600001915</t>
  </si>
  <si>
    <t>10.1016/S0920-3796(00)00191-5</t>
  </si>
  <si>
    <t>2-s2.0-0034314690</t>
  </si>
  <si>
    <t>['√ ñ21', 'wide aperture', 'volume larger', 'ventricular tachycardia', 'transluminal guiding', 'studies confirm', 'spiral diameter', 'significant depth', 'nonconductive fluid', 'new type', 'measuring su', 'inflated balloon', 'heating experiments', 'heat generated', 'filled balloon', 'equivalent phantom', 'device forms', 'deposited power', 'create lesions', 'coaxial line', 'center conductor', 'cardiac target', 'antenna consists', 'ablative therapy', '150 w']</t>
  </si>
  <si>
    <t>Biom√©dical devices | Microwave heating | Wire antennas</t>
  </si>
  <si>
    <t>A new type of catheter-based microwave antenna cardiac ablation applicator has been developed. Unlike previously developed ablation catheters, this device forms a wide aperture that produces a large heating pattern. The antenna consists of the center conductor of a coaxial line, shaped into a spiral and insulated from blood and tissue by a nonconductive fluid-filled balloon. The antenna will be stretched straight inside a catheter for transluminal guiding. Once in place at the cardiac target, the balloon will be inflated, and the coiled spiral antenna will be ejected into the inflated balloon. The wide aperture antenna generates a ring-shaped power pattern. The heat generated from this deposited power is conducted through a volume larger than the spiral diameter, ablating diseased tissue. The resultant lesion profile is both wider and deeper than that of either conventionally used RF catheter-based ablation electrodes or that of other recently reported microwave applicators, and may offer greater heating accuracy and controllability. The new antenna design is tested by measuring Su- and √Ñ21-parameters, and by comparing power deposition patterns to conventional monopole antenna in a tissue-equivalent phantom. Heating experiments on in vitro organ tissue and on live pigs using 50, 100, and 150 W of 915-MHz microwave power have been performed to test the efficacy of the wide-aperture antenna design. These studies confirm the hypotheses that the wide-aperture microwave antenna can create lesions of significant depth that may be applicable for the ablative therapy of ventricular tachycardia. ¬© 2000 IEEE.</t>
  </si>
  <si>
    <t>1892-1900</t>
  </si>
  <si>
    <t>60028628;100312557;60001344;60028628</t>
  </si>
  <si>
    <t>7401760321;7004701432;55553740028;57193434248</t>
  </si>
  <si>
    <t>Gu, Zeji;Rappaport, Carey M.;Wang, Paul J.;Vanderbrink, Brian A.</t>
  </si>
  <si>
    <t>Boston;Boston;Woburn</t>
  </si>
  <si>
    <t>Northeastern University;Tufts Medical Center;Alpha Industries Inc</t>
  </si>
  <si>
    <t>60028628;60001344;100312557</t>
  </si>
  <si>
    <t>Gu Z.</t>
  </si>
  <si>
    <t>Development and experimental verification of the wide-aperture catheter-based microwave cardiac ablation antenna</t>
  </si>
  <si>
    <t>S001894800009551X</t>
  </si>
  <si>
    <t>10.1109/22.883868</t>
  </si>
  <si>
    <t>2-s2.0-0034314767</t>
  </si>
  <si>
    <t>['sir ).', 'selection parameters', 'received signal', 'rake receiver', 'rake combined', 'r vehicular', 'power summation', 'pathselection threshold', 'paper investigates', 'optimized path', 'multiple paths', 'laboratory experiments', 'including w', 'field experiments', 'coherent summation', 'cdma ),', 'average der', 'almost minimized', 'accurately search', '100 msec']</t>
  </si>
  <si>
    <t>DS-CDMA | Mobile radio communication | Paih search | Rake receiver</t>
  </si>
  <si>
    <t>In DS-CDMA (including W-CDMA), a received signal can be resolved into multiple paths to be Rake combined. An important design problem of the Rake receiver is how to accurately search the paths with a sufficiently large signal-tointerference plus background noise power ratio (SIR). This paper investigates the performance of a coherent Rake receiver using pilot symbol-assisted channel estimation with fast transmit power control, and thereby optimizes three key parameters: the total averaging period, Targ, consisting of a combination of coherent summation and power summation; each period of the summations for measuring the average power delay profile; and pathselection threshold M from the generated power delay profile. We used a path search algorithm, which searches the paths that have A/ times greater average signal power than the interference plus background noise power measured in the average power delay profile generated using time-multiplexed pilot symbols. It was clarified by both simulation and laboratory experiments that when A/ = 4, Tal-g = 50-100 msec, and the number of slots for coherent accumulation R = 2, the required average transmit E(,/No for obtaining the average DER of 10~3 is almost minimized with and without antenna diversity for both ITU-R Vehicular-B and average equal power L-path delay profile model, in which each path suffered independent Rayleigh fading. The paper also shows that based on the field experiments, the path search algorithm with optimized path-selection parameters is robust against actual dynamic changes in the power delay profile shape.</t>
  </si>
  <si>
    <t>2110-2118</t>
  </si>
  <si>
    <t>E83-A</t>
  </si>
  <si>
    <t>60025555-60008435;60025555;60025555;60025555;60025555</t>
  </si>
  <si>
    <t>14046615400;7103299306;57209977354;55411183500;7103400688</t>
  </si>
  <si>
    <t>Fukumotq, Satoru;Okawa, Koichi;Higuchu, Kcnichi;Sawahashi, Mamoru;Adachi, Fumiyuki</t>
  </si>
  <si>
    <t>Tokyo;Sendai</t>
  </si>
  <si>
    <t>Nippon Telegraph and Telephone Corporation;Tohoku University</t>
  </si>
  <si>
    <t>60025555;60008435</t>
  </si>
  <si>
    <t>Fukumotq S.</t>
  </si>
  <si>
    <t>Path search performance and its parameter optimization of pilot symbol-assisted coherent rake receiver for W-CDMA mobile radio</t>
  </si>
  <si>
    <t>2-s2.0-0034314824</t>
  </si>
  <si>
    <t>['tpl ),', 'tore supra', 'today limitations', 'superconducting magnet', 'permanent regime', 'paper describes', 'new heat', 'neutralizers located', 'limiter throat', 'limited capacity', 'inner vessel', 'inner components', 'infrared cameras', 'including antennas', 'february 1996', 'facing physics', 'cryomechanical pumps', 'called ciel', 'bumpers covering', 'biggest tokamak', 'also used', '12 quadruplets']</t>
  </si>
  <si>
    <t>Thanks to its superconducting magnet which enables potential steady plasma discharges, Tore Supra is the biggest tokamak in the world today capable of facing physics, experimental and technological issues necessary to prepare very long discharge operation of next step devices. The limited capacity of present plasma facing components (including antennas) to extract high thermal fluxes in permanent regime, the poor pumping set-up installed in the machine are today limitations which must be overcome. A new heat and particle extraction environment has thus been launched in February 1996, and is called CIEL (Inner Components and Limiter, `Composants Internes et Limiteur'). The paper describes this new plasma facing environment, which is designed to extract 25 MW of power, 15 MW convected on a toroidal pump limiter (TPL), the remaining radiated 10 MW being absorbed by a set of stainless steel panels and bumpers covering the inner vessel. Pumping is provided by a set of 12 quadruplets of neutralizers located below the limiter throat and connected via ducts to cryomechanical pumps. Measurement of the limiter surface temperature is devoted to a set of infrared cameras, also used for its safety.</t>
  </si>
  <si>
    <t>89-95</t>
  </si>
  <si>
    <t>49-50</t>
  </si>
  <si>
    <t>Garin, Pascal</t>
  </si>
  <si>
    <t>Garin P.</t>
  </si>
  <si>
    <t>Ciel: Tore Supra's new power and particle extraction environment</t>
  </si>
  <si>
    <t>S092037960000346X</t>
  </si>
  <si>
    <t>10.1016/S0920-3796(00)00346-X</t>
  </si>
  <si>
    <t>2-s2.0-0034314832</t>
  </si>
  <si>
    <t>['uplink beacon', 'two sun', 'targeted angle', 'sun line', 'successfully stopped', 'stopped 2', 'spacecraft rotation', 'safe episodes', 'rotation period', 'method uses', 'manual using', 'halted close', 'general design', 'first try', 'fanbeam antenna', 'downlink pattern', 'downlink beacon', '7 deg']</t>
  </si>
  <si>
    <t>A technique for recovering a spacecraft from a sun-oriented safe mode using a fanbeam antenna is described. This technique is useful for deep space missions where the downlink signal margin does not permit recovery using traditional broadbeam antenna methods. This method uses the position of the sun as a reference and employs a fanbeam antenna to search for the Earth through rotation of the spacecraft about the spacecraft-sun line. Recovery can be either autonomous using an uplink beacon or manual using a downlink beacon. The general design of the technique and its implementation and use on the Near Earth Asteroid Rendezvous spacecraft are described. Experience with this spacecraft, using a downlink beacon, has shown the technique to be very effective. During two sun-safe episodes, the spacecraft rotation was successfully stopped on the first try, and the rotation was halted close to the peak of the downlink pattern. Using telemetry available from one of the sun-safe episodes, we have determined that the spacecraft rotation was stopped 2.7 deg from the targeted angle, representing an error of 0.75% of a rotation period.</t>
  </si>
  <si>
    <t>822-826</t>
  </si>
  <si>
    <t>November/December 2000</t>
  </si>
  <si>
    <t>60005248;60005248</t>
  </si>
  <si>
    <t>6701502800;35323591100</t>
  </si>
  <si>
    <t>Bokulic, R. S.;Jensen, J. R.</t>
  </si>
  <si>
    <t>Johns Hopkins University</t>
  </si>
  <si>
    <t>Bokulic R.S.</t>
  </si>
  <si>
    <t>Recovery of a spacecraft from sun-safe mode using a fanbeam antenna</t>
  </si>
  <si>
    <t>10.2514/2.3640</t>
  </si>
  <si>
    <t>2-s2.0-0034315117</t>
  </si>
  <si>
    <t>['satellite attitude', 'robot arm', 'motion satellite', 'gradient torque', 'geostationary orbit', 'easy due', 'disturbance torques', 'coordinated robot', 'communication link', 'arm motions', 'arm motion', 'arm control', 'also tried', 'also tested', 'actively controlled']</t>
  </si>
  <si>
    <t>The Engineering Test Satellite VII of the National Space Development Agency of Japan, launched in 1997, has a 2-m-long robot arm to conduct space robot technology experiments. The robot arm was teleoperated from the on-ground control station using a communication link through a data relay satellite in geostationary orbit. To maintain satellite attitude stability and the direction of the intersatellite communication antenna vs the robot arm's motion, coordinated satellite attitude control and coordinated robot-arm control were introduced. Coordinated satellite attitude control was realized by adding feedforward angular momentum cancellation in addition to traditional feedback attitude control. The coordinated robot-arm control was to manage the robot arm's angular momentum within the capability of the satellite attitude control system. Gain scheduling control was also tested to reduce the satellite attitude error that was caused by the robot arm motion and showed good performance. With these controls, the onboard robot arm conducted various tasks safely and successfully. Robot-arm motions while the satellite attitude was not actively controlled were also tried. However, it is shown that the robot-arm motion on a free-motion satellite was not easy due to the gravity-gradient torque and other disturbance torques.</t>
  </si>
  <si>
    <t>788-793</t>
  </si>
  <si>
    <t>101815498-60022990</t>
  </si>
  <si>
    <t>Oda, Mitsushige</t>
  </si>
  <si>
    <t>Chofu;Tsukuba</t>
  </si>
  <si>
    <t>Japan Aerospace Exploration Agency;Research and Development Center</t>
  </si>
  <si>
    <t>60022990;101815498</t>
  </si>
  <si>
    <t>Oda M.</t>
  </si>
  <si>
    <t>Attitude control experiments of a robot satellite</t>
  </si>
  <si>
    <t>10.2514/2.3636</t>
  </si>
  <si>
    <t>2-s2.0-0034315167</t>
  </si>
  <si>
    <t>['urban environment', 'station antenna', 'reflecting walls', 'radio base', 'radiation pattern', 'power absorbed', 'obtained results', 'incident field', 'hybrid ray', 'human exposure', 'fdtd analysis', 'exposed subject', 'examined cases', 'difference time', 'accurate modeling', 'absorbed power']</t>
  </si>
  <si>
    <t>Dosimetry | Fdtd methods | Human exposure | Land mobile radio cellular systems | Ray tracing</t>
  </si>
  <si>
    <t>In this paper, the human exposure to the electromagnetic Held radiated by a radio base-station antenna operating around 900 MHz in an urban environment has been analyzed. A hybrid ray-tracing/finite-difference time-domain (FDTD) method has been used to evaluate the incident field and the power absorbed in an exposed subject in the presence of reflecting walls. The base-station antenna has been characterized by means of its radiation pattern, evaluated with an FDTD analysis of a typical panel antenna. Three particular situations for a rooftop mounted antenna have been considered. In all the examined cases, the obtained results, in terms of incident field and absorbed power, are below the most recognized safety standard levels. The importance of an accurate modeling of the environment in which the exposure takes place has been evidenced. ¬© 2000 IEEE.</t>
  </si>
  <si>
    <t>1996-2002</t>
  </si>
  <si>
    <t>60032350;60032350;60032350;60032350</t>
  </si>
  <si>
    <t>56231427700;7003948945;6603887757;6603094570</t>
  </si>
  <si>
    <t>Bernardi, Paolo;Cavagnaro, Marta;Pisa, Stefano;Piuzzi, Emanuele</t>
  </si>
  <si>
    <t>Bernardi P.</t>
  </si>
  <si>
    <t>Humanexposure to radio base-station antennas in urban environment</t>
  </si>
  <si>
    <t>S0018948000096903</t>
  </si>
  <si>
    <t>10.1109/22.884188</t>
  </si>
  <si>
    <t>2-s2.0-0034316195</t>
  </si>
  <si>
    <t>['transmitting room', 'three types', 'skin effect', 'much smaller', 'electric field', 'cylindrical approximation', 'analytical study', '60 mhz', '50 v']</t>
  </si>
  <si>
    <t>Biological cells | Biological effects of electromagnetic radiation | Electric fields | Electromagnetic radiation effects | Hf radio propagation | Hf transmitters | Transmitting antennas</t>
  </si>
  <si>
    <t>In this paper, an analytical study is made to determine the electric Held induced in cells in the bodies of amateur radio operators by radiation from their respective transmitting antennas. Three types of antennas are considered and the electric field from each in the transmitting room of the operator is calculated. The electric field induced in the bodies of the operators is obtained with a cylindrical approximation of the body. The electric field induced in a cell in the central cross section of the body at / = 60 MHz when the antenna radiates l kW is found to be as high as 50 V/m when the cell is near the surface. Due to skin effect, the field is much smaller in the interior of the body. ¬© 2000 IEEE.</t>
  </si>
  <si>
    <t>2155-2158</t>
  </si>
  <si>
    <t>King, Ronold W.P.</t>
  </si>
  <si>
    <t>Harvard University</t>
  </si>
  <si>
    <t>King R.W.P.</t>
  </si>
  <si>
    <t>Electric fields induced in cells in the bodies of amateur radio operators by their transmitting antennas</t>
  </si>
  <si>
    <t>S0018948000097106</t>
  </si>
  <si>
    <t>10.1109/22.884208</t>
  </si>
  <si>
    <t>2-s2.0-0034316269</t>
  </si>
  <si>
    <t>['two elements', 'receiving antenna', 'pacemakers due', 'pacemaker housing', 'pacemaker committee', 'mobile phones', 'major role', 'lead wire', 'emi level', 'emi due', 'electromagnetic interference', 'electrode plays', 'domain method', 'difference time', 'consequently concluded', 'computer model']</t>
  </si>
  <si>
    <t>Electromagnetic interference | Fdtd analysis | Implanted pacemaker | Mobile telephone</t>
  </si>
  <si>
    <t>A prediction of the electromagnetic interference (EMI) of pacemakers due to mobile phones is significant in improving the immunity of pacemakers. The Pacemaker Committee of Japan recently conducted immunity tests of pacemakers for mobile phones, and consequently concluded that the connector between the pacemaker housing and the lead wire of the electrode plays a major role for the EMI due to mobile phones. Based on this finding, a computer model for predicting the EMI level has been presented, in which the internal impedance seen from the connector was considered as a load, and the metal portions consisting of the pacemaker housing and the lead wire of the electrode were considered as two elements of a receiving antenna. Interference voltages induced through the connector were analyzed by using the finite-difference time-domain method in conjunction with a torso and mobile phone model. The modeling was validated by comparison with previously reported experimental results. -. ¬© 2000 IEEE.</t>
  </si>
  <si>
    <t>2121-2125</t>
  </si>
  <si>
    <t>60024751;60024751;60025555</t>
  </si>
  <si>
    <t>7701311937;7005976175;7102428761</t>
  </si>
  <si>
    <t>Wang, Jianqing;Fujiwara, Osamu;Nojima, Toshio</t>
  </si>
  <si>
    <t>Tokyo;Nagoya</t>
  </si>
  <si>
    <t>Nippon Telegraph and Telephone Corporation;Nagoya Institute of Technology</t>
  </si>
  <si>
    <t>60025555;60024751</t>
  </si>
  <si>
    <t>A model for predicting electromagnetic interference of implanted cardiac pacemakers by mobile telephones</t>
  </si>
  <si>
    <t>10.1109/22.884203</t>
  </si>
  <si>
    <t>2-s2.0-0034316370</t>
  </si>
  <si>
    <t>['used efficiently', 'transmitting data', 'transmit signals', 'transmission power', 'several chips', 'selective fading', 'selected according', 'sector selection', 'rake receiver', 'proposed system', 'paper proposes', 'multiple sectors', 'interference signals', 'indoor environment', 'diversity effect', 'different channels', 'computer simulation', 'channel conditions', 'base station']</t>
  </si>
  <si>
    <t>Feedback system | Ps a p diversity | Weight informations</t>
  </si>
  <si>
    <t>In a typical indoor environment such as in a building, delay spread tends to be small, which causes frequency non-selective fading. Therefore resolvable paths at the RAKE receiver can not be obtained, and effective path diversity can not be achieved. This paper proposes an artificial path diversity system in which one or multiple sectors at the base station are pre-selected according to the channel conditions for transmitting data. Each sector's signal is delayed by several chips to create artificial paths which can then be combined by using a RAKE receiver at the mobile station creating a diversity effect for an indoor environment. Moreover, only pre-selected sector antennas .transmit signals to reduce inefficient signal usage in the sectors whose paths are blocked by using all sectors, therefore the transmission power is used efficiently at the base station. As a result of sector selection, the better BER performance and the reduction of interference signals between different channels can be achieved by means of sector selection. The performance of the proposed system is analyzed and demonstrated by computer simulation in a Rayleigh and log-normal fading indoor environment.</t>
  </si>
  <si>
    <t>2464-2472</t>
  </si>
  <si>
    <t>Lee, Kyesan</t>
  </si>
  <si>
    <t>Keio University</t>
  </si>
  <si>
    <t>Lee K.</t>
  </si>
  <si>
    <t>Adaptive base station sector antenna pre-selection transmitter diversity using CDMA forward link signal for indoor wireless LAN</t>
  </si>
  <si>
    <t>2-s2.0-0034316672</t>
  </si>
  <si>
    <t>['scattering objects', 'numerical method', 'multiple sources', 'multiple regions', 'hybrid method', 'human head', 'great advantage', 'given using', 'equivalent sources', 'domain method', 'difference time', 'coupling surfaces', 'available data']</t>
  </si>
  <si>
    <t>Bioelectromagnetics | Computational electromagnetics | Finite-difference time-domain method | Hybrid methods | Method of moments | Mobile telephones | Safety</t>
  </si>
  <si>
    <t>An approach to hybridization of the method of moments and the finite-difference time-domain method is investigated in this paper. This hybrid method is capable of analyzing a system of multiple discrete regions by employing the principle of equivalent sources to excite their coupling surfaces. The case of multiple sources in the presence of scattering objects is discussed. To develop the approach and test its validity, some examples are given using the same numerical method in multiple regions: the results compare well with other available data. The theory of the heterogeneous hybrid method is then developed and validated. It is shown that this technique has the great advantage of accurately modeling complex and arbitrarily oriented mobile telephone handset antennas in the proximity of a detailed voxel representation of the human head, as required for safety and radiation pattern assessments. ¬© 2000 IEEE.</t>
  </si>
  <si>
    <t>2014-2021</t>
  </si>
  <si>
    <t>60008524;60008524;60008524</t>
  </si>
  <si>
    <t>6602536151;7003902501;7006824457</t>
  </si>
  <si>
    <t>Mangoud, Mohab A.;Abd-Alhameed, Raed A.;Excell, Peter S.</t>
  </si>
  <si>
    <t>Bradford</t>
  </si>
  <si>
    <t>University of Bradford</t>
  </si>
  <si>
    <t>Mangoud M.A.</t>
  </si>
  <si>
    <t>Simulationof human interaction with mobile telephones using hybrid techniques over coupled domains</t>
  </si>
  <si>
    <t>S0018948000096939</t>
  </si>
  <si>
    <t>10.1109/22.884190</t>
  </si>
  <si>
    <t>2-s2.0-0034316811</t>
  </si>
  <si>
    <t>['total torque', 'tested successfully', 'real time', 'radiate power', 'pulse length', 'power density', 'nominal power', 'new component', 'cfc tiles', '7 ghz', '25 mw', '15 mw', '10 mw']</t>
  </si>
  <si>
    <t>A new actively cooled advanced launcher is being built for Tore Supra LHCD to inject 4 MW during 1000 s at 3.7 GHz, at a power density of 25 MW/m2 (a conservative value observed in Tore Supra experiments). It is made from an array of 6√ó48 active and 6√ó9 passive waveguides. The design uses technologies which are relevant for a next step machine such that it can: (i) withstand a plasma radiated flux of 0.15 MW/m2; (ii) radiate power with spectra having peak N‚à• values of 2.02¬±0.35; (iii) withstand a total torque of 8.6 104 N m during disruptions; (iv) allow an antenna 20 cm radial stroke adjustable in real time, (v) withstand a convected power flux of 10 MW/m2 on its guard limiter made of CFC tiles. A prototype of each new component of this antenna has been tested successfully at the nominal power with a pulse length of 1000 s.</t>
  </si>
  <si>
    <t>51-52</t>
  </si>
  <si>
    <t>60003729;60003729;60003729;60003729;60003729;60003729;60003729;60003729;60003729;60003729;60003729;60003729;60003729;60003729;60003729;60003729;60003729;60003729;60003729;60003729</t>
  </si>
  <si>
    <t>6701629156;6602485344;6602536178;7101964302;7004079003;7801514050;36164010600;56279072100;6602502708;6505467609;6505977180;8306830000;6602649795;9237011200;6603800184;6602498175;7005451656;55897874400;6507942057;7005360187</t>
  </si>
  <si>
    <t>Bibet, Ph;Agarici, G.;Chantant, M.;Cordier, J. J.;Deck, C.;Doceul, L.;Durocher, A.;Ekedahl, A.;Froissard, Ph;Garguiolo, L.;Garampon, L.;Goniche, M.;Hertout, P.;Kazarian, F.;Lafon, D.;Portafaix, C.;Rey, G.;Samaille, F.;Surle, F.;Tonon, G.</t>
  </si>
  <si>
    <t>Bibet P.</t>
  </si>
  <si>
    <t>New advanced launcher for lower hybrid current drive on Tore Supra</t>
  </si>
  <si>
    <t>S0920379600004506</t>
  </si>
  <si>
    <t>10.1016/S0920-3796(00)00450-6</t>
  </si>
  <si>
    <t>2-s2.0-0034316864</t>
  </si>
  <si>
    <t>['wideband ds', 'six ).', 'significantly increased', 'sectored antenna', 'reverse link', 'rate users', 'paper investigates', 'maximum number', 'interfering users', 'interfering signals', 'doa difference', 'desired signal', 'degree beam', 'conformai arrangements', 'caaad receiver', 'ber performance', 'antenna arrangement', 'angle difference', 'also verified']</t>
  </si>
  <si>
    <t>Adaptive antenna array | DS-CDMA | Interference suppressing | Mobile radio communication</t>
  </si>
  <si>
    <t>This paper investigates the influence of the number of antennas, the angle difference between the direction of arrival (DOA) of the desired signal and those of interfering signals, and the antenna arrangement on the BER performance of the coherent adaptive antenna array diversity (CAAAD) receiver in the wideband DS-CDMA (W-CDMA) reverse link. Experiments assuming high-rate interfering users were conducted in a radio anechoic room using a three-sectored antenna with a 120-degree beam (maximum number of antennas was six). The experimental results showed that the degree to which the interference was suppressed from high-rate users of the CAAAD receiver was significantly increased by increasing the number of antennas, especially when the number of interfering users was larger than degree of freedom of the CAAAD. It was also verified that although the BER performance of the CAAAD receiver significantly improved compared to a single sectored antenna, the improvement remarkably decreased when the DOA difference between the desired signal and interfering signals was within approximately ¬±10-15 degrees irrespective of the number of antennas. Finally, we show that the BER performance difference between the linear and conformai arrangements was small when using the three-sectored antenna.</t>
  </si>
  <si>
    <t>2120-2127</t>
  </si>
  <si>
    <t>7101896782;55649567818;57206187624;55411183500;7103400688</t>
  </si>
  <si>
    <t>Ihara, Taisuke;Tanaka, Shinya;Harada, Atsushi;Sawahashi, Mamoru;Adachi, Fumiyuki</t>
  </si>
  <si>
    <t>Ihara T.</t>
  </si>
  <si>
    <t>Experimental evaluations on array antenna configuration of adaptive antenna array diversity receiver in W-CDMA reverse link</t>
  </si>
  <si>
    <t>2-s2.0-0034316933</t>
  </si>
  <si>
    <t>['time evolution', 'special attention', 'paper summarizes', 'normal conditions', 'human head', 'global system', 'experimental research', 'electromagnetic exposure']</t>
  </si>
  <si>
    <t>Infrared thermography | Mobile communications | Nonionizing radiation | Risk analysis | Temperature | Thermal effects</t>
  </si>
  <si>
    <t>This paper summarizes the results of an experimental research of thermal effects induced by electromagnetic exposure to wireless mobile communication equipment. A series of experiments has been performed in order to examine the time evolution of the temperature of some body-part surfaces exposed to electromagnetic radiation emitted by global system for mobile communication mobile phones (900 MHz). Special attention has been paid to the analysis of the human head, as this is the human part mainly exposed in normal conditions of mobile phone use. ¬© 2000 IEEE.</t>
  </si>
  <si>
    <t>2022-2032</t>
  </si>
  <si>
    <t>6506387991;7003595628</t>
  </si>
  <si>
    <t>Taurisano, Maria Daria;Vorst, Andr√© Vander</t>
  </si>
  <si>
    <t>Taurisano M.D.</t>
  </si>
  <si>
    <t>Exp√©rimental thermographie analysis of thermal effects induced on a human head exposed to 900-mhz fields of mobile phones</t>
  </si>
  <si>
    <t>S0018948000096927</t>
  </si>
  <si>
    <t>10.1109/22.884191</t>
  </si>
  <si>
    <t>2-s2.0-0034317237</t>
  </si>
  <si>
    <t>['used mainly', 'two coaxial', 'slot antennas', 'size tumors', 'present mct', 'operating frequency', 'heating characteristics', 'experiment using', 'coagulated region', 'array spacing', '50 w', '2450 mhz', '10 mm']</t>
  </si>
  <si>
    <t>Array applicator | Fdtd method | Microwave coagulation therapy | Temperature distribution</t>
  </si>
  <si>
    <t>Microwave coagulation therapy (MCT) has been used mainly for the treatment of small-size tumors. The operating frequency is 2450 MHz for the present MCT. In conventional MCT antennas, there exists a problem that the size of the coagulated region is insufficient. In this paper, we analyzed the heating characteristics of an array applicator composed of two coaxial-slot antennas by using computer simulation. The validity of the analysis was confirmed by the experiment using the liver of a pig. Moreover, we investigated the relation between the array spacing and heating volume produced by the two-antenna array applicator. As a result, the coagulated region required in the MCT could almost be achieved under the conditions that the net input power of each antenna was 50 W and the array spacing was 10 mm. ¬© 2000 IEEE.</t>
  </si>
  <si>
    <t>1800-1806</t>
  </si>
  <si>
    <t>60002787;;60002787;</t>
  </si>
  <si>
    <t>55576600100;56281619100;36741006000;55445582500</t>
  </si>
  <si>
    <t>Saito, Kazuyuki;Hayashi, Yoshihiko;Yoshimura, Hiroyuki;Ito, Koichi</t>
  </si>
  <si>
    <t>Saito K.</t>
  </si>
  <si>
    <t>Heating characteristics of array applicator composed of two coaxial-slot antennas for microwave coagulation therapy</t>
  </si>
  <si>
    <t>S0018948000095302</t>
  </si>
  <si>
    <t>10.1109/22.883857</t>
  </si>
  <si>
    <t>2-s2.0-0034317238</t>
  </si>
  <si>
    <t>NSF ECE 94-57735</t>
  </si>
  <si>
    <t>['trivial problem', 'thermal models', 'temperature field', 'superposition principles', 'simply focusing', 'power deposited', 'oncological applications', 'directly optimized', 'determining phased', 'computational models', 'biological media']</t>
  </si>
  <si>
    <t>Computational electromagnetics | Hyperthermia | Phased-array synthesis</t>
  </si>
  <si>
    <t>Electromagnetic phased arrays can be used to preferentially heat tumors, potentially providing clinical benefit in oncological applications. Synthesizing a temperature field that exposes cancerous cells to sufficiently elevated temperatures while not harming healthy cells is not a trivial problem, and can often be assisted by the use of computational models of the patient. In this paper, a method for determining phased-array driving signals that result in a clinically favorable temperature distribution is presented. It is shown by example that simply focusing the power deposited over the tumor is not sufficient to guarantee that the peak temperature elevation occurs in the tumor in biological media. To remedy this, the temperature is predicted by a simple computational model and directly optimized as a function of the phased-array driving signals. To facilitate this optimization, superposition principles are used for both the electromagnetic and thermal models to minimize the number of computationally intensive forward problems that must be solved. ¬© 2000 IEEE.</t>
  </si>
  <si>
    <t>1864-1873</t>
  </si>
  <si>
    <t>7103377327;7403588231</t>
  </si>
  <si>
    <t>Kowalski, Marc E.;Jin, Jian Ming</t>
  </si>
  <si>
    <t>Kowalski M.E.</t>
  </si>
  <si>
    <t>Determination of electromagnetic phased-array driving signals for hyperthermia based on a steady-state temperature criterion</t>
  </si>
  <si>
    <t>S0018948000095375</t>
  </si>
  <si>
    <t>10.1109/22.883863</t>
  </si>
  <si>
    <t>2-s2.0-0034317325</t>
  </si>
  <si>
    <t>['widely experimented', 'tore supra', 'thus allowing', 'thermal response', 'old one', 'huge improvement', 'first time', 'first set', 'antennas front', 'antenna position', '1998 campaign']</t>
  </si>
  <si>
    <t>During the 1997 and 1998 Tore Supra shutdown, a first set of new antenna guard limiters was installed on one of the three ion cycloton resonance heating (ICRH) antennas of Tore Supra. This limiter, which was one of the main technological studies of the 1998 campaign, was widely experimented in real plasma conditions, thus allowing the validation in situ, for the first time, of the technology of active metal casting (AMC) for plasma facing components. The huge improvement in the thermal response of the new limiter generation, compared to the old one, is shown on plasma pulses made identical in terms of antenna position and injected RF power profile. By using the infrared cameras installed inside Tore Supra and viewing the antennas front, the power density fluxes received by the carbon fibre composite (CFC) surface of the limiter were evaluated by correlation with the heat load tests made on the electrons beam facility of CEA/Framatome.</t>
  </si>
  <si>
    <t>145-150</t>
  </si>
  <si>
    <t>60003729;60003729;60003729;60003729;60003729;60003729;60003729;60003729;60003729;60003729;60003729;60003729</t>
  </si>
  <si>
    <t>6602485344;7102277628;6701629156;6602573717;56235674800;6603540410;36164010600;22233925100;6506673772;7004092982;7404678990;7101779593</t>
  </si>
  <si>
    <t>Agarici, G.;Beaumont, B.;Bibet, Ph;Bremond, S.;Bucalossi, J.;Colas, L.;Durocher, A.;Gargiulo, L.;Ladurelle, L.;Lombard, G.;Martin, G.;Mollard, P.</t>
  </si>
  <si>
    <t>Agarici G.</t>
  </si>
  <si>
    <t>First plasma experiments in Tore Supra with a new generation of high heat flux limiters for RF antennas</t>
  </si>
  <si>
    <t>S0920379600004099</t>
  </si>
  <si>
    <t>10.1016/S0920-3796(00)00409-9</t>
  </si>
  <si>
    <t>2-s2.0-0034317431</t>
  </si>
  <si>
    <t>['water cooling', 'theoretical value', 'stationary operation', 'state operation', 'septum plates', 'rf losses', 'resistive front', 'pure copper', 'outgassing rates', 'module temperature', 'low enough', 'long pulses', 'lhcd antenna', 'four waveguides', 'experimental value', 'cooling channel', 'cfc surface', 'cfc module', 'bond rods', 'attractive candidate', 'approximately 1', 'antenna material', '6 pam', '45 mw', '206 mm', '2 %.', '100 kw']</t>
  </si>
  <si>
    <t>A 3.7 GHz mock-up antenna module using carbon fiber composite (CFC) was fabricated and tested for the development of a heat-resistive front of the lower hybrid current drive (LHCD) antenna. This module has four waveguides and a water cooling channel, the length is 206 mm. The CFC surface was coated with a thin titanium layer and was plated with copper in order to reduce RF losses, to bond rods and septum plates and to assemble them with cooling channel. The RF losses and the outgassing rates of this CFC module at high RF power were measured during long pulses. When the injected power varies between 30 and 100 kW, the RF losses measured by calorimetery, were found to be in the range of 1.0-1.2%. It is found that this experimental value is 2.5-3.0 times higher than the theoretical value of pure copper. Stationary operation of the CFC module with water cooling is performed at the RF power density of 45 MW m-2 during 1000 s. The outgassing rates from the CFC module are in the range of 0.93 to approximately 1.3√ó10-6 Pam-3 s-1 m-2 at the module temperature of 120 ¬∞C, it is low enough for an antenna material. No significant bonding defects occurred during the steady-state operation. It is assessed that a CFC module is an attractive candidate for a heat-resistive front of LHCD antenna.</t>
  </si>
  <si>
    <t>269-273</t>
  </si>
  <si>
    <t>60015658;60003729;60003729;60015658;60015658;60015658;60003729;60003729;60003729</t>
  </si>
  <si>
    <t>55884856200;8306830000;9237011200;57212478757;25624866400;7403618682;6701629156;6602502708;7005451656</t>
  </si>
  <si>
    <t>Maebara, Sunao;Goniche, Marc;Kazarian, Fabienne;Seki, Masami;Ikeda, Yoshitaka;Imai, Tsuyoshi;Bibet, Philippe;Froissard, Philippe;Rey, Guy</t>
  </si>
  <si>
    <t>Japan;France</t>
  </si>
  <si>
    <t>Kashiwa;Saint Paul lez Durance</t>
  </si>
  <si>
    <t>Japan Atomic Energy Agency;CEA Cadarache</t>
  </si>
  <si>
    <t>60015658;60003729</t>
  </si>
  <si>
    <t>Maebara S.</t>
  </si>
  <si>
    <t>Outgassing of plasma facing antenna front for lower hybrid wave launcher</t>
  </si>
  <si>
    <t>S0920379600003756</t>
  </si>
  <si>
    <t>10.1016/S0920-3796(00)00375-6</t>
  </si>
  <si>
    <t>2-s2.0-0034317578</t>
  </si>
  <si>
    <t>['two models', 'three positions', 'small number', 'reliable method', 'one model', 'magnetic fields', 'humans subjected', 'good agreement', 'global system', 'free space', 'emi test', 'electromagnetic interference', 'ear canal', 'domain method', 'difference time', 'computed fields', 'computed electric', 'collaborative effort', 'close proximity', 'acoustic measurements']</t>
  </si>
  <si>
    <t>Cellular telephone | EMI | Hearing aid</t>
  </si>
  <si>
    <t>In a collaborative effort, electromagnetic interference (EM I) is evaluated from a global system for mobile communication telephone with one model of a hearing aid used in the ear canal. Since the electromagnetic fields cannot be measured in the ear canal, a reliable method of their modeling with the finite-difference time-domain method is established. Very good agreement has been achieved between the measured and computed electric and magnetic fields in free space in very close proximity to the telephone. Subsequently, electric and magnetic fields in the ear canal are computed for two models of the ear, and three positions of the telephone. The computed fields are compared with the acoustic measurements for a small number of humans subjected to the EMI test. ¬© 2000 IEEE.</t>
  </si>
  <si>
    <t>2148-2154</t>
  </si>
  <si>
    <t>6701392456;7102344649</t>
  </si>
  <si>
    <t>Caputa, K.;Stuchly, M. A.</t>
  </si>
  <si>
    <t>Evaluation of electromagnetic interference from a cellular telephone with a hearing aid</t>
  </si>
  <si>
    <t>S001894800009709X</t>
  </si>
  <si>
    <t>10.1109/22.884207</t>
  </si>
  <si>
    <t>2-s2.0-0034317630</t>
  </si>
  <si>
    <t>['rigorously derived', 'results show', 'probe shows', 'probe admittance', 'plate chirowaveguide', 'numerical solution', 'nonchiral waveguide', 'nonchiral case', 'method solution', 'measured values', 'four spatial', 'formulated using', 'dyadic green', 'cylindrical coordinates', 'complete set', 'chiral parameter']</t>
  </si>
  <si>
    <t>Chirowaveguide | Dyadic green's function | Excitation method</t>
  </si>
  <si>
    <t>In this paper, the complete set of four spatial-domain electromagnetic dyadic Green's functions are rigorously derived for the parallel-plate chirowaveguide. These dyadic Green's functions are presented in the cylindrical coordinates, which are found to facilitate numerical calculations. An electric-field integral equation for the coaxial-probe excitation problem is formulated using the dyadic Green's functions, and the moment-method solution is sought. The probe admittance and current distribution along the probe at different chiral levels are obtained. Results show that a substantially higher admittance level is obtained, but the admittance bandwidth decreases with the chiral parameter. Stopbands at which no net power input into the waveguide are observed. This characteristic is found to have no match in the nonchiral waveguide. The computed current distribution along the probe shows a greater current magnitude than that of the nonchiral waveguide. The validity of the numerical solution is checked with the measured values for the nonchiral case. ¬© 2000 IEEE.</t>
  </si>
  <si>
    <t>1917-1926</t>
  </si>
  <si>
    <t>60013983;60013983;60013983</t>
  </si>
  <si>
    <t>7005913291;7101878862;7102570487</t>
  </si>
  <si>
    <t>Hui, Hon Tat;Yung, Edward K.N.;Sheng, Xin Qing</t>
  </si>
  <si>
    <t>The complete set of dyadic green's functions for the parallel-plate chirowaveguide and the application to the coaxial-probe excitation method</t>
  </si>
  <si>
    <t>S0018948000095430</t>
  </si>
  <si>
    <t>10.1109/22.883872</t>
  </si>
  <si>
    <t>2-s2.0-0034317632</t>
  </si>
  <si>
    <t>['wave exposures', 'swiss mice', 'suggest prudence', 'restricted area', 'rate communications', 'probably produces', 'mouse irradiated', 'millimeter waves', 'mice grafted', 'lewis tumor', 'l1210 cells', 'irradiation area', 'irradiate mice', 'internal fields', 'indoor high', 'indoor communications', 'individual sensitiveness', 'ghz wave', 'free space', '60 ghz', '5 mw']</t>
  </si>
  <si>
    <t>Biological effects of electromagnetic radiations</t>
  </si>
  <si>
    <t>Millimeter waves at 60 GHz are suitable for discreet radio contact in a restricted area, especially for indoor high-rate communications. Such wave exposures have not been reported. That is the reason why a study of possible biological effects upon living beings was required. An experimental irradiation device was calibrated and used to irradiate mice. Specific absorption rate and internal fields have been computed for a mouse irradiated at 60 GHz. The measured power flux in free space at the irradiation area is close to 0.5 mW/cm2, this probably produces some subtle biological effects. To look for possible biological effects, we exposed DBA2 mice grafted either with L1210 cells or with Lewis tumor cells and healthy Swiss mice. There were four obvious observations: there is an individual sensitiveness to 60 GHz waves; the survival of mice grafted with L1210 cells could be increased; the growth of Lewis tumor was enhanced; and the activity of Swiss mice was increased. In any way, those effects have to be taken into account, and we suggest prudence before using a 60-GHz wave for indoor communications. ¬© 2000 IEEE.</t>
  </si>
  <si>
    <t>2104-2110</t>
  </si>
  <si>
    <t>60030553;60030553;60030553;60030553;60030553;60030553</t>
  </si>
  <si>
    <t>7006402646;7006052449;35570786100;7003723658;6506131591;6603960766</t>
  </si>
  <si>
    <t>Bellossi, A.;Dubost, G.;Moulinoux, J. P.;Himdi, M.;Ruelloux, M.;Rocher, C.</t>
  </si>
  <si>
    <t>Rennes</t>
  </si>
  <si>
    <t>Universite de Rennes 1</t>
  </si>
  <si>
    <t>Bellossi A.</t>
  </si>
  <si>
    <t>Biological effects of millimeter-wave irradiation on mice-preliminary results</t>
  </si>
  <si>
    <t>10.1109/22.884201</t>
  </si>
  <si>
    <t>2-s2.0-0034317734</t>
  </si>
  <si>
    <t>['whole correlates', 'strong given', 'spatial maps', 'significantly different', 'recognized value', 'ray nianirnography', 'pendant breast', 'microwave illumination', 'microwave exams', 'mhz range', 'interesting findings', 'important limitations', 'ideal site', 'high megahertz', 'five women', 'first report', 'first attempt', 'exploit model', 'examination table', 'electromagnetic properties', 'electrical permittivity', 'effectively penetrate', 'diagnostic tools', 'currently available', 'coupled interface', 'considerably higher', 'comfortable approach', 'clinical prototype', 'clearly preliminary', 'chest wall', 'breast malignancy', 'array position', 'actively illuminates', 'active near']</t>
  </si>
  <si>
    <t>Despite its recognized value in detecting and characterizing breast disease, X-ray nianirnography has important limitations that motivate the quest for alternatives to augment the diagnostic tools that are currently available to the radiologist. The rationale for pursuing electromagnetic methods is strong given: the data in the literature, which show that the electromagnetic properties of breast malignancy are significantly different than normal in the high megahertz to low gigahertz spectral range, microwave illumination can effectively penetrate the breast at these frequencies, and the breast is a small readily accessible tissue volume, making it an ideal site for deploying advanced near-field imaging concepts that exploit model-based image reconstruction methodology. In this paper, a clinical prototype of a microwave imaging system, which actively illuminates the breast with a 16-element transceiving monopole antenna array in the 300-1000-MHz range, is reported. Microwave exams have been delivered to five women through a water-coupled interface to the pendant breast with the participant positioned prone on an examination table. This configuration has been found to be a practical, comfortable approach to microwave breast imaging. Sessions lasted 10-15 min per breast and included full tomographic data acquisition at seven different array heights beginning at the chest wall and moving anteriorly toward the nipple for seven different frequencies at each array position. This clinical experience appears to be the first report of active near-field microwave imaging of the breast and is certainly the first attempt to exploit model-based image reconstructions from in vivo breast data in order to convert the measured microwave signals into spatial maps of electrical permittivity and conductivity. While clearly preliminary, the results are encouraging and have supplied some interesting findings. Specifically, it appears that the average relative permittivity of the breast as a whole correlates with radiologie breast density categorization and may be considerably higher than previously published values, which have been based on ex vivo tissue specimens. ¬© 2000 IEEE.</t>
  </si>
  <si>
    <t>1841-1853</t>
  </si>
  <si>
    <t>60030443;60001844;60022820;60030443;60001844</t>
  </si>
  <si>
    <t>7003545137;7005474447;37024242100;35593474800;7102750366</t>
  </si>
  <si>
    <t>Meaney, Paul M.;Fanning, Margaret W.;Li, Dun;Poplack, Steven P.;Paulsen, Keith D.</t>
  </si>
  <si>
    <t>Hanover;Lebanon;Lebanon</t>
  </si>
  <si>
    <t>Thayer School of Engineering at Dartmouth;Norris Cotton Cancer Center;Dartmouth-Hitchcock Medical Center</t>
  </si>
  <si>
    <t>60030443;60022820;60001844</t>
  </si>
  <si>
    <t>Meaney P.M.</t>
  </si>
  <si>
    <t>A clinical prototype for active microwave imaging of the breast</t>
  </si>
  <si>
    <t>S0018948000095351</t>
  </si>
  <si>
    <t>10.1109/22.883861</t>
  </si>
  <si>
    <t>2-s2.0-0034317736</t>
  </si>
  <si>
    <t>['shielding effect', 'shield materials', 'shield distances', 'nearand far', 'magnetic materials', 'loss dielectric', 'field shields', 'field exposure', 'fdtd method', 'close antennashield', '5 db', '2 db']</t>
  </si>
  <si>
    <t>Dipole antenna | Fdtd method | High loss dielectric-magnetic material | Near-field shield | Oval human model</t>
  </si>
  <si>
    <t>In this study, the shielding effect of high-loss dielectric and magnetic materials themselves and also an oval human model placed behind these material, were investigated by the FDTD method, for near- and far-field exposure, using the half-wave length dipole antenna. According to the results, a highloss magnetic material showed a large shielding effect (average 20 dB) compared to the high-loss dielectric material, for nearand far-field shields. Also, the reduction of the shielding effect was small (2 dB) for the high-loss magnetic material, while it was large for the high loss dielectric material, on decreasing the distance between the antenna and shield. Moreover, the variation of the shielding effect on a human model placed behind the shield was small (0.2-1.5 dB) for the high-loss magnetic material, but large for the high-loss dielectric material. This is similar to the results of the shield materials themselves, for the close antennashield and human-shield distances, respectively.</t>
  </si>
  <si>
    <t>2513-2518</t>
  </si>
  <si>
    <t>Nishizawa, Shinichiro</t>
  </si>
  <si>
    <t>Aoyama Gakuin University</t>
  </si>
  <si>
    <t>Nishizawa S.</t>
  </si>
  <si>
    <t>Near-field shielding effect of oval human model for dipole antenna using high-loss dielectric and magnetic materials</t>
  </si>
  <si>
    <t>2-s2.0-0034317868</t>
  </si>
  <si>
    <t>['terminal also', 'system discussed', 'study macro', 'often used', 'multiple antennas', 'lognormal shadowing', 'code acquisition', 'base station']</t>
  </si>
  <si>
    <t>Code acquisition, indoor packet radio | Fading and shadowing | Spatial diversity | Spread spectrum</t>
  </si>
  <si>
    <t>In this paper, we study macro/micro diversity techniques for code acquisition of a direct-sequence spreadspectrum signal in an indoor packet communication system. In the system discussed, the base station has several radio ports each with a cluster of antennas, and the terminal also has multiple antennas. The performance in the uplink of this system is analyzed under Lognormal shadowing and flat Rayleigh fading. The numerical results show great performance improvements by proposed diversity techniques. In addition, it is clarified that the mean acquisition time, which is often used as the measure of performance, is not suitable for packet radio systems as it underestimates the necessary preamble length for initial code acquisition.</t>
  </si>
  <si>
    <t>2070-2077</t>
  </si>
  <si>
    <t>60000264-60027762;60000264;60000264;60000264</t>
  </si>
  <si>
    <t>7006823982;7202979162;7005087295;55725340900</t>
  </si>
  <si>
    <t>Ikai, Youhei;Katayama, Masaaki;Yamazato, Takaya;Ogawa, Akira</t>
  </si>
  <si>
    <t>Nagoya;Nagoya</t>
  </si>
  <si>
    <t>Meijo University;Nagoya University</t>
  </si>
  <si>
    <t>60027762;60000264</t>
  </si>
  <si>
    <t>Ikai Y.</t>
  </si>
  <si>
    <t>An initial code acquisition scheme for indoor packet DS/SS systems with macro/micro antenna diversity</t>
  </si>
  <si>
    <t>2-s2.0-0034317907</t>
  </si>
  <si>
    <t>['wavelength dipoles', 'simplified model', 'reliable platform', 'real surface', 'radiation pattern', 'proposed technique', 'mas ).', 'layer sphere', 'input impedance', 'human head', 'finite number', 'field radiation', 'excitation generated', 'elementary dipole', 'electric field', 'efficient tool', 'easily obtained', 'dipole antenna', 'developed method', 'auxiliary sources', 'analyzed theoretically', 'also provide', 'accurate testing', '1710 mhz']</t>
  </si>
  <si>
    <t>Biological effects of electromagnetic radiation | Dipole antennas | Electromagnetic coupling | Green's function | Mobile communication</t>
  </si>
  <si>
    <t>The coupling between a finite-length dipole antenna and a three-layer lossy dielectric sphere, representing a simplified model of the human head, is analyzed theoretically in this paper. The proposed technique is based on the theory of Green's functions in conjunction with the method of auxiliary sources (MAS). The Green's function of the three-layer sphere can be calculated as the response of this object to the excitation generated by an elementary dipole of unit dipole moment. The MAS is then applied to model the dipole antenna by distributing a set of auxiliary current sources on a virtual surface lying inside the antenna physical surface. By imposing appropriate boundary conditions at a finite number of points on the real surface of the antenna, the unknown auxiliary sources coefficients can be calculated and, hence, the electric field at any point in space can be easily obtained. Numerical results concerning the specific absorption rate inside the head, the total power absorbed by the head, the input impedance, and the radiation pattern of the antenna are presented for homogeneous and layered head models exposed to the near-field radiation of half-wavelength dipoles at 900 and 1710 MHz. The developed method can serve as a reliable platform for the assessment of purely numerical electromagnetic methods. The method can also provide an efficient tool for accurate testing and comparison of different antenna designs since generalizations required to treat more complex antenna configurations are straightforward. ¬© 2000 IEEE.</t>
  </si>
  <si>
    <t>2003-2013</t>
  </si>
  <si>
    <t>60002947;60002947;60002947;60002947</t>
  </si>
  <si>
    <t>7005448427;6701459026;7102355233;6508336280</t>
  </si>
  <si>
    <t>Nikita, Konstantina S.;Stamatakos, Georgios S.;Uzunoglu, Nikolaos K.;Karafotias, Aggelos</t>
  </si>
  <si>
    <t>Nikita K.S.</t>
  </si>
  <si>
    <t>Analysisof the interaction between a layered spherical human head model and a finite-length dipole</t>
  </si>
  <si>
    <t>S0018948000096915</t>
  </si>
  <si>
    <t>10.1109/22.884189</t>
  </si>
  <si>
    <t>2-s2.0-0034318038</t>
  </si>
  <si>
    <t>Inha University</t>
  </si>
  <si>
    <t>Inha</t>
  </si>
  <si>
    <t>['variable capacitor', 'upper part', 'tapping position', 'rf signal', 'rf power', 'resonance condition', 'power efficiently', 'power delivery', 'ion density', 'individual unit', 'icp antenna', 'helical antenna', 'electron temperature', 'easily found', 'chamber pressure', 'argon plasma']</t>
  </si>
  <si>
    <t>An array of smaller unit plasma sources has been used for generating a larger area plasma to process large substrates such as flat panel displays. In this work, four helical resonators are distributed in a 2√ó2 array by modifying the upper part of the conventional reactive ion etching type LCD etcher. Since the resonance condition of the individual unit can be easily found by adjusting the tapping position of RF signal to the helical antenna, one RF power supply can be used for delivering the power efficiently to all four helical resonators without an impedance matching network. Previous work using a 2√ó2 array inductively coupled plasma (ICP) requires one matching network and a variable capacitor to each ICP antenna for balancing the power delivery. Ion density and electron temperature are measured in terms of chamber pressure, gas flow rate and RF power for both oxygen and argon plasma. By finding resonance conditions of four helical resonator units, oxygen plasma density of higher than 5√ó1016/m3 with a uniformity of better than 10% can be obtained over the 40√ó40 cm2 area.</t>
  </si>
  <si>
    <t>133-134</t>
  </si>
  <si>
    <t>Surface and Coatings Technology</t>
  </si>
  <si>
    <t>60028876;60028876;60028876;60028876</t>
  </si>
  <si>
    <t>29567470000;36851445700;36658356300;57219302858</t>
  </si>
  <si>
    <t>Park, Se Geun;O, Beom hoan;Sohn, Minyoung;Kim, Jinwoo</t>
  </si>
  <si>
    <t>Incheon</t>
  </si>
  <si>
    <t>Park S.G.</t>
  </si>
  <si>
    <t>Large area high density plasma source by helical resonator arrays</t>
  </si>
  <si>
    <t>S0257897200009026</t>
  </si>
  <si>
    <t>10.1016/S0257-8972(00)00902-6</t>
  </si>
  <si>
    <t>2-s2.0-0034318451</t>
  </si>
  <si>
    <t>['weak link', 'voltage characteristics', 'schematic model', 'order parameter', 'numerical result', 'normalized one', 'frequency coupling', 'experimental result', 'critical current', 'broadband high', 'bicrystal junction', 'also measured', '9 w', '9 ghz', '505 œºa', '19 m3', '141 ghz']</t>
  </si>
  <si>
    <t>It is shown that the experimental result and the numerical result by using time dependent Ginzburg-Landau (TDGL) equations for the current-voltage characteristics of a YBa2Cu3O7-Œ¥ bicrystal junction with a finite excess current agree well. The YBa2Cu3O7-Œ¥ bicrystal Josephson junction was fabricated on a MgO(1 0 0) 24¬∞ bicrystal substrate and it was integrated with a bow-tie antenna structure for broadband high-frequency coupling. The critical current of the bicrystal junction was 505 ŒºA and there was a finite excess current Iex on the current-voltage characteristics. The microwave emission power per bandwidth of Œîf = 0.9 GHz at 141 GHz from the same junction was also measured and the total emission power was of the order of 10-9 W. A schematic model of the order parameter in a weak link, which is dominated by the normalized one-dimensional TDGL equations, is presented. Comparing the experimental result with the numerical result for current-voltage characteristics, the values of ŒæŒª2 = 1.88√ó10-19 m3 and œÉŒª2 = 7.32√ó10-7 Œ©-1 m are obtained. By using these values, the microwave emission power of the order of 10-9 W is estimated. This value is consistent with the experimental result.</t>
  </si>
  <si>
    <t>237-244</t>
  </si>
  <si>
    <t>Nov</t>
  </si>
  <si>
    <t>60104074;60007774;60007774;60007774</t>
  </si>
  <si>
    <t>56235372800;6701431703;7004225265;7004240124</t>
  </si>
  <si>
    <t>Andoh, H.;Harnack, O.;Darula, M.;Kohlstedt, H.</t>
  </si>
  <si>
    <t>Japan;Germany</t>
  </si>
  <si>
    <t>Toyota;J√ºlich</t>
  </si>
  <si>
    <t>National Institute of Technology, Toyota College;Forschungszentrum J√ºlich (FZJ)</t>
  </si>
  <si>
    <t>60104074;60007774</t>
  </si>
  <si>
    <t>Andoh H.</t>
  </si>
  <si>
    <t>Dynamics of order parameter and microwave emission for a YBa&lt;inf&gt;2&lt;/inf&gt;Cu&lt;inf&gt;3&lt;/inf&gt;O&lt;inf&gt;7-Œ¥&lt;/inf&gt; bicrystal junction</t>
  </si>
  <si>
    <t>S092145340000366X</t>
  </si>
  <si>
    <t>10.1016/S0921-4534(00)00366-X</t>
  </si>
  <si>
    <t>2-s2.0-0034321027</t>
  </si>
  <si>
    <t>['truth information', 'transmitted pulse', 'tracer tests', 'subhorizontal fractures', 'routine application', 'remediation activities', 'relatively insensitive', 'reflections created', 'physical experiments', 'phase hydrocarbons', 'penetrating radar', 'opposite polarity', 'offset ground', 'numerical modeling', 'monitoring tool', 'monitoring pumping', 'likely make', 'ideal cases', 'greater amplitude', 'gpr methods', 'filled fractures', 'distinguish water', 'detect free', 'detailed knowledge', 'bedrock fractures', 'amplitude reflections', '4 mm']</t>
  </si>
  <si>
    <t>The suitability of common-offset ground-penetrating radar (GPR) to detect free-phase hydrocarbons in bedrock fractures was evaluated using numerical modeling and physical experiments. The results of one- and two-dimensional numerical modeling at 100 megahertz indicate that GPR reflection amplitudes are relatively insensitive to fracture apertures ranging from 1 to 4 mm. The numerical modeling and physical experiments indicate that differences in the fluids that fill fractures significantly affect the amplitude and the polarity of electromagnetic waves reflected by subhorizontal fractures. Air-filled and hydrocarbon-filled fractures generate low-amplitude reflections that are in-phase with the transmitted pulse. Water-filled fractures create reflections with greater amplitude and opposite polarity than those reflections created by air-filled or hydrocarbon-filled fractures. The results from the numerical modeling and physical experiments demonstrate it is possible to distinguish water-filled fracture reflections from air- or hydrocarbon-filled fracture reflections, nevertheless subsurface heterogeneity, antenna coupling changes, and other sources of noise will likely make it difficult to observe these changes in GPR field data. This indicates that the routine application of common-offset GPR reflection methods for detection of hydrocarbon-filled fractures will be problematic. Ideal cases will require appropriately processed, high-quality GPR data, ground-truth information, and detailed knowledge of subsurface physical properties. Conversely, the sensitivity of GPR methods to changes in subsurface physical properties as demonstrated by the numerical and experimental results suggests the potential of using GPR methods as a monitoring tool. GPR methods may be suited for monitoring pumping and tracer tests, changes in site hydrologic conditions, and remediation activities.</t>
  </si>
  <si>
    <t>929-938</t>
  </si>
  <si>
    <t>0017467X</t>
  </si>
  <si>
    <t>Ground Water</t>
  </si>
  <si>
    <t>60011347;60001456;60011347;60033011</t>
  </si>
  <si>
    <t>7401532379;6506925241;6602846654;7005120883</t>
  </si>
  <si>
    <t>Lane, J. W.;Buursink, M. L.;Haeni, F. P.;Versteeg, R. J.</t>
  </si>
  <si>
    <t>Palisades;Reston;Boise</t>
  </si>
  <si>
    <t>Lamont-Doherty Earth Observatory;United States Geological Survey;Boise State University</t>
  </si>
  <si>
    <t>60033011;60011347;60001456</t>
  </si>
  <si>
    <t>Lane J.W.</t>
  </si>
  <si>
    <t>Evaluation of ground-penetrating radar to detect free-phase hydrocarbons in fractured rocks - Results of numerical modeling and physical experiments</t>
  </si>
  <si>
    <t>10.1111/j.1745-6584.2000.tb00693.x</t>
  </si>
  <si>
    <t>2-s2.0-0034329611</t>
  </si>
  <si>
    <t>['wiener weights', 'sources pass', 'source captured', 'signal canceler', 'parallel connection', 'noise floor', 'next stage', 'multistage system', 'mcsc ).', 'mcle generates', 'linear estimate', 'fractional sampling', 'first stage', 'essentially unchanged', 'computer simulations', 'cascade structure', 'captured source', 'capture behavior', 'antenna element', 'antenna array']</t>
  </si>
  <si>
    <t>Adaptive arrays | Adaptive equalizers | Adaptive signal processing | Cochannel interference | Communication systems | Least-mean-square methods</t>
  </si>
  <si>
    <t>The multistage constant modulus (CM) array is a blind adaptive beamformer that can separate cochannel digital communication signals. It consists of several identical stages connected in a cascade structure. Each stage is composed of a multichannel linear equalizer (MCLE) and a multichannel signal canceler (MCSC). The MCLE generates a linear estimate of one cochannel signal impinging on the antenna array. This captured source is removed from the input by the MCSC, which is a parallel connection of adaptive FIR filters, one for each antenna element. In this paper, we describe the architecture of the multistage CM array/signal canceler, and derive the Wiener weights for the MCLE and the MCSC. A discrete-time channel model with fractional sampling at the antenna array is employed. It is demonstrated that the power of the source captured by the first stage is reduced to the noise floor at the input of the next stage, whereas the other sources pass through essentially unchanged. Computer simulations are presented to illustrate the capture behavior of the multistage system.</t>
  </si>
  <si>
    <t>455-469</t>
  </si>
  <si>
    <t>November-December 2000</t>
  </si>
  <si>
    <t>60013301;60029241</t>
  </si>
  <si>
    <t>6602531600;7005641508</t>
  </si>
  <si>
    <t>Keerthi, Arvind V.;Shynk, John J.</t>
  </si>
  <si>
    <t>Keerthi A.</t>
  </si>
  <si>
    <t>Analysis of the multistage CM array/signal canceler for digital communication signals</t>
  </si>
  <si>
    <t>10.1080/03772063.2000.11416190</t>
  </si>
  <si>
    <t>2-s2.0-0034333351</t>
  </si>
  <si>
    <t>['wlans ).', 'propagating medium', 'particular emphasis', 'multipath fading', 'multipath channel', 'iwlans supplemented', 'francis group', 'characterization studies']</t>
  </si>
  <si>
    <t>Multipath Fading is a severe phenomenon affecting the performance of radio propagation channels including the indoor radio channel, the propagating medium for wireless local area networks (WLANs). The relevant propagation parameters of the multipath channel are introduced and explained. A not so recondite nevertheless didactic review of the modelling and characterization studies is done. A survey of the various multipath mitigation techniques is done with particular emphasis on IWLANs supplemented by a listing of the references. ¬© 2000 Taylor &amp; Francis Group, LLC.</t>
  </si>
  <si>
    <t>435-446</t>
  </si>
  <si>
    <t>60005941;60005941</t>
  </si>
  <si>
    <t>36671967200;7007137282</t>
  </si>
  <si>
    <t>Sunder, R.;Krishnan, C. N.</t>
  </si>
  <si>
    <t>Chennai</t>
  </si>
  <si>
    <t>Madras Institute of Technology</t>
  </si>
  <si>
    <t>Sunder R.</t>
  </si>
  <si>
    <t>Multipath Mitigation Techniques in Indoor Wireless Communication Networks‚ÄîA Survey</t>
  </si>
  <si>
    <t>10.1080/03772063.2000.11416188</t>
  </si>
  <si>
    <t>2-s2.0-0034333423</t>
  </si>
  <si>
    <t>['wideband radiation', 'wideband emitter', 'wave parameters', 'ring diameter', 'reference ultra', 'radiation source', 'peak power', 'nanosecond duration', 'large radius', 'interperiodica ".', 'experimental data', 'emitted wave', 'driven along', 'conducting walls', 'calculated emitted', 'c ).', 'analytic studies', '1 mw']</t>
  </si>
  <si>
    <t>Experimental and analytic studies of the generation and propagation of electromagnetic radiation due to repetitive current pulses of a nanosecond duration (peak power to 1 MW, current slew rate of 3.5 A/ns) are presented. The radiation source was a fine-wire ring antenna of large radius (œÅa = 1.4 m). The antenna was driven along its full length instantaneously within the time œÑ shorter than the time of wave travel along the ring diameter (œÑ ‚â§ 2œÅa/c). Parameters of the emitted wave were measured. The experimental data are consistent with the calculated emitted-wave parameters that take into account radiation reflection from the conducting walls of the laboratory. The efficiency of transformation of drive pulse energy into ultra-wideband radiation was found to be approximately 15%. A ring antenna driven by repetitive current pulses (within the time œÑ ‚â§ 2œÅa/c) is suggested to be used as a reference ultra-wideband emitter. ¬© 2000 MAIK "Nauka/Interperiodica".</t>
  </si>
  <si>
    <t>753-758</t>
  </si>
  <si>
    <t>Technical Physics</t>
  </si>
  <si>
    <t>60017889;60017889;60017889;60017889;60017889;60017889;60017889</t>
  </si>
  <si>
    <t>57198035237;7103276877;23022921200;8358179200;56355051100;35596574800;57193817956</t>
  </si>
  <si>
    <t>Fedorov, V. M.;Lebedev, E. F.;Ostashev, V. E.;Tarakanov, V. P.;Ul'yanov, A. V.;Fortov, V. E.;Yankovski«ê, B. D.</t>
  </si>
  <si>
    <t>Joint Institute for High Temperatures of the Russian Academy of Sciences</t>
  </si>
  <si>
    <t>Fedorov V.M.</t>
  </si>
  <si>
    <t>The measurement and verification of parameters of pulse electromagnetic radiation generated by a large-radius ring current</t>
  </si>
  <si>
    <t>10.1134/1.1259715</t>
  </si>
  <si>
    <t>2-s2.0-0034335478</t>
  </si>
  <si>
    <t>99-02-18359</t>
  </si>
  <si>
    <t>['specific regime', 'sound field', 'signal received', 'signal generated', 'signal detection', 'realization duration', 'reach 40', 'processing method', 'point source', 'noise ratio', 'interperiodica ".', 'individual modes', 'ice cover', 'correlation processing', '60 db', '1 min']</t>
  </si>
  <si>
    <t>An antenna array placed in an arctic-type acoustic waveguide is considered. The guided sound field consists of a signal generated by a point source and an isotropic interfering noise produced by the ice cover. The array is operated in a specific regime: the output signals correspond to individual modes of the sound field. The signal received by the array is subjected to correlation processing with a finite averaging time. It is shown that, depending on the processing method, the signal-to-noise ratio can reach 40 - 60 dB for a realization duration of 1 min, and the quality of the signal detection is increased. ¬© 2000 MAIK "Nauka/Interperiodica".</t>
  </si>
  <si>
    <t>580-587</t>
  </si>
  <si>
    <t>Acoustical Physics</t>
  </si>
  <si>
    <t>September/October 2000</t>
  </si>
  <si>
    <t>Kudryashov, V. M.</t>
  </si>
  <si>
    <t>Kudryashov V.</t>
  </si>
  <si>
    <t>Antenna array in the sound field of an arctic waveguide</t>
  </si>
  <si>
    <t>10.1134/1.1310384</t>
  </si>
  <si>
    <t>2-s2.0-0034335805</t>
  </si>
  <si>
    <t>['square root', 'seek solutions', 'problem appearing', 'meixner conditions', 'l2 subspace', 'l2 space', 'interperiodica ".', 'functional involving', 'euler equation', 'energy space', 'current determined', 'contradiction arises', 'antenna synthesis']</t>
  </si>
  <si>
    <t>A problem appearing when the Euler equation is used in the theory of antenna synthesis is considered. Behavior of a solution to this equation at the ends of the synthesis interval contradicts the Meixner conditions, according to which this solution must tend to zero as a square root of the distance to the ends. It is shown that this contradiction arises if we seek solutions in the L2 space and disappears if an L2 subspace with limited energy norm is selected as the space of solutions. In this case, the Euler equation arises from a variational minimization problem for a functional involving the norm of current determined in the energy space. ¬© 2000 MAIK "Nauka/Interperiodica".</t>
  </si>
  <si>
    <t>637-639</t>
  </si>
  <si>
    <t>Technical Physics Letters</t>
  </si>
  <si>
    <t>√âminov, S. I.</t>
  </si>
  <si>
    <t>Lobachevsky State University of Nizhni Novgorod</t>
  </si>
  <si>
    <t>√âminov S.I.</t>
  </si>
  <si>
    <t>On the Euler equation appearing in the synthesis of radiating systems</t>
  </si>
  <si>
    <t>10.1134/1.1262939</t>
  </si>
  <si>
    <t>2-s2.0-0034336042</t>
  </si>
  <si>
    <t>['virtual cathode', 'reflex triode', 'new type', 'loop antennas', 'interperiodica ".', 'ferroelectric surface', 'experimental study', 'emitting radiation', 'central frequency']</t>
  </si>
  <si>
    <t>Results are presented on the development and experimental study of a reflex triode with a new type of virtual cathode. In this device, a discharge excited along a ferroelectric surface is used as a source of electrons and loop antennas are used for emitting radiation. Generation of broadband radio pulses with a central frequency of ‚àº300 MHz and power of ‚àº80 W is achieved. ¬© 2000 MAIK "Nauka/Interperiodica".</t>
  </si>
  <si>
    <t>1063780X</t>
  </si>
  <si>
    <t>Plasma Physics Reports</t>
  </si>
  <si>
    <t>60069258;60069258;60069258;60069258;60069258;60069258;60069258</t>
  </si>
  <si>
    <t>7004684701;7006063366;7402337211;6701714991;7801640715;7005751529;57199596403</t>
  </si>
  <si>
    <t>Bulychev, S. V.;Dubinov, A. E.;Zhdanov, V. S.;L'vov, I. L.;Sadovoy, S. A.;Selemir, V. D.;Khaldeev, V. N.</t>
  </si>
  <si>
    <t>Sarov</t>
  </si>
  <si>
    <t>All-Russian Research Institute of Experimental Physics</t>
  </si>
  <si>
    <t>Bulychev S.</t>
  </si>
  <si>
    <t>Generation of broadband radio pulses by a new-type reflex triode with a virtual cathode</t>
  </si>
  <si>
    <t>10.1134/1.952895</t>
  </si>
  <si>
    <t>2-s2.0-0034336094</t>
  </si>
  <si>
    <t>['two species', 'squat lobsters', 'provisional key', 'little information', 'known zoeas', 'hatched material', 'first time', 'family galatheidae', 'easily distinguished', 'agononida incerta', 'abyssal fauna']</t>
  </si>
  <si>
    <t>There is little information on the larvae of squat lobsters of the family Galatheidae in spite of their abundance in mesopelagic and abyssal fauna. Larvae of two galatheid species, Agononida incerta (Henderson, 1888) and Munida striola Macpherson and Baba, 1993, are described and illustrated for the first time from the northwest Pacific region based on laboratory-hatched material. The zoeas of these two species are easily distinguished from each other by their size and the morphology of the antenna and maxillule. Previously-known zoeas of the family are compared and a provisional key for 6 galatheid genera is presented.</t>
  </si>
  <si>
    <t>1021-1029</t>
  </si>
  <si>
    <t>Zoological Science</t>
  </si>
  <si>
    <t>60030206;100339477</t>
  </si>
  <si>
    <t>57205896437;56344744200</t>
  </si>
  <si>
    <t>Konishi, Kooichi;Saito, Tomomi</t>
  </si>
  <si>
    <t>Minami-Ise;Nagoya</t>
  </si>
  <si>
    <t>National Research Institute of Aquaculture, FRA;Port of Nagoya Public Aquarium</t>
  </si>
  <si>
    <t>Konishi K.</t>
  </si>
  <si>
    <t>Larvae of the deep-sea squat lobsters, Agononida incerta (Henderson, 1888) and Munida striola Macpherson and Baba, 1993 with notes on larval morphology of the family (Crustacea: Anomura: Galatheidae)</t>
  </si>
  <si>
    <t>10.2108/zsj.17.1021</t>
  </si>
  <si>
    <t>2-s2.0-0034337689</t>
  </si>
  <si>
    <t>457-462</t>
  </si>
  <si>
    <t>Doklady Physics</t>
  </si>
  <si>
    <t>60088036;60029225;60109573</t>
  </si>
  <si>
    <t>15069132900;55943071100;7006220090</t>
  </si>
  <si>
    <t>Basarab, M. A.;Kravchenko, V. F.;Pustovo«êt, V. I.</t>
  </si>
  <si>
    <t>Russian Federation;Ukraine;Russian Federation</t>
  </si>
  <si>
    <t>Moscow;Kharkiv;Moscow</t>
  </si>
  <si>
    <t>Scientific and Technological Centre of Unique Instrumentation of the Russian Academy of Sciences;National Academy of Sciences of Ukraine, Podgorny Institute for Mechanical Engineering Problems;Kotelnikov Institute of Radioengineering and Electronics (IRE) of Russian Academy of Sciences</t>
  </si>
  <si>
    <t>60109573;60088036;60029225</t>
  </si>
  <si>
    <t>Basarab M.</t>
  </si>
  <si>
    <t>Atomic functions and direct methods for solving the fredholm integral equation of the first kind in the problem on synthesis of linear antennas</t>
  </si>
  <si>
    <t>10.1134/1.1318990</t>
  </si>
  <si>
    <t>2-s2.0-0034337874</t>
  </si>
  <si>
    <t>['various shapes', 'surface wave', 'strongly nonuniform', 'strong dependence', 'less bright', 'interperiodica ".', 'incident powers', 'emission intensity', 'electrode surface', 'electrode microwave', 'electrode design', 'effect even', 'dissociative recombination', 'discharges exhibit', 'common feature', 'boundary region', '8 torr', '45 ghz', '150 w']</t>
  </si>
  <si>
    <t>The structure of electrode microwave (2.45 GHz) discharges in hydrogen with electrodes of various shapes and sizes at pressures of 1-8 torr and incident powers of 2-150 W is studied. It is found that the discharges exhibit a common feature that is independent of the antenna-electrode design: near the electrode surface, there is a thin bright sheath surrounded by a less bright, sharply bounded region, which is usually shaped like a sphere. It is suggested that the structure observed arises because the microwave field maintaining the discharge is strongly nonuniform. Near the electrode, there exists a thin dense plasma sheath with a high electron density gradient. A strong dependence of the electron-impact excitation coefficient on the electric field makes the effect even more pronounced. As the electron density decreases due to dissociative recombination, the microwave field gradient decreases and the discharge emission intensity tends to a nearly constant value. Presumably, in the boundary region of the discharge, there exists a surface wave, which increases the emission intensity at the periphery of the discharge. ¬© 2000 MAIK "Nauka/Interperiodica".</t>
  </si>
  <si>
    <t>272-277</t>
  </si>
  <si>
    <t>60095467;60095467;60095467</t>
  </si>
  <si>
    <t>57203810439;55909434700;7004498054</t>
  </si>
  <si>
    <t>Lebedev, Yu A.;Mokeev, M. V.;Tatarinov, A. V.</t>
  </si>
  <si>
    <t>Spatial structure of emission from an electrode microwave discharge in hydrogen</t>
  </si>
  <si>
    <t>10.1134/1.952847</t>
  </si>
  <si>
    <t>2-s2.0-0034339589</t>
  </si>
  <si>
    <t>['uniform approximation', 'proposed approach', 'present results', 'design process', 'antenna optimizations']</t>
  </si>
  <si>
    <t>A method is proposed for designing radar antennas in the uniform approximation. We consider the possibilities and criteria for optimization during the design process. We present results of computations and antenna optimizations that confirm the correctness of the proposed approach.</t>
  </si>
  <si>
    <t>486-489</t>
  </si>
  <si>
    <t>Yakimov, A. N.</t>
  </si>
  <si>
    <t>Yakimov A.</t>
  </si>
  <si>
    <t>Optimization of radar antennas during design by uniform approximation</t>
  </si>
  <si>
    <t>10.1007/BF02503536</t>
  </si>
  <si>
    <t>2-s2.0-0034340277</t>
  </si>
  <si>
    <t>['feeder device', 'electrodynamic calculation', 'diagnostic method', 'considered together', 'aperture zone']</t>
  </si>
  <si>
    <t>An electrodynamic calculation is presented of the field of an antenna-feeder device. This calculation is used as the basis for proposing a diagnostic method for determining the operation of a feeder device in which probes are introduced into the aperture zone of the antenna. The diagnostic signals measuring the state of the feeder are considered together with an algorithm for processing them.</t>
  </si>
  <si>
    <t>60-71</t>
  </si>
  <si>
    <t>6602922357;57225785498</t>
  </si>
  <si>
    <t>Gurari, M. L.;Liberman, A. A.</t>
  </si>
  <si>
    <t>Gurari M.L.</t>
  </si>
  <si>
    <t>Diagnostics of a short-wave transmitting antenna array in the near-field zone</t>
  </si>
  <si>
    <t>10.1007/BF02503620</t>
  </si>
  <si>
    <t>2-s2.0-0034342414</t>
  </si>
  <si>
    <t>108-114</t>
  </si>
  <si>
    <t>60029225;60029225;60109573;60027251</t>
  </si>
  <si>
    <t>55943071100;7006220090;7004060379;7003473605</t>
  </si>
  <si>
    <t>Kravchenko, V. F.;Pustovoit, V. I.;Khizhnyak, N. A.;Yatsenko, N. M.</t>
  </si>
  <si>
    <t>Russian Federation;Russian Federation;Ukraine</t>
  </si>
  <si>
    <t>Moscow;Moscow;Kharkiv</t>
  </si>
  <si>
    <t>Scientific and Technological Centre of Unique Instrumentation of the Russian Academy of Sciences;Kotelnikov Institute of Radioengineering and Electronics (IRE) of Russian Academy of Sciences;V. N. Karazin Kharkiv National University</t>
  </si>
  <si>
    <t>60109573;60029225;60027251</t>
  </si>
  <si>
    <t>Kravchenko V.</t>
  </si>
  <si>
    <t>Excitation of a system of superconducting antennas</t>
  </si>
  <si>
    <t>10.1134/1.171718</t>
  </si>
  <si>
    <t>2-s2.0-0034343234</t>
  </si>
  <si>
    <t>['stereoisomeric purity', 'relative electroantennographic', 'gracillariidae ),', 'geometrical isomers', 'gc ).', 'coupling reactions', 'cameraria ohridella', 'alkenyl alanes', '1d elicited']</t>
  </si>
  <si>
    <t>Alkenes | Cameraria ohridella | Conjugated dienals | Cross-coupling reactions | Dienes | Negishi reaction | Sex pheromones | Stereoselective synthesis</t>
  </si>
  <si>
    <t>(8E,10Z)-Tetradeca-8, 10-dienal (1a), sex pheromone of the horse chestnut leafminer (Cameraria ohridella; Lepidoptera, Gracillariidae), and its geometrical isomers (1b-1d) were efficiently synthesized using tetrakis(triphenylphosphine)palladium catalyzed cross-coupling reactions of alk-1-ynes or alkenyl alanes with corresponding vinyl iodides. The stereoisomeric purity of obtained tetradecadienals 1a-1d was higher than 95% (GC). Relative electroantennographic (EAG) activities of the prepared compounds 1a-1d elicited on male antennae supported the previously published identification of the C. ohridella sex pheromone.</t>
  </si>
  <si>
    <t>511-523</t>
  </si>
  <si>
    <t>Collection of Czechoslovak Chemical Communications</t>
  </si>
  <si>
    <t>60058192;60058192;60058192</t>
  </si>
  <si>
    <t>6602724378;7003719772;7004335640</t>
  </si>
  <si>
    <t>Hoskovec, Michal;≈†aman, David;Svato≈°, Ale≈°</t>
  </si>
  <si>
    <t>Czech Republic</t>
  </si>
  <si>
    <t>Prague</t>
  </si>
  <si>
    <t>Institute of Organic Chemistry and Biochemistry of the Academy of Sciences of the Czech Republic</t>
  </si>
  <si>
    <t>Hoskovec M.</t>
  </si>
  <si>
    <t>Synthesis of (8E, 10Z)-tetradeca-8, 10-dienal, sex pheromone of horse chestnut leafminer (Cameraria ohridella), and all its geometrical isomers</t>
  </si>
  <si>
    <t>10.1135/cccc20000511</t>
  </si>
  <si>
    <t>2-s2.0-0034344086</t>
  </si>
  <si>
    <t>['method proposed', 'interperiodica ".', 'intense videopulses', 'found experimentally', 'emitting high', 'emitted pulses', 'duration high', 'antenna length']</t>
  </si>
  <si>
    <t>The possibility of forming and emitting high-power electromagnetic pulses by means of an insulated rod antenna excited by a short-duration high-current electron beam is studied. It is found experimentally that the amplitude of the emitted pulses and their characteristic period depend on the antenna length. The potentialities of the method proposed as applied to the generation of intense videopulses are discussed. ¬© 2000 MAIK "Nauka/Interperiodica".</t>
  </si>
  <si>
    <t>360-362</t>
  </si>
  <si>
    <t>60008794;60008794;60008794;60008794;60008794;60008794;60008794</t>
  </si>
  <si>
    <t>7004385861;7003306835;6602854963;6701658164;6507572455;6602662840;57217466913</t>
  </si>
  <si>
    <t>Gaponenko, N. I.;Gorban', A. M.;Gorozhanin, D. V.;Kurilko, V. I.;Latinski«ê, S. M.;Lonin, Yu F.;Kharchenko, I. F.</t>
  </si>
  <si>
    <t>National Science Center Kharkov Institute of Physics and Technology</t>
  </si>
  <si>
    <t>Gaponenko N.I.</t>
  </si>
  <si>
    <t>Formation and emission of intense electromagnetic pulses by means of an insulated rod antenna excited by a short-duration high-current relativistic electron beam</t>
  </si>
  <si>
    <t>10.1134/1.952862</t>
  </si>
  <si>
    <t>2-s2.0-0034345581</t>
  </si>
  <si>
    <t>['smooth walls', 'smooth surfaced', 'smooth surface', 'smaller pores', 'silver nitrate', 'sensory cone', 'pleated apices', 'nematocerous larvae', 'maxillary palp', 'many pores', 'lower diptera', 'like appearance', 'larval antenna', 'grooved surface', 'grooved apex', 'five types', 'conical pegs', '7 type', '6 neurons', '5 neurons', '4 neurons', '3 type', '3 small', '15 sensilla', '14 neurons']</t>
  </si>
  <si>
    <t>Dendrites | Sensilla</t>
  </si>
  <si>
    <t>The apex of the larval antenna of the crane fly Nephrotoma suturalis has 6 cuticular sensilla that stained intensely black with silver nitrate, which indicates their porosity. The large sensory cone is innervated by 14 neurons and the 3 small, smooth surfaced, conical pegs have 4 neurons each. The small and large cylindrical sensilla with their smooth walls and pleated apices are innervated by 4 and 6 nerve cells, respectively. The 15 sensilla on the apex of the maxillary palp are all stained by silver nitrate. These sensilla are of five types: 7 type A sensilla with a smooth surface, a distinct apical pore, and 3 or 4 neurons; 2 type B sensilla with a smooth surface, many pores, and 5 neurons; 1 type C sensillum with a grooved surface, a large apical pore, smaller pores in the grooves, and 6 neurons; 3 type D sensilla with a smooth surface, a grooved apex that is elongated into a projection, and 4 neurons; 2 type E sensilla with many pores covering the surface, leaf-like appearance, and 4 neurons. The number and types of sensilla are similar to those in other nematocerous larvae, but in the many different forms of sensilla and the structure of the sensory cone, these tipulid larvae differ greatly from other larvae of lower Diptera.</t>
  </si>
  <si>
    <t>342-348</t>
  </si>
  <si>
    <t>Invertebrate Biology</t>
  </si>
  <si>
    <t>60141119;105471778;60001526;60021944</t>
  </si>
  <si>
    <t>7403001261;57218976285;8670721400;6602986397</t>
  </si>
  <si>
    <t>Baker, Gerald T.;Davis, Jennifer;Monroe, William;Chandrapatya, Angsumarn</t>
  </si>
  <si>
    <t>United States;Thailand;United States;United States</t>
  </si>
  <si>
    <t>Mississippi State;Bangkok;Mississippi State;Rome</t>
  </si>
  <si>
    <t>College of Agriculture and Life Sciences;Kasetsart University;Mississippi State University;Shorter College</t>
  </si>
  <si>
    <t>60141119;60021944;60001526;105471778</t>
  </si>
  <si>
    <t>Baker G.T.</t>
  </si>
  <si>
    <t>Cuticular sensory receptors on the antenna and maxillary palp of a fly larva, Nephrotoma suturalis (Diptera: Tipulidae)</t>
  </si>
  <si>
    <t>10.1111/j.1744-7410.2000.tb00020.x</t>
  </si>
  <si>
    <t>2-s2.0-0034347104</t>
  </si>
  <si>
    <t>['walsh functions', 'sideband separation', 'sequences obey', 'sequences may', 'phase switching', 'orthogonality properties', 'orthogonal sequences', 'original sequences', 'may provide', 'larger set', 'larger number', 'hence support', 'functions based', 'form modulation', 'desired uniqueness', 'demodulation functions', 'course duplicates', 'correlation interferometers', 'complete set', 'certain subsets', 'also members']</t>
  </si>
  <si>
    <t>Orthogonal sequences known as m-sequences can be used in place of Walsh functions in phase switching and sideband separation in cross-correlation interferometers. Functions based on three-character m-sequences may be advantageous because they may provide a larger set of mutually orthogonal modulation and demodulation functions, and hence support a larger number of antennas for a given sequence length, than allowed by other orthogonal sequences such as Walsh functions. The reason for this advantage is that if the demodulation functions are formed from the differences of the three-character m-sequence modulation functions, then because the m-sequences obey an addition rule whereby sums or differences of m-sequences are also m-sequences, the demodulation functions are also members of the original orthogonal set. In a complete set of sequences, all the differences are of course duplicates of the original sequences. However, certain subsets of sequences have differences which are not members of the subset, and these subsets can be used to form modulation and demodulation functions which have both the desired uniqueness and orthogonality properties. While it is not obvious how to select the subsets, heuristic methods seem reasonably successful.</t>
  </si>
  <si>
    <t>711-715</t>
  </si>
  <si>
    <t>Keto, Eric</t>
  </si>
  <si>
    <t>Smithsonian Astrophysical Observatory</t>
  </si>
  <si>
    <t>Keto E.</t>
  </si>
  <si>
    <t>Three-phase switching with m-sequences for sideband separation in radio interferometry</t>
  </si>
  <si>
    <t>10.1086/316560</t>
  </si>
  <si>
    <t>2-s2.0-0034347457</t>
  </si>
  <si>
    <t>['transmitters equipped', 'transmitter antenna', 'tipped antenna', 'found suspended', 'eight occasions', '16 cm']</t>
  </si>
  <si>
    <t>Entanglement and mortality of Palila (Loxioides bailleui), an endangered Hawaiian honeycreeper, occurred when birds were radio-tagged with transmitters equipped with a long, limp, solder-tipped antenna. Birds were found suspended in trees by their transmitter antenna on eight occasions. Although these birds eventually freed themselves or were freed by us, at least one bird died afterwards. For radio telemetry studies of small passerine species we recommend avoiding transmitters equipped with an antenna that is bulbous at the tip, &gt;16 cm in length, limp, and shiny.</t>
  </si>
  <si>
    <t>385-388</t>
  </si>
  <si>
    <t>Summer 2000</t>
  </si>
  <si>
    <t>60011347;60011347;60011347;60011347;60011347;60011347</t>
  </si>
  <si>
    <t>6507395704;57209877527;6602820825;7003572457;36897478000;6507908559</t>
  </si>
  <si>
    <t>Dougill, Steve J.;Johnson, Luanne;Banko, Paul C.;Goltz, Dan M.;Wiley, Michael R.;Semones, John D.</t>
  </si>
  <si>
    <t>Reston</t>
  </si>
  <si>
    <t>United States Geological Survey</t>
  </si>
  <si>
    <t>Dougill S.J.</t>
  </si>
  <si>
    <t>Consequences of antenna design in telemetry studies of small passerines</t>
  </si>
  <si>
    <t>10.1648/0273-8570-71.3.385</t>
  </si>
  <si>
    <t>2-s2.0-0034347829</t>
  </si>
  <si>
    <t>Australian Research Council</t>
  </si>
  <si>
    <t>ARC</t>
  </si>
  <si>
    <t>['quantum limit', 'liquid helium', 'large improvement', 'entrant cavities']</t>
  </si>
  <si>
    <t>Gravitational waves | Parametric transducer | Sapphire</t>
  </si>
  <si>
    <t>It is shown that a large improvement in liquid helium and ultra-cryogenically cooled resonant-mass gravitational wave detectors can be achieved through improved parametric transducers using either low loss sapphire dielectric resonators or niobium re-entrant cavities. Performance is analysed in relation to the existing resonant bar antenna Niobe and to massive spherical detectors. Applied to Niobe, a millisecond burst sensitivity of order 10 20 can be achieved, corresponding to a spectral strain sensitivity of 2 √ó 10 22/‚àö Hz with a 50 Hz bandwidth. Applied to an ultra-cryogenic 117 tonne spherical detector made from CuAl, a spectral strain sensitivity of better than 10 23 /‚àö Hz with a bandwidth of order 100 Hz can be achieved, which is close to the quantum limit. This sensitivity is comparable to that of advanced interferometer detectors at this frequency.</t>
  </si>
  <si>
    <t>1799-1821</t>
  </si>
  <si>
    <t>General Relativity and Gravitation</t>
  </si>
  <si>
    <t>60031806;60031806;60031806</t>
  </si>
  <si>
    <t>35377760800;7201647955;22974326500</t>
  </si>
  <si>
    <t>Tobar, Michael E.;Ivanov, Eugene N.;Blair, David G.</t>
  </si>
  <si>
    <t>Perth</t>
  </si>
  <si>
    <t>The University of Western Australia</t>
  </si>
  <si>
    <t>Tobar M.</t>
  </si>
  <si>
    <t>Parametric transducers for the advanced cryogenic resonant-mass gravitational wave detectors</t>
  </si>
  <si>
    <t>10.1023/A:1001932614183</t>
  </si>
  <si>
    <t>2-s2.0-0034348333</t>
  </si>
  <si>
    <t>['¬© 2000', 'type species', 'sagami bay', 'rostral margin', 'pores along', 'okinawa trough', 'new genus', 'muricatus conroy', 'mandibular palp', 'male morphology', 'linnean society', 'linear array', 'large area', 'jamstecia gen', 'inner seta', 'highly distinctive', 'harpacticoida ).', 'flexible integument', 'female p5', 'et sp', 'elongate antennules', 'complete lack', 'closely related', 'antennary morphology', 'andromastax conroy', '1998 primarily']</t>
  </si>
  <si>
    <t>Aegisthidae | Cold seeps | Copepod | Hydrothermal vents | Hyperbenthos | Taxonomy | Western Pacific</t>
  </si>
  <si>
    <t>Hyperbenthic harpacticoid samples from Japanese hydrothermal vents in the Okinawa Trough and cold seep sites in Sagami Bay were examined and resulted in the discovery of four new species belonging to three new genera of Aegisthidae (Copepoda: Harpacticoida). Females of Nudivorax todai gen. et sp. nov. possess a large area of flexible integument between the cephalosome and the first pedigerous somite which is suggestive of a gorging feeding strategy. Main diagnostic characters separating the new genus from other Aegisthidae are provided by the unusually short caudal rami, the complete lack of integumental surface lamellae, and the presence in the male of a linear array of pores along the rostral margin which appears to be sensory in function. Scabrantenna yooi gen. et sp. nov. displays several similarities with Aegisthus aculeatus Giesbrecht, 1891 but is highly distinctive in its male morphology which includes extremely atrophied mouthparts and a unique prehensile antenna. Jamstecia terazakii gen. et sp. nov. is only known from a single female caught in the Okinawa Trough. Jamstecia gen. nov. is most closely related to Andromastax Conroy-Dalton &amp; Huys, 1999 but can be distinguished on the basis of the elongate antennules, the antennary morphology, the absence of lateral spinous processes on the cephalosome and swimming legs 2-4, and differences in the mandibular palp and armature of the maxilliped. Andromastax cephaloceratus sp. nov. differs from the type species A. muricatus Conroy-Dalton &amp; Huys, 1998 primarily in the presence of long spinous processes on the cephalosome and the absence of the inner seta on the female P5. ¬© 2000 The Linnean Society of London.</t>
  </si>
  <si>
    <t>Zoological Journal of the Linnean Society</t>
  </si>
  <si>
    <t>60025352;60025352</t>
  </si>
  <si>
    <t>7407088900;7004143544</t>
  </si>
  <si>
    <t>Lee, Wonchoel;Huys, Rony</t>
  </si>
  <si>
    <t>The Natural History Museum, London</t>
  </si>
  <si>
    <t>Lee W.</t>
  </si>
  <si>
    <t>New Aegisthidae (Copepoda: Harpacticoida) from western Pacific cold seeps and hydrothermal vents</t>
  </si>
  <si>
    <t>S0024408299901978</t>
  </si>
  <si>
    <t>10.1006/zjls.1999.0197</t>
  </si>
  <si>
    <t>2-s2.0-0034349682</t>
  </si>
  <si>
    <t>Department of Education, Northern Ireland</t>
  </si>
  <si>
    <t>DE, NI</t>
  </si>
  <si>
    <t>['worn receiver', 'transponder interrogations', 'tangential sensitivity', 'surrounding rooms', 'reliable within', 'power 2', 'paper details', 'operational performance', 'matched zero', 'm2 area', 'keyed transmitter', 'higher reliability', 'floor level', '53 dbm', '50 fi', '5 w', '3 v']</t>
  </si>
  <si>
    <t>Biotelemetry | Patient monitoring | Telecommand | Uhf radio propagation</t>
  </si>
  <si>
    <t>This paper details the implementation and operational performance of a minimum-power 2.45-GHz pulse receiver and a companion on-off keyed transmitter for use in a semi-active, duplex RF biom√©dical transponder. A 50-fi microstrip stub-matched zero-bias diode detector forms the heart of a body-worn receiver that has a CMOS baseband amplifier consuming 20 //A from +3 V and achieves a tangential sensitivity of -53 dBm. The base transmitter generates 0.5 W of peak RF output power into 50 fi. Both linear and right-hand circularly polarized Tx-Rx antenna sets were employed in system reliability trials carried out in a hospital Coronary Care Unit. For transmitting antenna heights between 0.3 and 2.2 m above floor level, transponder interrogations were 95% reliable within the 67-m2 area of the ward, falling to an average of 46% in the surrounding rooms and corridors. Overall, the circular antenna set gave the higher reliability and lower propagation power decay index. ¬© 2000 IEEE.</t>
  </si>
  <si>
    <t>285-291</t>
  </si>
  <si>
    <t>IEEE Transactions on Information Technology in Biomedicine</t>
  </si>
  <si>
    <t>60020730-60018200;60020730;60020730;60018200;60018200</t>
  </si>
  <si>
    <t>6701837871;7401559260;7003566126;14319608600;6603798336</t>
  </si>
  <si>
    <t>Crumley, Glen C.;Evans, Noel E.;Scanlon, William G.;Brian Burns, J.;Trouton, Tom G.</t>
  </si>
  <si>
    <t>Coleraine;Antrim</t>
  </si>
  <si>
    <t>Ulster University;Antrim Area Hospital</t>
  </si>
  <si>
    <t>60020730;60018200</t>
  </si>
  <si>
    <t>Crumley G.C.</t>
  </si>
  <si>
    <t>The design and performance of a 2.5-ghz telecommand link for wireless biomedical monitoring</t>
  </si>
  <si>
    <t>S1089777100081930</t>
  </si>
  <si>
    <t>10.1109/4233.897060</t>
  </si>
  <si>
    <t>2-s2.0-0034351693</t>
  </si>
  <si>
    <t>['vlf waves', 'ohmic heating', 'modulation schemes', 'intrinsic efficiency', 'instability introduces', 'improve considerably', 'generation efficiency', 'four amplitude', 'copyright 2000', 'also excited']</t>
  </si>
  <si>
    <t>Generation of ELF and VLF waves in the HF heating wave modulated polar electrojet is studied. Through the Ohmic heating by the amplitude-modulated HF heating wave, the conductivity and thus the current of the electrojet is modulated to set up the ionospheric antenna current. However, it is shown that a stimulated thermal instability is also excited by the amplitude-modulated HF heating wave. This instability introduces an electron temperature modulation more effectively than that by the passive Ohmic heating process and is expected to improve considerably the intrinsic efficiency of ELF and VLF wave generation by the amplitude-modulated HF heating wave. Moreover, the generation efficiency and signal quality also depend on the HF wave modulation scheme. Thus, four amplitude-modulation schemes are examined and compared. Copyright 2000 by the American Geophysical Union.</t>
  </si>
  <si>
    <t>85-88</t>
  </si>
  <si>
    <t>60108318-60022717;60022717;60073971;60001247;60108318</t>
  </si>
  <si>
    <t>7401785405;7409120899;6603752383;7003619083;6508316721</t>
  </si>
  <si>
    <t>Kuo, S. P.;Lee, M. C.;Kossey, Paul;Groves, Keith;Heckscher, J.</t>
  </si>
  <si>
    <t>New York;Bedford;Cambridge;</t>
  </si>
  <si>
    <t>NYU Tandon School of Engineering;Air Force Cambridge Research Laboratories;Plasma Science and Fusion Center;Hanscom AFB</t>
  </si>
  <si>
    <t>60108318;60073971;60022717;60001247</t>
  </si>
  <si>
    <t>Kuo S.</t>
  </si>
  <si>
    <t>Stimulated thermal instability for ELF and VLF wave generation in the polar electro jet</t>
  </si>
  <si>
    <t>10.1029/1999GL003693</t>
  </si>
  <si>
    <t>2-s2.0-0034352572</t>
  </si>
  <si>
    <t>DMR-9729178</t>
  </si>
  <si>
    <t>['œürel values', 'spectroscopic features', 'shifted absorption', 'sazrp assemblies', 'rhodamine b', 'possible within', 'photon antennas', 'immobilized fl', 'immobilized dyes', 'hydrophobic dyes', 'high loadings', 'fluorescence polarization', 'fl molecules', 'fl fluorescence', 'facile binding', 'energy transfer', 'dye loading', 'cetyltrimethylammonium bromide', 'cationic surfactants', 'aqueous solutions', '75 ns', '44 ns']</t>
  </si>
  <si>
    <t>Self-assembly of fluorescein (Fl) and rhodamine B (RhB) dyes at the galleries of surfactant impregnated Œ±-zirconium phosphate (SAZrP) is demonstrated here. Cationic surfactants, cetyltrimethylammonium bromide and didodecyldimethylammonium bromide solubilize the hydrophobic dyes in aqueous solutions and enhance their binding to negatively charged Œ±-ZrP. Fl molecules immobilized in SAZrP exhibit distinct spectroscopic signatures with 14 nm red-shifted absorption (Œªmax at 501 nm vs 487 nm in aqueous solutions) and hyperchromicity (Œµmax = 100,000 M-1cm-1, twice the value in aqueous or micellar solutions). RhB, in contrast, retains the spectroscopic features as those observed in aqueous solutions (Œªmax at 553 nm). Enhanced relative quantum yields for the SAZrP bound dyes as compared to aqueous solutions are observed (œÜrel values of 1.7 and 1.32 for Fl/CAZrP and RhB/CAZrP respectively). Facile binding of Fl molecules with SAZrP was used to investigate the energy transfer between co-immobilized Fl (donor) and RhB (acceptors) molecules. Quenching of Fl fluorescence by RhB, immobilized on SAZrP was efficient and Stern-Volmer quenching constants (KSV) on the order of 106 M-1. Energy transfer efficiencies are enhanced an order of magnitude when compared to solution phase values. Fluorescence polarization of the Fl/SAZrP assemblies at varying Fl concentrations indicated depolarization of the emission at high loadings. Quenching rate constants increased with the dye loading and fluorescence lifetimes decreased due to self-quenching (œÑ = 3.75 ns (monoexponential), low loading vs œÑ1 = 0.44 ns (69%, biexponential), high loading). Donor to donor energy migration is possible within these assemblies. Accelerated energy transfer of the immobilized dyes will be useful in the design of artificial light harvesting complexes and photon antennas.</t>
  </si>
  <si>
    <t>307-318</t>
  </si>
  <si>
    <t>Microporous and Mesoporous Materials</t>
  </si>
  <si>
    <t>60022659;60022659</t>
  </si>
  <si>
    <t>57208458030;36964341600</t>
  </si>
  <si>
    <t>Kumar, Challa V.;Chaudhari, Anita</t>
  </si>
  <si>
    <t>Storrs</t>
  </si>
  <si>
    <t>University of Connecticut</t>
  </si>
  <si>
    <t>Kumar C.</t>
  </si>
  <si>
    <t>Probing the donor and acceptor dye assemblies at the galleries of Œ±-zirconium phosphate</t>
  </si>
  <si>
    <t>S1387181100003073</t>
  </si>
  <si>
    <t>10.1016/S1387-1811(00)00307-3</t>
  </si>
  <si>
    <t>2-s2.0-0034352986</t>
  </si>
  <si>
    <t>['species within', 'species belongs', 'southern chile', 'sensillae associated', 'postantennal process', 'new species', 'male maxilliped', 'male abdomen', 'caligus rogercresseyi']</t>
  </si>
  <si>
    <t>Caligus rogercresseyi sp.nov. | Chile | Crustacea | Parasitic Copepoda | Salmonid aquaculture | Sea lice</t>
  </si>
  <si>
    <t>The commonest caligid copepod infesting commercial salmonid netpen systems in southern Chile is described as a new species, Caligus rogercresseyi. This species belongs to the macarovi-group of species within the genus. It differs from Caligus flexispina Lewis 1964, with which it has previously been confused, in several important characters. These include the relatively elongate caudal rami, the proportions of the female genital complex and of the male abdomen, and the armature and ornamentation of the antenna in both sexes. The form of the sensillae associated with the postantennal process and the form of the male maxilliped are identified as possible additional diagnostic characters of the macarovi-group.</t>
  </si>
  <si>
    <t>Contributions to Zoology</t>
  </si>
  <si>
    <t>60025352;60003634</t>
  </si>
  <si>
    <t>7005517485;7005427154</t>
  </si>
  <si>
    <t>Boxshall, Geoffrey A.;Bravo, Sandra</t>
  </si>
  <si>
    <t>United Kingdom;Chile</t>
  </si>
  <si>
    <t>London;Valdivia</t>
  </si>
  <si>
    <t>The Natural History Museum, London;Universidad Austral de Chile</t>
  </si>
  <si>
    <t>Boxshall G.A.</t>
  </si>
  <si>
    <t>On the identity of the common Caligus (Copepoda: Siphonostomatoida: Caligidae) from salmonid netpen systems in southern Chile</t>
  </si>
  <si>
    <t>10.1163/18759866-0690102015</t>
  </si>
  <si>
    <t>2-s2.0-0034354576</t>
  </si>
  <si>
    <t>['technological advances', 'suitable software', 'speed network', 'speed ethernet', 'software receiver', 'remained unchanged', 'purpose computer', 'profile matrix', 'production system', 'overall performance', 'new software', 'midas hardware', 'major advantage', 'isolate hardware', 'implemented simply', 'implementation details', 'higher levels', 'functions implemented', 'existing midas', 'evolutionary system', 'earliest days', 'decimated samples', 'data samples', 'current implementation', 'correlator programs', 'core component', 'converter board', 'collect data', 'bandwidth mode', 'bandpass sampled', 'abstract model', '1 system']</t>
  </si>
  <si>
    <t>Electromagnetics (instruments and techniques; signal processing and adaptive antennas) | Ionosphere (instruments and techniques)</t>
  </si>
  <si>
    <t>The Millstone Hill Incoherent Scatter Data Acquisition System (MIDAS) is based on an abstract model of an incoherent scatter radar. This model is implemented in a hierarchical software system, which serves to isolate hardware and low-level software implementation details from higher levels of the system. Inherent in this is the idea that implementation details can easily be changed in response to technological advances. MIDAS is an evolutionary system, and the MIDAS hardware has, in fact, evolved while the basic software model has remained unchanged. From the earliest days of MIDAS, it was realized that some functions implemented in specialized hardware might eventually be implemented by software in a general-purpose computer. MIDAS-W is the realization of this concept. The core component of MIDAS-W is a Sun Microsystems UltraSparc 10 workstation equipped with an Ultrarad 1280 PCI bus analog to digital (A/D) converter board. In the current implementation, a 2.25 MHz intermediate frequency (IF) is bandpass sampled at 1 ps intervals and these samples are multicast over a high-speed Ethernet which serves as a raw data bus. A second workstation receives the samples, converts them to filtered, decimated, complex baseband samples and computes the lag-profile matrix of the decimated samples. Overall performance is approximately ten times better than the previous MIDAS system, which utilizes a custom digital filtering module and array processor based correlator. A major advantage of MIDAS-W is its flexibility. A portable, single-workstation data acquisition system can be implemented by moving the software receiver and correlator programs to the workstation with the A/D converter. When the data samples are multicast, additional data processing systems, for example for raw data recording, can be implemented simply by adding another workstation with suitable software to the high-speed network. Testing of new data processing software is also greatly simplified, because a workstation with the new software can be added to the network without impacting the production system. MIDAS-W has been operated in parallel with the existing MIDAS-1 system to verify that incoherent scatter measurements by the two systems agree. MIDAS-W has also been used in a high-bandwidth mode to collect data on the November, 1999, Leonid meteor shower.</t>
  </si>
  <si>
    <t>1231-1241</t>
  </si>
  <si>
    <t>Annales Geophysicae</t>
  </si>
  <si>
    <t>60015009;60015009;60015009;60021255</t>
  </si>
  <si>
    <t>57209640235;7101965220;6602957575;6506102131</t>
  </si>
  <si>
    <t>Holt, J. M.;Erickson, P. J.;Gorczyca, A. M.;Grydeland, T.</t>
  </si>
  <si>
    <t>Norway;United States</t>
  </si>
  <si>
    <t>Tromso;Westford</t>
  </si>
  <si>
    <t>UiT The Arctic University of Norway;MIT Haystack Observatory</t>
  </si>
  <si>
    <t>60021255;60015009</t>
  </si>
  <si>
    <t>Holt J.M.</t>
  </si>
  <si>
    <t>MIDAS-W: A workstation-based incoherent scatter radar data acquisition system</t>
  </si>
  <si>
    <t>10.1007/s00585-000-1231-3</t>
  </si>
  <si>
    <t>2-s2.0-0034359251</t>
  </si>
  <si>
    <t>Academy of Finland</t>
  </si>
  <si>
    <t>CNRS</t>
  </si>
  <si>
    <t>['unwanted targets', 'unwanted signals', 'started measurements', 'simple pulse', 'simple manner', 'signals returned', 'shorter ranges', 'see e', 'render measurements', 'ranges less', 'modulation employed', 'modern experiments', 'ionospheric scatterers', 'ionosphere cannot', 'free electrons', 'extremely small', 'excellent results', 'esr using', 'esr ),', 'entering via', 'coherence times', 'clutter signals', 'clutter cancellation', 'clearly identifiable', 'always ways', '1997 ).', '150 km']</t>
  </si>
  <si>
    <t>Radio science (ionospheric physics; signal processing; instruments and techniques)</t>
  </si>
  <si>
    <t>Incoherent scatter radars measure ionosphere parameters using modified Thomson scatter from free electrons in the target (see e.g. Hagfors, 1997). The integrated cross section of the ionospheric scatterers is extremely small and the measurements can easily be disturbed by signals returned by unwanted targets. Ground clutter signals, entering via the antenna side lobes, can render measurements at the nearest target ranges totally impossible. The EISCAT Svalbard Radar (ESR), which started measurements in 1996, suffers from severe ground clutter and the ionosphere cannot be measured in any simple manner at ranges less than about 120-150 km, depending on the modulation employed. If the target and clutter signals have different, and clearly identifiable, properties then, in principle, there are always ways to eliminate the clutter. In incoherent scatter measurements, differences in the coherence times of the wanted and unwanted signals can be used for clutter cancellation. The clutter cancellation must be applied to all modulations, usually alternating codes in modern experiments, used for shorter ranges. Excellent results have been obtained at the ESR using a simple pulse-to-pulse clutter subtraction method, but there are also other possibilities.</t>
  </si>
  <si>
    <t>1242-1247</t>
  </si>
  <si>
    <t>60024745;60024745;60024745</t>
  </si>
  <si>
    <t>7004232192;55939889600;6701364948</t>
  </si>
  <si>
    <t>Turunen, T.;Markkanen, J.;Van Eyken, A. P.</t>
  </si>
  <si>
    <t>Kiruna</t>
  </si>
  <si>
    <t>EISCAT Scientific Association</t>
  </si>
  <si>
    <t>Turunen T.</t>
  </si>
  <si>
    <t>Ground clutter cancellation in incoherent radars: Solutions for EISCAT Svalbard radar</t>
  </si>
  <si>
    <t>10.1007/s00585-000-1242-0</t>
  </si>
  <si>
    <t>2-s2.0-0034365377</t>
  </si>
  <si>
    <t>['solar wind', 'multiple antennas', 'interplanetary scintillation', 'individual methods', 'improved understanding', 'heliographic latitudes', 'good agreement', 'either single', 'different method', 'data may', '30th july']</t>
  </si>
  <si>
    <t>Interplanetary physics (solar wind plasma; sources of the solar wind) | Solar physics, astrophysics and astronomy (instruments and techniques)</t>
  </si>
  <si>
    <t>Observations of interplanetary scintillation (IPS) allow accurate solar wind velocity measurements to be made at all Heliographic latitudes and at a range of distances from the Sun. The data may be obtained with either single, double or multiple antennas, each requiring a different method of analysis. IPS data taken during the 1998 whole sun month (30th July-31st August 1998) by EISCAT, the ORT (Ooty Radio Telescope), India, and the Nagoya IPS system, Japan, allow the results of individual methods of analysis to be compared. Good agreement is found between the velocity measurements using each method, and when combined an improved understanding of the structure of the solar wind can be obtained.</t>
  </si>
  <si>
    <t>1003-1008</t>
  </si>
  <si>
    <t>60030514;60005784;60031855;60030514;60030514;60030514;60020304-60014901;60000264;60030514</t>
  </si>
  <si>
    <t>55415455700;7004234673;56343120000;7006774764;7005977487;6602536281;6603687265;7004699006;7404956172</t>
  </si>
  <si>
    <t>Moran, P. J.;Ananthakrishnan, S.;Balasubramanian, V.;Breen, A. R.;Canals, A.;Fallows, R. A.;Janardhan, P.;Tokumaru, M.;Williams, P. J.S.</t>
  </si>
  <si>
    <t>India;United Kingdom;United States;India;India;Japan</t>
  </si>
  <si>
    <t>Mumbai;Aberystwyth;College Park;Ahmedabad;Pune;Nagoya</t>
  </si>
  <si>
    <t>Tata Institute of Fundamental Research, Mumbai;Aberystwyth University;University of Maryland, College Park;Physical Research Laboratory India;National Centre for Radio Astrophysics India;Nagoya University</t>
  </si>
  <si>
    <t>60031855;60030514;60020304;60014901;60005784;60000264</t>
  </si>
  <si>
    <t>Moran P.J.</t>
  </si>
  <si>
    <t>Observations of interplanetary scintillation during the 1998 Whole Sun Month: A comparison between EISCAT, ORT and Nagoya data</t>
  </si>
  <si>
    <t>10.1007/s00585-000-1003-0</t>
  </si>
  <si>
    <t>2-s2.0-0034366907</t>
  </si>
  <si>
    <t>['zhongchuan area', 'result shows', 'region greater', 'natural cloud', 'mean duration', 'located close', 'joint observation', 'ground flashes', '7 ms', '40 dbz', '4 km', '300 ms', '20 dbz', '120 ms', '0 km']</t>
  </si>
  <si>
    <t>Meterology and atmospheric dynamics (atmospheric electricity; convective processes; lightning)</t>
  </si>
  <si>
    <t>Since the summer of 1996, scientists from China and Japan have conducted a joint observation of natural cloud-to-ground lightning discharges in the Zhongchuan area that is located close to Qinghai-Xizang (Tibet) Plateau, China. It has been found that the long-duration of intracloud discharge processes, just before the first return stroke, lasted more than 120 ms for 85% of cloud-to-ground flashes in this area, with a mean duration of 189.7 ms and a maximum of 300 ms. We present the results of charge sources neutralized by four ground flashes and two intracloud discharge processes, just before the first return stroke, by using the data from a 5-site slow antenna network synchronized by GPS with 1 Œºs time resolution. The result shows that the altitudes of the neutralized negative charge for three negative ground flashes were between 2.7 to 5.4 km above the ground, while that of neutralized positive charges for one positive ground flash and one continuing current process were at about 2.0 km above the ground. The comparison with radar echo showed that the negative discharges initiated in the region greater than 20 dBZ or near the edge of the region with intense echoes greater than 40 dBZ, while positive discharge initiated in the weak echo region.</t>
  </si>
  <si>
    <t>1340-1348</t>
  </si>
  <si>
    <t>60073580;60073580;60073580;101058407;60018429;60018429;60024322</t>
  </si>
  <si>
    <t>56234966000;55547738500;55717117500;57199980275;55676100700;56143567100;7005256762</t>
  </si>
  <si>
    <t>Qie, X.;Yu, Y.;Liu, X.;Guo, C.;Wang, D.;Watanabe, T.;Ushio, T.</t>
  </si>
  <si>
    <t>China;Japan;Japan;China</t>
  </si>
  <si>
    <t>Lanzhou;Suita;Gifu;Shanghai</t>
  </si>
  <si>
    <t>Cold and Arid Regions Environmental and Engineering Research Institute Chinese Academy of Sciences;Osaka University;Gifu University;Shanghai Meteorological Institute</t>
  </si>
  <si>
    <t>60073580;60024322;60018429;101058407</t>
  </si>
  <si>
    <t>Qie X.</t>
  </si>
  <si>
    <t>Charge analysis on lightning discharges to the ground in Chinese inland plateau (close to Tibet)</t>
  </si>
  <si>
    <t>10.1007/s00585-000-1340-z</t>
  </si>
  <si>
    <t>2-s2.0-0034369233</t>
  </si>
  <si>
    <t>['velocity resolution', 'starting point', 'shifted wings', 'sdc catalogue', 'profile shape', 'observed emission', 'near coonabarabran', 'many observations', 'ghz j', 'forming regions', 'code describing', 'co towards', 'co detection', 'atnf ),', '1986 ).', '0 transition']</t>
  </si>
  <si>
    <t>Catalogues | ISM: Clouds | ISM: Molecules</t>
  </si>
  <si>
    <t>Using the 22-m 'Mopra' antenna (near Coonabarabran, NSW) of the Australia Telescope National Facility (ATNF), we have observed emission from the 115-GHz J = 1-0 transition of CO towards the centre of each of the 1101 clouds listed in the Catalogue of Southern Dark Clouds (SDC) of Hartley et al. (1986). The velocity range covered was -96 to +70km s-1 with a velocity resolution of 0 ¬∑ 120 km s-1. CO was detected at 1049 of the positions, with 367 spectra showing emission at more than one radial velocity. Here we present the most comprehensive general survey of the SDC catalogue, with the intensity, velocity and half-width of the CO detection and a code describing the profile shape. The presence of blue- or red-shifted wings in many observations can provide a starting point in searches for star-forming regions.</t>
  </si>
  <si>
    <t>92-101</t>
  </si>
  <si>
    <t>Publications of the Astronomical Society of Australia</t>
  </si>
  <si>
    <t>60005920;60015827;60007171</t>
  </si>
  <si>
    <t>6602732127;8966499300;7701310431</t>
  </si>
  <si>
    <t>Otrupcek, R. E.;Hartley, M.;Wang, J. S.</t>
  </si>
  <si>
    <t>Australia;China;Australia</t>
  </si>
  <si>
    <t>Canberra;Nanjing;Sydney</t>
  </si>
  <si>
    <t>Australian National University, Mount Stromlo Observatory;Purple Mountain Observatory Chinese Academy of Sciences;Australia Telescope National Facility</t>
  </si>
  <si>
    <t>60015827;60007171;60005920</t>
  </si>
  <si>
    <t>Otrupcek R.E.</t>
  </si>
  <si>
    <t>Catalogue of J = 1-0 CO emission towards Southern Dark Clouds</t>
  </si>
  <si>
    <t>10.1071/AS00092</t>
  </si>
  <si>
    <t>2-s2.0-0034395599</t>
  </si>
  <si>
    <t>['two resonant', 'statistical significance', 'spaced antennas', 'local sources', 'gravitational waves', 'demonstrate experimentally', 'coincidental excitations', 'accidental coincidences']</t>
  </si>
  <si>
    <t>Data analysis | Gravitational waves</t>
  </si>
  <si>
    <t>Bursts of gravitational waves may be detected by searching for coincidental excitations between multiple, widely-spaced antennas. However, accidental coincidences due to random, local sources of excitation may mask true events due to gravitational waves. In this paper, we demonstrate experimentally that the use of an amplitude ratio filter can reduce the rate of accidental coincidences between two resonant-bar gravitational wave detectors, improving the statistical significance of zero time delay coincidences.</t>
  </si>
  <si>
    <t>1281-1300</t>
  </si>
  <si>
    <t>60031806;60021199;60031806;60031806;60031806</t>
  </si>
  <si>
    <t>6603868347;7004641893;22974326500;35377760800;7201647955</t>
  </si>
  <si>
    <t>Heng, I. S.;Bonifazi, P.;Blair, D. G.;Tobar, M. E.;Ivanov, E. N.</t>
  </si>
  <si>
    <t>Australia;Italy</t>
  </si>
  <si>
    <t>Perth;Rome</t>
  </si>
  <si>
    <t>The University of Western Australia;Consiglio Nazionale delle Ricerche</t>
  </si>
  <si>
    <t>60031806;60021199</t>
  </si>
  <si>
    <t>Heng I.</t>
  </si>
  <si>
    <t>Background Noise Reduction in Gravitational Wave Detectors Through Use of an Amplitude Ratio Filter</t>
  </si>
  <si>
    <t>10.1023/A:1001942721047</t>
  </si>
  <si>
    <t>2-s2.0-0034400105</t>
  </si>
  <si>
    <t>['transparent material', 'thz time', 'thz echoes', 'thick slab', 'strongly reduced', 'refractive index', 'noise study', 'noise sources', 'extracting data', 'domain spectroscopy', 'absorption coefficient']</t>
  </si>
  <si>
    <t>We analyze the contributions of various error sources to uncertainty in the far-infrared optical constants (refractive index and absorption coefficient) measured by terahertz (THz) time-domain spectroscopy. We focus our study on the influence of noise. This noise study is made with a thick slab of transparent material for which the THz transmitted signal exhibits temporal echoes owing to reflections in the sample. Extracting data from each of these time-windowed echoes allows us to characterize the noise sources. In THz time-domain spectroscopy experiments in which photoswitches are used as antennae, the transmitting antenna constitutes the principal noise source. The uncertainty in the far-infrared optical constants can be strongly reduced when the extraction is performed with THz echoes that have encountered many reflections in the sample. ¬© 2000 Optical Society of America.</t>
  </si>
  <si>
    <t>452-461</t>
  </si>
  <si>
    <t>Journal of the Optical Society of America B: Optical Physics</t>
  </si>
  <si>
    <t>60019513;60019513;60019513</t>
  </si>
  <si>
    <t>7004683218;55926421100;7003805528</t>
  </si>
  <si>
    <t>Duvillaret, Lionel;Garet, Fr√©deric;Coutaz, Jean Louis</t>
  </si>
  <si>
    <t>Chambery</t>
  </si>
  <si>
    <t>Universit√© Savoie Mont Blanc</t>
  </si>
  <si>
    <t>Duvillaret L.</t>
  </si>
  <si>
    <t>Influence of noise on the characterization of materials by terahertz time-domain spectroscopy</t>
  </si>
  <si>
    <t>10.1364/JOSAB.17.000452</t>
  </si>
  <si>
    <t>2-s2.0-0034400299</t>
  </si>
  <si>
    <t>['structure containing', 'static response', 'shell elements', 'shell element', 'results agreed', 'piezoelectric sensors', 'paraboloid antenna', 'new three', 'laminated shell']</t>
  </si>
  <si>
    <t>3-D thin shell element | Electromechanical coupling | Intelligent structure | Optimal dynamic shape control</t>
  </si>
  <si>
    <t>In this paper, a new three-dimensional thin laminated shell element for the structure containing an integrated distributed piezoelectric sensor and actuator is proposed. A finite element formulation is derived for modeling the dynamic as well as static response of laminated shell with piezoelectric sensors/actuators. The performance of the shell elements is improved by reduced integration technique. The optimal shape control of structure is derived. The shell element is verified by calculating piezoelectric polymeric PVDF bimorph beam. The results agreed with those obtained by theoretical analysis fairly well. Finally, the optimal shape control of a paraboloid antenna is studied. ¬© 2000 Sage Publications, Inc.</t>
  </si>
  <si>
    <t>463-484</t>
  </si>
  <si>
    <t>JVC/Journal of Vibration and Control</t>
  </si>
  <si>
    <t>60007711;60007711;60007711</t>
  </si>
  <si>
    <t>36573049700;7201887899;7402432652</t>
  </si>
  <si>
    <t>Chen, Su Huan;Yao, Guo Feng;Cao, Zong Jie</t>
  </si>
  <si>
    <t>Changchun</t>
  </si>
  <si>
    <t>Jilin University</t>
  </si>
  <si>
    <t>Chen S.</t>
  </si>
  <si>
    <t>A new intelligent 3-D thin shell element and the optimal dynamic shape control of a paraboloid antenna</t>
  </si>
  <si>
    <t>10.1177/107754630000600308</t>
  </si>
  <si>
    <t>2-s2.0-0034402437</t>
  </si>
  <si>
    <t>Indian Council of Agricultural Research</t>
  </si>
  <si>
    <t>ICAR</t>
  </si>
  <si>
    <t>['subequal branchial', 'lour .)', 'kerria sharda', 'green ),', 'francis group', 'anal plates', '6 clusters']</t>
  </si>
  <si>
    <t>India | Kerria sharda | New species | Oriental Region | Schleichera oleosa | Tachardiidae</t>
  </si>
  <si>
    <t>A new trivoltine lac insect species, Kerria sharda, sp. nov. (Homoptera: Tachardiidae) infesting Schleichera oleosa (Lour.) Oken is reported from eastern ghat region of Orissa, India. It differs from the closest species K. albizzae (Green), by having marginal ducts numbering 24-30 in each of 6 clusters, subequal branchial and supra-anal plates and 34 segmented antennae, as against 10-15 marginal ducts, branchial plate longer than supra anal plate and 2 segmented antennae of albizzae. ¬© 2000 Taylor &amp; Francis Group, LLC.</t>
  </si>
  <si>
    <t>215-220</t>
  </si>
  <si>
    <t>Oriental Insects</t>
  </si>
  <si>
    <t>60114661;60114661</t>
  </si>
  <si>
    <t>7005078713;57211454102</t>
  </si>
  <si>
    <t>Mishra, Y. D.;Sushil, S. N.</t>
  </si>
  <si>
    <t>Ranchi</t>
  </si>
  <si>
    <t>ICAR - Indian Institute of Natural Resins and Gums, Ranchi</t>
  </si>
  <si>
    <t>Mishra Y.</t>
  </si>
  <si>
    <t>A new trivoltine species of kerria targioni-tozzetti (Homoptera: Tachardiidae) on schleichera oleosa (lour.) oken from Eastern India</t>
  </si>
  <si>
    <t>10.1080/00305316.2000.10417259</t>
  </si>
  <si>
    <t>2-s2.0-0034410053</t>
  </si>
  <si>
    <t>['two species', 'starting 6', 'species status', 'small cages', 'sexual interaction', 'receptive stance', 'perhaps also', 'particular stance', 'obvious aspect', 'nearby presence', 'mating tests', 'mating success', 'mating sequence', 'mating behavior', 'males vibrated', 'males vibrate', 'male behavior', 'killed females', 'interaction proceeds', 'generally similar', 'first time', 'diachasmimorpha kraussii', 'cuticular chemicals', 'crossing tests', 'chemical associated', 'chemical appears', 'allow males', '48 h', '1 cm']</t>
  </si>
  <si>
    <t>Acoustic signal | Braconidae | Diachasmimorpha kraussii | Diachasmimorpha longicaudata | Monandry | Parasitoid | Pheromone | Tephritidae | Wing vibration</t>
  </si>
  <si>
    <t>We describe the mating behavior of Diachasmimorpha kraussii for the first time, and confirm with cross-mating tests the separate species status of D. kraussii and D. longicaudata. Flight cage experiments suggest that mating takes place on foliage and that a distance attractant pheromone is secreted by the females, and perhaps also by the males. The most obvious aspect of the sexual interaction between males and females is the wing vibration performed by males in the nearby presence (about 1 cm) of a conspecific virgin female. Wing vibration produces an acoustic signal critical to mating success, for wingless males could seldom mate. Experimental manipulations demonstrate that males vibrate their wings in response to a chemical associated with the female, but not present in males. The chemical appears to be associated with the cuticle, as it is present (as demonstrated by male behavior) in recently-killed females, and it can be stripped from these females with acetone. The interaction proceeds only if the female is receptive (starting 6-48 h after emergence) and when she adopts a particular stance. Receptive females stand still, fold both pairs of wings over the abdomen, hold their antennae back together over their wings and allow males to mount. Males continue tapping their antennae on the females' thoraces while intromission takes place. The mating sequence of D. longicaudata is generally similar to that of D. kraussii, but individuals of the two species did not mate in small cages, which confirms their species status. In crossing tests all males vibrated their wings, indicating that the female's cuticular chemicals are similar across species. No females in mixed pairs assumed the receptive stance, suggesting the acoustic signals differ across species.</t>
  </si>
  <si>
    <t>Pan-Pacific Entomologist</t>
  </si>
  <si>
    <t>60031004-60030556;60031004</t>
  </si>
  <si>
    <t>6506662294;55655574600</t>
  </si>
  <si>
    <t>Rungrojwanich, K.;Walter, G. H.</t>
  </si>
  <si>
    <t>Australia;Thailand</t>
  </si>
  <si>
    <t>Brisbane;Nontaburi</t>
  </si>
  <si>
    <t>The University of Queensland;Sukhothai Thammatirat Open University</t>
  </si>
  <si>
    <t>60031004;60030556</t>
  </si>
  <si>
    <t>Rungrojwanich K.</t>
  </si>
  <si>
    <t>The Australian fruit fly parasitoid Diachasmimorpha kraussii (Fullaway): Mating behavior, modes of sexual communication and crossing tests with D. Longicaudata (Ashmead) (Hymenoptera: Braconidae: Opiinae)</t>
  </si>
  <si>
    <t>2-s2.0-0034414872</t>
  </si>
  <si>
    <t>94/05375-0</t>
  </si>
  <si>
    <t>['systematic position', 'santana formation', 'robust thorax', 'remarkable features', 'reasonably fit', 'new genus', 'new family', 'lower cretaceous', 'long proboscis', 'existing families', 'articled flagellum', 'araripe basin']</t>
  </si>
  <si>
    <t>A new fossil Brachycera (Diptera), Cratomyia macrorrhyncha gen. n. &amp; sp. n. is described from the Santana Formation, Lower Cretaceous, situated on the Araripe Basin (Northeastern Brazil). Its remarkable features are the large body size, very long proboscis, antenna with multi-articled flagellum, robust thorax and abdomen, and wing characters like the abbreviated costal vein, distally forked veins R4+5 and M1+2, strongly arched M1, and closed cells m3 and cup. The new genus and species does not reasonably fit in any of the existing families and a new family, Cratomyiidae is proposed. The systematic position of the family is discussed. Reasons are given for not including it in the following higher taxa of Brachycera: Xylophagomorpha, Tabanomorpha, Vermileonomorpha, Asilomorpha, and Eremoneura. The Cratomyiidae are included in Stratiomyomorpha as the sister-group of Xylomyidae + Stratiomyidae, above the origin of Pantophthalmidae.</t>
  </si>
  <si>
    <t>91-102</t>
  </si>
  <si>
    <t>1399560X</t>
  </si>
  <si>
    <t>Insect Systematics and Evolution</t>
  </si>
  <si>
    <t>60013906;60008088</t>
  </si>
  <si>
    <t>6506779649;6507851882</t>
  </si>
  <si>
    <t>Mazzarolo, Luiz Augusto;Amorim, Dalton S.</t>
  </si>
  <si>
    <t>Feira de Santana;Sao Paulo</t>
  </si>
  <si>
    <t>Universidade Estadual de Feira de Santana;Universidade de S√£o Paulo</t>
  </si>
  <si>
    <t>Mazzarolo L.</t>
  </si>
  <si>
    <t>Cratomyia macrorrhyncha, A Lower Cretaceous brachyceran fossil from the Santana formation, Brazil, representing a new species, genus and family of the Stratiomyomorpha (Diptera)</t>
  </si>
  <si>
    <t>10.1163/187631200X00336</t>
  </si>
  <si>
    <t>2-s2.0-0034416402</t>
  </si>
  <si>
    <t>Universit√É¬§t Ulm</t>
  </si>
  <si>
    <t>UULM</t>
  </si>
  <si>
    <t>['two species', 'trunk segmentation', 'tripartite state', 'triangular processes', 'seven pleomeres', 'proximal portion', 'ontogenetic evidence', 'normal number', 'nebalia species', 'nebalia brucei', 'laterally directed', 'late larvae', 'fourth podomeres', 'early development', 'combined basis', 'certain stages', 'bipartite palp', 'antenna 2', 'adult leptostraca']</t>
  </si>
  <si>
    <t>The 'egg-larval' development of two species of Nebalia has been examined with SEM. Various details concerning limb ontogeny and trunk segmentation are described. The most important of these are the following. The tripartite state of the peduncle of antenna 2 in the adult of Nebalia species is derived from the fusion of the third and fourth podomeres, present in late larvae. The proximal portion of the mandible in the adult of Nebalia brucei, carrying the 'coxal process', is, based on the ontogenetic evidence, interpreted as the combined basis and coxa, and the bipartite palp is interpreted as the endopod. The early development of the thoracopods and the three anteriormost pleopods is identical. They all start as laterally directed, biramous limb buds. This suggests that tagmatisation of the trunk of the Leptostraca (and other Malacostraca) has been developed from an ancestor with an undivided trunk region with serially similar limbs. Certain early stages reveal an extra, 'eighth', limbless pleon segment, as compared with the normal number of seven pleomeres of adult Leptostraca. The presence of a row of ventral, sternitic, triangular processes between the bases of the thoracopods, as they are found in certain stages of a species of Nebalia, is suggested as a possible ground pattern for the Malacostraca.</t>
  </si>
  <si>
    <t>47-64</t>
  </si>
  <si>
    <t>0720213X</t>
  </si>
  <si>
    <t>Zoomorphology</t>
  </si>
  <si>
    <t>60005980;60010586</t>
  </si>
  <si>
    <t>7202912119;6603232299</t>
  </si>
  <si>
    <t>Olesen, J√∏rgen;Walossek, Dieter</t>
  </si>
  <si>
    <t>Germany;Denmark</t>
  </si>
  <si>
    <t>Ulm;Copenhagen</t>
  </si>
  <si>
    <t>Universit√§t Ulm;Zoological Museum, Copenhagen</t>
  </si>
  <si>
    <t>60010586;60005980</t>
  </si>
  <si>
    <t>Olesen J.</t>
  </si>
  <si>
    <t>Limb ontogeny and trunk segmentation in Nebalia species (Crustacea, Malacostraca, Leptostraca)</t>
  </si>
  <si>
    <t>10.1007/s004350000024</t>
  </si>
  <si>
    <t>2-s2.0-0034422101</t>
  </si>
  <si>
    <t>['‚ àº10', 'power index', 'observational astronomy', 'new field', 'milky way', 'mass density', 'gravitational astrophysics', 'enable us', 'density profile', 'dark halo', 'axial ratios', '50 %)', '20 %)', '10 yr', '1 hz']</t>
  </si>
  <si>
    <t>Black hole physics | Dark matter | Galaxy: halo | Galaxy: structure gravitation | Gravitational lensing</t>
  </si>
  <si>
    <t>Under the assumption that the Milky Way's dark halo consists of primordial black hole MACHOs (PBH MACHOs), the mass density of the halo can be measured by the low-frequency gravitational waves (10-3 ‚â≤ ŒΩgw ‚â≤ 10-1 Hz) from PBH MACHO binaries whose fraction is ‚àº10-6. We find that 10 yr of observations by the Laser Interferometer Space Antenna (LISA) should detect ‚àº700 PBH MACHO binaries and enable us to determine the power index of the density profile within 10% (20%) and the core radius within 25% (50%) at about a 90% (99%) confidence level, respectively. The axial ratios of the halo may also be determined within ‚àº10%. LISA and the Orbiting Medium Explorer for Gravitational Astrophysics (OMEGA) may give us a unique observational method to determine the density profile and the shape of the dark halo to open a new field of observational astronomy.</t>
  </si>
  <si>
    <t>51-55</t>
  </si>
  <si>
    <t>0004637X</t>
  </si>
  <si>
    <t>Astrophysical Journal</t>
  </si>
  <si>
    <t>60011001;60024322;60119344</t>
  </si>
  <si>
    <t>6701642027;55541269300;36057149600</t>
  </si>
  <si>
    <t>Ioka, Kunihito;Tanaka, Takahiro;Nakamura, Takashi</t>
  </si>
  <si>
    <t>Kyoto;Suita;Kyoto</t>
  </si>
  <si>
    <t>Yukawa Institute for Theoretical Physics;Osaka University;Kyoto University</t>
  </si>
  <si>
    <t>60119344;60024322;60011001</t>
  </si>
  <si>
    <t>Ioka K.</t>
  </si>
  <si>
    <t>Can the density distribution and shape of the galactic dark halo be determined by low-frequency gravitational waves?</t>
  </si>
  <si>
    <t>10.1086/308182</t>
  </si>
  <si>
    <t>2-s2.0-0034424259</t>
  </si>
  <si>
    <t>['receiver topology', 'radio transceiver', 'process variations', 'local oscillator', 'intermediate frequency', 'integrated zero', 'integrated synthesizer', 'external components', 'digital processing', 'digital modulation', 'complete reception', 'also reported', '35œºm bicmos']</t>
  </si>
  <si>
    <t>Description of a fully-integrated zero-intermediate frequency (IF) digital enhanced cordless telecommunications (DECT) transceiver is presented. The DECT transceiver provides a complete reception and transmission radio interface between the antenna and the baseband digital bitstream. Zero-IF receiver topology, integrated synthesizer and digital modulation and demodulation, minimizes the number of external components. Double-frequency voltage controlled oscillator (VCO) is used by local oscillator (LO) synthesizer for process variations. Implementation of IC in 0.35Œºm BiCMOS which allows large amount of digital processing on the radio transceiver is also reported.</t>
  </si>
  <si>
    <t>138-139</t>
  </si>
  <si>
    <t>Digest of Technical Papers - IEEE International Solid-State Circuits Conference</t>
  </si>
  <si>
    <t>60021378;60021378;60021378</t>
  </si>
  <si>
    <t>56856138700;6701665105;6506626742</t>
  </si>
  <si>
    <t>Op‚Äôt Eynde, Frank;Craninckx, Jan;Goetschalckx, Paul</t>
  </si>
  <si>
    <t>Murray</t>
  </si>
  <si>
    <t>Nokia Bell Labs</t>
  </si>
  <si>
    <t>Op‚Äôt Eynde F.</t>
  </si>
  <si>
    <t>A fully-integrated zero-IF DECT transceiver</t>
  </si>
  <si>
    <t>10.1109/ISSCC.2000.839721</t>
  </si>
  <si>
    <t>2-s2.0-0034429811</t>
  </si>
  <si>
    <t>['triphenylphosphine oxide', 'silica xerogel', 'silica matrix', 'secondary ligands', 'rigid matrix', 'results indicated', 'photophysical properties', 'methyl groups', 'luminescence behaviour', 'longer lifetime', 'lifetime measurements', 'gel method', 'excitation spectra', 'also observed']</t>
  </si>
  <si>
    <t>Antenna effect | Eu(III) cryptate | Luminescence | Xerogel matrix</t>
  </si>
  <si>
    <t>The europium(III) complex with [biq.2.2] cryptand, where biq is 3,3‚Ä≤-biisoquinoline-2,2‚Ä≤-dioxide and complexes with additional secondary ligands such as 1,10-phenanthroline (phen) or triphenylphosphine oxide (TPPO) were entrapped by the sol-gel method in silica or silicate xerogel organically modified with methyl groups. The photophysical properties of such materials were studied. The luminescence behaviour of the complexes in the rigid matrix was studied by means of emission, excitation spectra and lifetime measurements. The results indicated that the Eu(III)-[biq.2.2] complex in the methylated silicate xerogel displayed a distinctly higher emission intensity and longer lifetime than in the silica matrix, whereas in the case of the complexes with the secondary ligands these changes were not so pronounced. It was also observed for the silica xerogel with Eu(III) complex that the emission intensity increased up to 110 ¬∞C with temperature.</t>
  </si>
  <si>
    <t>207-219</t>
  </si>
  <si>
    <t>Molecular Crystals and Liquid Crystals Science and Technology, Section A: Molecular Crystals and Liquid Crystals</t>
  </si>
  <si>
    <t>60014168;60026000;60014168;60026000;60030078;60014168</t>
  </si>
  <si>
    <t>6603064858;9275565400;8957233800;6603396387;57208459003;7003651597</t>
  </si>
  <si>
    <t>Hnatejko, Zbigniew;K≈Çonkowski, Andrzej;Lis, Stefan;Czarnobaj, Katarzyna;Pietraszkiewicz, Marek;Elbanowski, Marian</t>
  </si>
  <si>
    <t>Poland;Poland;Poland</t>
  </si>
  <si>
    <t>Warsaw;Gda≈Ñsk;Poznan</t>
  </si>
  <si>
    <t>Institute of Physical Chemistry of the Polish Academy of Sciences;Uniwersytet Gdanski;Uniwersytet im. Adama Mickiewicza w Poznaniu</t>
  </si>
  <si>
    <t>60030078;60026000;60014168</t>
  </si>
  <si>
    <t>Hnatejko Z.</t>
  </si>
  <si>
    <t>The antenna effect of Eu(III) cryptate entrapped in xerogel matrices</t>
  </si>
  <si>
    <t>10.1080/10587250008023615</t>
  </si>
  <si>
    <t>2-s2.0-0034430536</t>
  </si>
  <si>
    <t>['œº c', 'total pressure', 'successfully applied', 'spokewise antenna', 'plasma parameters', 'low temperatures', 'ion bombardment', 'intentional control', 'highly crystallized', 'h2 dilution', 'growing surface', 'fast deposition', 'deposition rate', 'best crystallinity', 'axial distribution']</t>
  </si>
  <si>
    <t>The high-density and low temperature microwave plasma utilizing a spokewise antenna was successfully applied to fast deposition of highly crystallized and photconductive microcrystalline silicon (Œº c-Si:H) films at low temperatures. The deposition rate and film crytstallinity significantly depend on the axial distribution of the plasma parameters. Best crystallinity was obtained at the axial distance Z from the quartz glass plate, where the spread of the ion beam energy impinging to the growing surface was minimum. By optimizing the axial distance Z and total pressure, highly crystallized Œº c-Si:H films could be fabricated with a high deposition rate of ‚àº47 √Ö/s in the SiH4 and Ar mixture plasma with no use of the H2 dilution. An intentional control of the ion beam energy is also attempted using a mesh grid electrode to suppress the ion bombardment to the growing surface.</t>
  </si>
  <si>
    <t>A441-A446</t>
  </si>
  <si>
    <t>Materials Research Society Symposium-Proceedings</t>
  </si>
  <si>
    <t>60028263;60028263;60028263;100438704</t>
  </si>
  <si>
    <t>7202945191;7102237792;7401650880;7102921642</t>
  </si>
  <si>
    <t>Shirai, H.;Sakuma, Y.;Yoshino, K.;Ueyama, H.</t>
  </si>
  <si>
    <t>Saitama;Yokohama</t>
  </si>
  <si>
    <t>60028263;100438704</t>
  </si>
  <si>
    <t>Shirai H.</t>
  </si>
  <si>
    <t>Fast deposition of microcrystalline silicon films using the high-density microwave plasma utilizing a spokewise antenna</t>
  </si>
  <si>
    <t>10.1557/proc-609-a4.4</t>
  </si>
  <si>
    <t>2-s2.0-0034431106</t>
  </si>
  <si>
    <t>['uhf channel', 'typical range', 'mission communications', 'intersatellite ranging', 'dsn site', 'dipole antennas', 'cost antenna', 'continuous coverage', 'c segment', '500 kbps', '106 km', '.), low']</t>
  </si>
  <si>
    <t>The proposed ALFA space-based imaging interferometer mission consists of 16 identical small satellites with dipole antennas and low frequency radio receivers, distributed in a spherical array 100 km in diameter, and placed in a nearly circular distant retrograde orbit about the Earth, with a typical range of 106 km. Each satellite communicates directly with a small (11 m.), low-cost antenna at each DSN site, providing parallel data paths and continuous coverage. The mission communications and navigation support system consists of an X-band frequency division multiplex (FDM) TT&amp;C segment that uses a common 50 bps uplink channel and 17 downlink channels of 500 kbps each. The TT&amp;C segment supports non-coherent precision Doppler ranging. Intersatellite ranging in the navigation support subsystem is accomplished by using the common four tone ranging technique over a UHF channel in the ISM (Industrial Scientific Medical) band.</t>
  </si>
  <si>
    <t>177-183</t>
  </si>
  <si>
    <t>1095323X</t>
  </si>
  <si>
    <t>IEEE Aerospace Conference Proceedings</t>
  </si>
  <si>
    <t>60029292;60029292;60029292;60009037</t>
  </si>
  <si>
    <t>7403674194;57203404889;7006001502;7003702347</t>
  </si>
  <si>
    <t>Howard, Regan E.;Jones, Dayton;Blume, William;Seybold, Calina</t>
  </si>
  <si>
    <t>Dulles;Pasadena</t>
  </si>
  <si>
    <t>Orbital Sciences Corporation;Jet Propulsion Laboratory</t>
  </si>
  <si>
    <t>60029292;60009037</t>
  </si>
  <si>
    <t>Howard R.</t>
  </si>
  <si>
    <t>The ALFA constellation communications and navigation support system</t>
  </si>
  <si>
    <t>10.1109/AERO.2000.879286</t>
  </si>
  <si>
    <t>2-s2.0-0034431809</t>
  </si>
  <si>
    <t>['two methods', 'spacecraft located', 'range rate', 'placing ground', 'one method', 'gps constellation', 'geo satellite', 'geo cluster', 'economic incentives', 'directly measure']</t>
  </si>
  <si>
    <t>An overview is given on some of the technical and economic incentives for developing satellite communication systems based on clusters of spacecraft located in a single GEO orbit slot. Two different methods for augmenting the GPS constellation with additional ranging measurements are examined. One method is based on placing ground-based pseudolite transmitters at widely separated locations on the Earth to provide constantly visible ranging signals to the GEO satellite. The second method uses pseudolite transmitters onboard each satellite in the GEO cluster to directly measure the relative spacecraft range and range rate. The benefits and drawbacks of these two methods are highlighted.</t>
  </si>
  <si>
    <t>89-98</t>
  </si>
  <si>
    <t>60012708;60012708;60012708;60012708;60002959</t>
  </si>
  <si>
    <t>7404783770;6506329440;7005822477;7006512768;6506563737</t>
  </si>
  <si>
    <t>Adams, John Carl;Corazzini, Tobe;Busse, Franz;How, Jonathan P.;Capots, Larry</t>
  </si>
  <si>
    <t>Palo Alto;Bethesda</t>
  </si>
  <si>
    <t>Stanford University;Lockheed Martin Corporation</t>
  </si>
  <si>
    <t>60012708;60002959</t>
  </si>
  <si>
    <t>Adams J.</t>
  </si>
  <si>
    <t>Pseudolite augmented navigation for GEO communication satellite collocation</t>
  </si>
  <si>
    <t>10.1109/AERO.2000.879278</t>
  </si>
  <si>
    <t>2-s2.0-0034431970</t>
  </si>
  <si>
    <t>['submillimeter telescopes', 'solar system', 'solar sails', 'solar concentrators', 'sail structures', 'range development', 'places beyond', 'photon buckets', 'optical communications', 'lightweight structures', 'light structures', 'large ultra', 'enabling technologies', 'challenging applications', 'begin long', 'axis stabilized']</t>
  </si>
  <si>
    <t>The Gossamer Spacecraft Initiative is a new NASA program to begin long-range development of enabling technologies for very large, ultra-lightweight structures and apertures. Large apertures include optical, infrared and submillimeter telescopes, "photon buckets" for optical communications and "non-coherent" imaging, solar concentrators, and radio frequency antennas. Developments in large ultra-light structures will be focused on one of their most challenging applications - solar sails. Sail structures will include both 3-axis stabilized and spinning. Gossamer spacecraft technology will eventually allow NASA to undertake bold new missions of discovery, such as searching for the signs of life on planets orbiting nearby stars, and sailing through space on beams of light to places beyond our solar system.</t>
  </si>
  <si>
    <t>429-438</t>
  </si>
  <si>
    <t>60009037;60000854;60016296</t>
  </si>
  <si>
    <t>57214805523;57202811300;57209613353</t>
  </si>
  <si>
    <t>Chmielewski, Artur B.;Moore, Chris;Howard, Rick</t>
  </si>
  <si>
    <t>Washington, D.C.;Pasadena;Hampton</t>
  </si>
  <si>
    <t>National Aeronautics and Space Administration;Jet Propulsion Laboratory;NASA Langley Research Center</t>
  </si>
  <si>
    <t>60016296;60009037;60000854</t>
  </si>
  <si>
    <t>Chmielewski A.B.</t>
  </si>
  <si>
    <t>The Gossamer initiative</t>
  </si>
  <si>
    <t>10.1109/AERO.2000.879310</t>
  </si>
  <si>
    <t>2-s2.0-0034431973</t>
  </si>
  <si>
    <t>['wide swath', 'spatial resolution', 'space using', 'soil moisture', 'remote sensing', 'radar electronics', 'preferred antenna', 'nadir axis', 'mesh samples', 'lightweight feedhorns', 'laboratory measurements', 'diameter offset', 'conical scan', 'antenna boresight', '40 km']</t>
  </si>
  <si>
    <t>A concept has been studied for remote sensing of sea surface salinity and soil moisture from space using a large deployable mesh antenna system. The antenna has a 6-m-diameter offset-fed parabolic reflector with multichannel feedhorns operating at L and S bands. The antenna boresight is offset from nadir and the entire system rotates about the nadir axis, providing a conical scan with high-precision measurements across a wide swath at a spatial resolution of about 40 km from a 600-km orbit altitude. The study includes evaluation of deployable mesh antennas and preferred antenna, spacecraft, and launch vehicle configurations. Designs for compact, lightweight feedhorns and radiometer/radar electronics are being developed and evaluated. Laboratory measurements of the emissivity of mesh samples under simulated orbital conditions are being made to evaluate the suitability of current mesh designs for high-precision radiometric applications.</t>
  </si>
  <si>
    <t>141-150</t>
  </si>
  <si>
    <t>60009037;60009037;60009037;60009037;60009037;60009037;60000854;60000854;60027550;60015916;60015916;60015916</t>
  </si>
  <si>
    <t>7006231742;7404032603;7004444029;7007112166;7005913543;6507571781;7202584367;57193400098;7102110120;6602856483;6602381804;6504534628</t>
  </si>
  <si>
    <t>Njoku, Eni;Wilson, William;Yueh, Simon;Freeland, Robert;Helms, Richard;Oxnevad, K.;Campbell, Thomas;Lawrence, Wes;Rahmat-Samii, Yahya;Feingold, Harvey;Didinsky, Garry;Rauwolf, Jerry</t>
  </si>
  <si>
    <t>Los Angeles;San Diego;Pasadena;Hampton</t>
  </si>
  <si>
    <t>University of California, Los Angeles;SAIC;Jet Propulsion Laboratory;NASA Langley Research Center</t>
  </si>
  <si>
    <t>60027550;60015916;60009037;60000854</t>
  </si>
  <si>
    <t>Njoku E.</t>
  </si>
  <si>
    <t>Large deployable-mesh antenna system for ocean salinity and soil moisture sensing</t>
  </si>
  <si>
    <t>10.1109/AERO.2000.878483</t>
  </si>
  <si>
    <t>2-s2.0-0034432104</t>
  </si>
  <si>
    <t>['yielding images', 'vast region', 'typical range', 'make high', 'ionospheric cutoff', 'frequency range', 'electromagnetic spectrum', 'dsn site', 'dipole antennas', 'continuous coverage', 'alfa mission', '30 mhz', '30 khz', '106 km']</t>
  </si>
  <si>
    <t>The ALFA mission is proposed to be the first astronomical observatory to make high-resolution radio images in the vast region of the electromagnetic spectrum below Earth's ionospheric cutoff between 30 kHz and 30 MHz. The ALFA imaging interferometer consists of 16 identical small satellites with dipole antennas and low frequency radio receivers, distributed in a spherical array 100 km in diameter, yielding images with thousands of times the resolution previously available in this frequency range. The array will be placed in a nearly circular distant retrograde orbit about the Earth, with a typical range of 106 km. Each satellite communicates directly with a small (11 m.), lowcost antenna at each DSN site, providing parallel data paths and continuous coverage. As a result, the array is resilient to individual satellite failure; observing by the rest of the array will be unaffected.</t>
  </si>
  <si>
    <t>ALFA: A constellation mission for low frequency radioastronomy</t>
  </si>
  <si>
    <t>10.1109/AERO.2000.879268</t>
  </si>
  <si>
    <t>2-s2.0-0034432128</t>
  </si>
  <si>
    <t>['solar sails', 'role well', 'require sensors', 'pvdf might', 'pvdf fit', 'mechanical properties', 'inflatable structures', 'increased resolution', 'flexible nature', 'analytical example', 'active polymers']</t>
  </si>
  <si>
    <t>Membrane/inflatable structures for space applications holds great promise. Their reduced launch mass and stowed volume suggest the possibility of large aperture antenna and reflectors for increased resolution, and solar sails and shades that can span great distances. However, their extreme flexibility provides for significant engineering challenges. Control of their shape will require sensors and actuators that are complementary with the lightweight and flexible nature of these structures. Active polymers such as PVDF fit this role well, and we begin this paper with a review of the mechanical properties of this material. Then we provide an analytical example that shows how PVDF might be applied to improve the shape of a doubly-curved membrane reflector.</t>
  </si>
  <si>
    <t>415-420</t>
  </si>
  <si>
    <t>60018394;60022522</t>
  </si>
  <si>
    <t>7201639941;7402889781</t>
  </si>
  <si>
    <t>Jenkins, C. H.;Vinogradov, A. M.</t>
  </si>
  <si>
    <t>Bozeman;Rapid City</t>
  </si>
  <si>
    <t>Montana State University;South Dakota School of Mines &amp; Technology</t>
  </si>
  <si>
    <t>60022522;60018394</t>
  </si>
  <si>
    <t>Jenkins C.H.</t>
  </si>
  <si>
    <t>Active polymers for space applications</t>
  </si>
  <si>
    <t>10.1109/AERO.2000.879308</t>
  </si>
  <si>
    <t>2-s2.0-0034432155</t>
  </si>
  <si>
    <t>['software components', 'smaller budgets', 'significant change', 'operational scenarios', 'operational concepts', 'new set', 'key components', 'future developments', 'fewer people', 'development effort']</t>
  </si>
  <si>
    <t>A development effort has been embarked on with the goal of improving the automation of some key components of NASA's Deep Space Network. This automation is intended to allow the DSN to support more missions with smaller budgets and fewer people. The development of these automation capabilities required not only a new set of hardware and software components, but also a significant change to the operational concepts that have been used to drive the design of the DSN for the last 20 years. This change to the DSN's operational scenarios should have an impact on future developments for all components of the DSN.</t>
  </si>
  <si>
    <t>481-492</t>
  </si>
  <si>
    <t>60009037;116394140;116394140</t>
  </si>
  <si>
    <t>7006518777;57193400373;57193398846</t>
  </si>
  <si>
    <t>Osman, Jeffrey W.;Barker, James T.;Rohrer, Richard A.</t>
  </si>
  <si>
    <t>Pasadena;Lanham</t>
  </si>
  <si>
    <t>Jet Propulsion Laboratory;AlliedSignal Technical Services Corporation</t>
  </si>
  <si>
    <t>60009037;116394140</t>
  </si>
  <si>
    <t>Osman J.</t>
  </si>
  <si>
    <t>Automating the operations of NASA's deep space network 26-meter antennas</t>
  </si>
  <si>
    <t>10.1109/AERO.2000.878257</t>
  </si>
  <si>
    <t>2-s2.0-0034432193</t>
  </si>
  <si>
    <t>['three frequencies', 'three feed', 'reflector systems', 'receiver modules', 'paper describes', 'millimeter wavelengths', 'humidity sounding', 'hamsr project', 'design process', 'analytic results', '183 ghz', '118 ghz']</t>
  </si>
  <si>
    <t>This paper describes the reflector antenna system for the High altitude MMIC sounding radiometer (HAMSR) on a remotely piloted aircraft. The goal of HAMSR project is to design, build, and demonstrate in the field, a miniaturized microwave atmospheric sounder implemented with Monolithic Microwave Integrated Circuit (MMIC) receiver modules and other solid state components. This passive microwave radiometer operating at millimeter wavelengths will make temperature soundings at oxygen emission lines at 53 and 118 GHz, and humidity sounding at water vapor emission line at 183 GHz. In this paper we will outline the design process and the analytic results for the three feed/reflector systems at the above three frequencies.</t>
  </si>
  <si>
    <t>113-117</t>
  </si>
  <si>
    <t>60009037;60009037;60009037</t>
  </si>
  <si>
    <t>6701419948;7102277064;6508344616</t>
  </si>
  <si>
    <t>Jamnejad, Vahraz;Riley, Abraham L.;Swindlehurst, Ray T.</t>
  </si>
  <si>
    <t>Jamnejad V.</t>
  </si>
  <si>
    <t>Reflector antenna systems for the high altitude MMIC sounding radiometer (HAMSR)</t>
  </si>
  <si>
    <t>10.1109/AERO.2000.878480</t>
  </si>
  <si>
    <t>2-s2.0-0034432332</t>
  </si>
  <si>
    <t>['thoroughly characterized', 'solar sails', 'solar arrays', 'rigidizable carpenter', 'reliably deployed', 'potentially revolutionize', 'many large', 'inflatable booms', 'enable better', 'different types']</t>
  </si>
  <si>
    <t>Development and infusion of break-through technologies is needed to enable better, faster and cheaper space missions to be flown in the future. One of these technologies, space inflatable structure, is currently receiving much attention. The use of space inflatable structures can potentially revolutionize the architecture and design of many large, lightweight space systems that must have extremely high packing efficiency at launch and be reliably deployed in space. Examples of these systems include sunshields, solar arrays, solar sails, telescopes, concentrators, and space radar antennae. To facilitate effective designs of these space inflatable systems, the behaviors of their fundamental, building-block structural elements, the inflatable booms, need to be thoroughly characterized and understood. This paper presents experimental and analytical study results on different types of space inflatable booms, including the self-rigidizable carpenter-tape-reinforced aluminum laminate booms.</t>
  </si>
  <si>
    <t>503-512</t>
  </si>
  <si>
    <t>60009037;60009037;60030759</t>
  </si>
  <si>
    <t>7101836670;7402542950;7007089021</t>
  </si>
  <si>
    <t>Lou, Michael;Fang, Houfei;Hsia, Lih Min</t>
  </si>
  <si>
    <t>Los Angeles;Pasadena</t>
  </si>
  <si>
    <t>California State University, Los Angeles;Jet Propulsion Laboratory</t>
  </si>
  <si>
    <t>60030759;60009037</t>
  </si>
  <si>
    <t>Lou M.</t>
  </si>
  <si>
    <t>A combined analytical and experimental study on space inflatable booms</t>
  </si>
  <si>
    <t>10.1109/AERO.2000.878259</t>
  </si>
  <si>
    <t>2-s2.0-0034432489</t>
  </si>
  <si>
    <t>['tracking thousands', 'monitoring facilities', 'management system', 'high standards', 'complex environment', 'communication carriers', 'allowed intelsat']</t>
  </si>
  <si>
    <t>Over the years, INTELSAT (International Telecommunications Satellite Organization) has developed a highly integrated satellite communications carrier monitoring and management system. In addition, INTELSAT has developed many tools and databases for calculating transmission parameters in a complex environment and for tracking thousands of earth station antennas and communication carriers. Coupling of these tools, databases and monitoring facilities has allowed INTELSAT to manage the use of its space segment resources to the fullest and maintain a global satellite network noted for its high standards of quality.</t>
  </si>
  <si>
    <t>513-523</t>
  </si>
  <si>
    <t>60004541;60004541;60004541</t>
  </si>
  <si>
    <t>57193398732;7801554714;7102102783</t>
  </si>
  <si>
    <t>Wheeler, Michael;Robusto, Michael;Ames, Robert</t>
  </si>
  <si>
    <t>INTELSAT</t>
  </si>
  <si>
    <t>Wheeler M.</t>
  </si>
  <si>
    <t>INTELSAT's traffic monitoring: From concept to implementation</t>
  </si>
  <si>
    <t>10.1109/AERO.2000.878260</t>
  </si>
  <si>
    <t>2-s2.0-0034432545</t>
  </si>
  <si>
    <t>325-333</t>
  </si>
  <si>
    <t>Shankara, K. N.</t>
  </si>
  <si>
    <t>Shankara K.</t>
  </si>
  <si>
    <t>Indigenisation of critical technologies for communication satellites</t>
  </si>
  <si>
    <t>10.1080/02564602.2000.11416924</t>
  </si>
  <si>
    <t>2-s2.0-0034434244</t>
  </si>
  <si>
    <t>['noisy data', 'iteratively generate', 'irregular crack', 'inversion procedure', 'host medium', 'genetic algorithm', 'conductivity value']</t>
  </si>
  <si>
    <t>The purpose of this paper is to present a microwave imaging approach for the determination of the position, the orientation and dimensions of a crack located inside a lossy dielectric host medium. The inversion procedure is based on a genetic algorithm which allows to iteratively generate a sequence of trial solutions minimizing a suitable cost function. The dependence of the performances of the proposed microwave imaging approach on the conductivity value of the host medium is checked. Moreover, the robustness of the algorithm to operate with noisy data is evaluated. Finally, the reconstruction of an irregular crack is considered.</t>
  </si>
  <si>
    <t>233-244</t>
  </si>
  <si>
    <t>International Journal of Applied Electromagnetics and Mechanics</t>
  </si>
  <si>
    <t>60015197;60015986;60025153;60025153</t>
  </si>
  <si>
    <t>7102084534;7005085831;7004880389;22948991700</t>
  </si>
  <si>
    <t>Caorsi, Salvatore;Massa, Andrea;Pastorino, Matteo;Righini, Fabio</t>
  </si>
  <si>
    <t>Genoa;Trento;Pavia</t>
  </si>
  <si>
    <t>Universit√† degli Studi di Genova;Universit√† di Trento;Universit√† degli Studi di Pavia</t>
  </si>
  <si>
    <t>60025153;60015986;60015197</t>
  </si>
  <si>
    <t>Caorsi S.</t>
  </si>
  <si>
    <t>Crack detection in lossy two-dimensional structures by means of a microwave imaging approach</t>
  </si>
  <si>
    <t>10.3233/jae-2000-203</t>
  </si>
  <si>
    <t>2-s2.0-0034434325</t>
  </si>
  <si>
    <t>Aatre, V. K.</t>
  </si>
  <si>
    <t>Dehradun</t>
  </si>
  <si>
    <t>Defence Research and Development Organisation India</t>
  </si>
  <si>
    <t>Aatre V.</t>
  </si>
  <si>
    <t>Electronic warfare‚Äîa perspective</t>
  </si>
  <si>
    <t>10.1080/02564602.2000.11416923</t>
  </si>
  <si>
    <t>2-s2.0-0034434411</t>
  </si>
  <si>
    <t>['‚ àö3a', 'various sizes', 'spherical bessel', 'paper presents', 'numerical results', 'mom analysis', 'large loops', 'inner regions', 'hexagonal loops', 'hankel functions', 'general form', 'first kind', 'fields radiated', 'far zones', 'expressed analytically', 'exact solution', 'em fields', 'dyadic green', 'closed form', 'azimuth angle', 'arbitrary length', 'analysis general']</t>
  </si>
  <si>
    <t>This paper presents a method of moments (MOM) analysis, obtains the non-uniform current distribution in closed form, and computes the resulted radiated patterns in both near and far zones, of regular hexagonal loop antennas with electrically large perimeter. An oblique incident field in its general form is considered in the formulation of the non-uniform current distributions. In the Galerkin's MoM analysis, the Fourier exponential series is considered as the full-domain basis function series. As a result, the current distributions along the hexagonal loops are expressed analytically in terms of the azimuth angle for various sizes of large loops. Finally, an alternative vector analysis of the electromagnetic (EM) fields radiated from thin hexagonal loop antennas of arbitrary length a is introduced. This method which employs the dyadic Green's function (DGF) in the derivation of the EM radiated fields makes the analysis general, compact and straightforward in both near- and far-zones. The EM radiated fields are expressed in terms of the vector wave eigenfunctions. Not only the exact solution of the EM fields in the near and far zones outside a are derived by use of the spherical Bessel and Hankel functions of the first kind respectively, but also the inner regions between ‚àö3a/2 and a are characterized by both the spherical Bessel and Hankel functions of the first kind. Validity of the numerical results is discussed and clarified.</t>
  </si>
  <si>
    <t>1299-1301</t>
  </si>
  <si>
    <t>8108589100;7501449136;56003101900</t>
  </si>
  <si>
    <t>Lim, C. P.;Li, L. W.;Leong, M. S.</t>
  </si>
  <si>
    <t>Lim C.P.</t>
  </si>
  <si>
    <t>Method of moments analysis of electrically large thin hexagonal loop transceiver antennas: Near- and far-zone fields - Abstract</t>
  </si>
  <si>
    <t>10.1163/156939300X01256</t>
  </si>
  <si>
    <t>2-s2.0-0034436863</t>
  </si>
  <si>
    <t>['paper presents', 'marconi antennas', 'generalised functions', 'electromagnetic potential']</t>
  </si>
  <si>
    <t>The paper presents the wave equation solvation with application to the electromagnetic potential of Marconi antennas. The distribution (generalised functions) theory is used.</t>
  </si>
  <si>
    <t>UPB Scientific Bulletin, Series A: Applied Mathematics and Physics</t>
  </si>
  <si>
    <t>60003161;60003161</t>
  </si>
  <si>
    <t>56634057900;6603276508</t>
  </si>
  <si>
    <t>Ralea, M. F.;Toculescu, R.</t>
  </si>
  <si>
    <t>Romania</t>
  </si>
  <si>
    <t>Bucuresti</t>
  </si>
  <si>
    <t>University Politehnica of Bucharest</t>
  </si>
  <si>
    <t>Ralea M.</t>
  </si>
  <si>
    <t>Integral expressions for Marconi antennas electromagnetic potential</t>
  </si>
  <si>
    <t>2-s2.0-0034437007</t>
  </si>
  <si>
    <t>['undesired paths', 'testing antenna', 'rotation angle', 'required bandwidth', 'receiving voltage', 'range profile', 'plotted according', 'multipath waves', 'multipath environment', 'mismatch problem', 'mismatch effect', 'input impedance', 'gating technique', 'gain pattern', 'filtered response', 'field responses', 'experimental results', 'desired path', 'degradation sources', 'coherently measured', 'antenna pattern', 'antenna gain']</t>
  </si>
  <si>
    <t>In this paper antenna measurements in the presence of multipath waves are discussed. Methods are proposed to diagnose the degradation sources of a compact range measurement system operating at a frequency much lower than the designed frequency range. A range-gating technique is employed to improve the capability of the compact range measurement system. With this technique, the field responses over a bandwidth for each rotation angle are coherently measured, and the fast Fourier transform is applied to obtain the range profile. A suitable window function is applied to extract the desired path and eliminate all other undesired paths. The antenna pattern is plotted according to the filtered response of the desired path. We have expressed the receiving voltage of a testing antenna in terms of its gain pattern and input impedance of the testing antenna operating in multipath environment. If the bandwidth of the testing antenna is very narrow and the mismatch problem is very serious over the required bandwidth, an algorithm is proposed to compensate the mismatch effect so that the obtained radiation pattern and the antenna gain are more accurate. Numerical and experimental results have verified the effectiveness of our method.</t>
  </si>
  <si>
    <t>1287-1288</t>
  </si>
  <si>
    <t>60005429;60005429;60005429</t>
  </si>
  <si>
    <t>35722152600;55926483000;7003516904</t>
  </si>
  <si>
    <t>Li, H. J.;Liu, T. Y.;Leou, J. L.</t>
  </si>
  <si>
    <t>Li H.</t>
  </si>
  <si>
    <t>Antenna measurements in the presence of multipath waves - Abstract</t>
  </si>
  <si>
    <t>10.1163/156939300X01210</t>
  </si>
  <si>
    <t>2-s2.0-0034437331</t>
  </si>
  <si>
    <t>['spectral green', 'similar one', 'rights reserved', 'radiation pattern', 'radiation component', 'novel kind', 'novel antenna', 'new expressions', 'main capabilities', 'input impedance', 'inhomogeneity presence', 'hankel domain', 'grounded slab', 'developed starting', 'also obtained', 'accurate method']</t>
  </si>
  <si>
    <t>A novel kind of microstrip patch antenna is proposed in this paper. The antenna layout consists of a probe-fed circular patch integrated on a grounded slab of inhomogeneous artificial dielectric. A rigorous full wave analysis of this radiation component is here developed starting from the determination of new expressions for the spectral dyadic Green's function that take into account the inhomogeneity presence. The spectral Green's dyad is also obtained in the Hankel domain and a complete and accurate Method of Moments (MoM) is presented. Finally, several numerical results, obtained by means of a self produced code based on the theory here developed are presented in order to show the main capabilities of the novel antenna. Particularly, the comparison between the radiation pattern and the input impedance of such an antenna and those obtained for a similar one with a homogeneous substrate shows an improvement of both the directivity and bandwidth. ¬© 2000 Journal Electromagnetic Waves And Application All rights reserved.</t>
  </si>
  <si>
    <t>1203-1227</t>
  </si>
  <si>
    <t>60012630;60012630;60012630</t>
  </si>
  <si>
    <t>7006242275;7004207954;7005054440</t>
  </si>
  <si>
    <t>Vegni, Lucio;Bilotti, Filiberto;Toscano, Alessandro</t>
  </si>
  <si>
    <t>Universit√† degli Studi Roma Tre</t>
  </si>
  <si>
    <t>Vegni L.</t>
  </si>
  <si>
    <t>Microstrip disk antennas with inhomogeneous artificial dielectrics</t>
  </si>
  <si>
    <t>10.1163/156939300X01120</t>
  </si>
  <si>
    <t>2-s2.0-0034437332</t>
  </si>
  <si>
    <t>['traditional fluorescence', 'thermal deactivation', 'simpler analysis', 'second feed', 'scaling factor', 'redox state', 'quenching parameters', 'quenching mechanisms', 'photosystem ii', 'photochemical fluxes', 'measuring light', 'light period', 'light intensity', 'fluorescence clamp', 'fc signals', 'fc rather', 'etc ).', 'directly measuring', 'different effects', 'dark period', 'current fed', 'chlorophyll fluorescence', 'better presentation', 'better identified', 'background signal', 'back loop', 'actinic light']</t>
  </si>
  <si>
    <t>Feed-back | Photochemical flux | Quenching | Resolution | Thermal deactivation | TMPD</t>
  </si>
  <si>
    <t>Fluorescence clamp (FC) is a method of directly measuring the fluxes out of Photosystem II antenna. This is achieved by a feed-back loop which controls the light intensity of light emitting diodes in order to keep the amplitude of modulated chlorophyll fluorescence constant, and by taking the intensity or the current fed into the light emitting diodes as a measure of the fluxes. Saturating flashes serve to distinguish between fluxes into thermal deactivation and into the photosynthetic electron transfer chain (ETC). As FC is only active in the light period of the measuring light, the background signal (induced by actinic light) is compensated by a second feed-back loop in the dark period of the measuring light. Equations are provided for the interpretation of the FC signals. This includes the quenching parameters of chlorophyll fluorescence, the flux into the electron transfer chain and the redox state of QA. Experiments are presented which show that traditional fluorescence (LC) and FC measurements yield the same results. However, the FC method provides a better presentation of fluxes as the scaling factor (flux/signal) is constant for all states of Photosystem II. This leads to a simpler analysis of quenching mechanisms. Examples are given which show that the co-existing quenching mechanisms with different effects on photochemical and non-photochemical fluxes can be better identified by FC rather than by LC.</t>
  </si>
  <si>
    <t>109-123</t>
  </si>
  <si>
    <t>118067985;118067985;118067985</t>
  </si>
  <si>
    <t>6602705615;15919291400;7102468896</t>
  </si>
  <si>
    <t>Schinner, Katrin;Giannikos, Ilka;Hansen, Ulf Peter</t>
  </si>
  <si>
    <t>Kiel</t>
  </si>
  <si>
    <t>Center of Biochemistry and Molecular Biology (ZBM)</t>
  </si>
  <si>
    <t>Schinner K.</t>
  </si>
  <si>
    <t>Fluorescence clamp: A direct measure of fluxes into and out of the antenna pool of photosystem II</t>
  </si>
  <si>
    <t>10.1023/A:1010660030547</t>
  </si>
  <si>
    <t>2-s2.0-0034437697</t>
  </si>
  <si>
    <t>['spectral characteristics', 'quenching structures', 'quenching hole', 'quenching due', 'qualitatively indicate', 'protein complexes', 'primary photochemistry', 'plus cp47', 'photosystem ii', 'photochemistry lowers', 'normalised spectra', 'latter complex', 'isolated chlorophyll', 'high resolution', 'former complex', 'fluorescence yield', 'fluorescence quenching', 'exciton migration', 'exactly described', 'diffusion limitation', 'approximately double', 'antenna imposes', 'absorption spectra']</t>
  </si>
  <si>
    <t>The spectral characteristics of fluorescence quenching by open reaction centres in isolated Photosystem II membranes were determined with very high resolution and analysed. Quenching due to photochemistry is maximal near 687 nm, minimal in the chlorophyll b emission interval and displays a distinctive structure around 670 nm. The amplitude of this 'quenching hole' is about 0.03 for normalised spectra. On the basis of the absorption spectra of isolated chlorophyll-protein complexes, it is shown that these quenching structures can be exactly described by assuming that photochemistry lowers the fluorescence yield of the reaction centre complex (D1/D2/cytb559) plus CP47, with quenching of the former complex being approximately double that of the latter complex. These data, which qualitatively indicate that there are kinetically limiting processes for primary photochemistry in the antenna, have been analysed by means of several different kinetic models. These models are derived from present structural knowledge of the arrangement of the chlorophyll-protein complexes in Photosystem II and incorporate the reversible charge separation characteristic of the exciton/radical pair equilibration model. In this way it is shown that Photosystem II cannot be considered to be purely trap limited and that exciton migration in the antenna imposes a diffusion limitation of about 30%, irrespective of the structural model assumed.</t>
  </si>
  <si>
    <t>225-233</t>
  </si>
  <si>
    <t>60030318;60030318;60030318;60030318;60030318</t>
  </si>
  <si>
    <t>7201971898;6602348424;6701308180;6603551109;7006530694</t>
  </si>
  <si>
    <t>Jennings, Robert C.;Elli, Gianluca;Garlaschi, Flavio M.;Santabarbara, Stefano;Zucchelli, Giuseppe</t>
  </si>
  <si>
    <t>Milan</t>
  </si>
  <si>
    <t>Universit√† degli Studi di Milano</t>
  </si>
  <si>
    <t>Jennings R.</t>
  </si>
  <si>
    <t>Selective quenching of the fluorescence of core chlorophyll-protein complexes by photochemistry indicates that Photosystem II is partly diffusion limited</t>
  </si>
  <si>
    <t>10.1023/A:1010618006889</t>
  </si>
  <si>
    <t>2-s2.0-0034438087</t>
  </si>
  <si>
    <t>NS28495</t>
  </si>
  <si>
    <t>['tracheal investment', 'tracheae might', 'target region', 'receptors onto', 'prominent features', 'major stages', 'initial targeting', 'favorable pathways', 'electron microscopes', 'axons navigate', 'axon guides', 'antennal lobe']</t>
  </si>
  <si>
    <t>Development | Glomeruli | Insect | Olfaction</t>
  </si>
  <si>
    <t>Axons navigate to their targets by detecting signals within the environment through which they are growing. The surfaces of tracheae, which are prominent features of the insect body plan, could be detected as favorable pathways for sensory axons growing toward the brain. The pattern of the tracheal investment of the adult antennal lobe of the moth Manduca sexta suggested two specific possibilities for interaction between tracheae and axons during development: That tracheae might be involved in guiding olfactory receptor axons to their target region of the brain, the antennal lobe; and that tracheae could provide an address system within the lobe that defines the sites of glomeruli, which are olfactory-axon target areas within the lobe. To determine whether tracheae contribute to development of the primary olfactory pathway, the distribution of tracheae in the adult and developing antennal lobes was examined with both confocal and electron microscopes. During the major stages in which axons are growing into the antennal lobe and in which glomeruli are forming, the tracheal investment of the nerve and lobe was found to be minimal. Tracheae thus cannot serve as axon guides or as local address sites for newly forming glomeruli during the initial targeting of receptors onto the antennal lobe. ¬© 2001 Elsevier Science Ltd.</t>
  </si>
  <si>
    <t>185-196</t>
  </si>
  <si>
    <t>60023324;60023324</t>
  </si>
  <si>
    <t>7004335896;14046599000</t>
  </si>
  <si>
    <t>Oland, L. A.;Evans, S.</t>
  </si>
  <si>
    <t>Arizona Research Laboratories</t>
  </si>
  <si>
    <t>Oland L.</t>
  </si>
  <si>
    <t>The tracheal system of the developing primary olfactory pathway of Manduca sexta: Tracheae do not play a guidance or targeting role for ingrowing receptor axons</t>
  </si>
  <si>
    <t>S1467803900000268</t>
  </si>
  <si>
    <t>10.1016/S1467-8039(00)00026-8</t>
  </si>
  <si>
    <t>2-s2.0-0034438770</t>
  </si>
  <si>
    <t>Alexander von Humboldt-Stiftung</t>
  </si>
  <si>
    <t>['two non', 'transport cells', 'tormogen cells', 'stimulus transduction', 'sleeve around', 'serial sections', 'separating inner', 'sensory epithelium', 'sensillum types', 'sensillar function', 'receptor cells', 'proteins relevant', 'outer sensillum', 'morphometric data', 'maxillary palps', 'lymph spaces', 'located deeper', 'internal organization', 'innervated spinules', 'inner sensillum', 'high rate', 'haemolymph sinus', 'free sensillum', 'following aspects', 'fluid transport', 'fine structure', 'electron microscope', 'drosophila melanogaster', 'cuticular apparatus', 'cryofixed specimens', 'ciliary segment', 'basiconic sensilla', 'auxiliary cells', 'apical microlamellae', 'always present', 'always four', 'almost absent']</t>
  </si>
  <si>
    <t>Antenna | Auxiliary cell | Cryofixation | Maxillary palp | Receptor cell | Transmission electron microscopy</t>
  </si>
  <si>
    <t>Antennae and maxillary palps of Drosophila melanogaster were studied with the electron microscope on serial sections of cryofixed specimens. The number of epidermal cells roughly equals the number of sensilla, except for regions where the latter are scarce or absent. Each epidermal cell forms about two non-innervated spinules, a prominent subcuticular space and a conspicuous basal labyrinth, suggesting a high rate of fluid transport through the sensory epithelium. The internal organization and fine structure of trichoid, intermediate and basiconic sensilla is very similar. Receptor cell somata are invested by thin glial sheaths extending distad to the inner dendritic segments. Further distally, the thecogen cell forms a sleeve around the dendrites, but an extracellular dendrite sheath is absent. At the base of the cuticular apparatus, the inner sensillum-lymph space around the ciliary and outer dendritic segments is confluent with the large outer sensillum-lymph space formed by the trichogen and tormogen cells. All three auxiliary cells exhibit many features of secretory and transport cells but extend only thin basal processes towards the haemolymph sinus. The bauplan and fine structure of coeloconic sensilla differs in the following aspects: the ciliary segment of the dendrites is located deeper below the base of the cuticular apparatus than in the other sensillum types; a prominent dendrite sheath is always present, separating inner and outer sensillum-lymph spaces completely; the apical microlamellae of the auxiliary cells are more elaborate, but free sensillum-lymph spaces are almost absent; there are always four not three auxiliary cells. Morphometric data are presented on the diameter of inner and outer dendritic segments and on the size of receptor cells, as well as of the receptor and auxiliary cell nuclei. The special fine structural features of Drosophila olfactory sensilla are discussed under the aspects of sensillar function and the localization of proteins relevant for stimulus transduction. ¬© 2001 Elsevier Science Ltd.</t>
  </si>
  <si>
    <t>211-229</t>
  </si>
  <si>
    <t>60005460;60005460;60005460</t>
  </si>
  <si>
    <t>7004021722;57199792740;7003953871</t>
  </si>
  <si>
    <t>Shanbhag, S. R.;M√ºller, B.;Steinbrecht, R. A.</t>
  </si>
  <si>
    <t>Pocking</t>
  </si>
  <si>
    <t>Max Planck Institute for Ornithology</t>
  </si>
  <si>
    <t>Shanbhag S.</t>
  </si>
  <si>
    <t>Atlas of olfactory organs of Drosophila melanogaster 2. Internal organization and cellular architecture of olfactory sensilla</t>
  </si>
  <si>
    <t>S1467803900000281</t>
  </si>
  <si>
    <t>10.1016/S1467-8039(00)00028-1</t>
  </si>
  <si>
    <t>2-s2.0-0034439802</t>
  </si>
  <si>
    <t>['scattering returns', 'resulting coefficients', 'often used', 'moving tracks', 'moving targets', 'improve performance', 'etc .,', 'entropy coded', 'conventional fourier', 'basis approach', 'based technique', 'automatic recognition']</t>
  </si>
  <si>
    <t>Automatic recognition of moving targets has been a topic of much recent interest. In particular, researchers have been considering the exploitation of Doppler-related features resulting from moving tracks, wheels, etc., to improve performance. In developing and testing such algorithms, data with three or more dimensions are often used, resulting in very large data sets. In this paper, we describe a system for compressing radar data sets with the dimensions of range, Doppler, and azimuth. Our approach employs smooth localized exponentials to model the scattering returns. A best-basis approach is employed to find an optimal wavelet transformation, and the resulting coefficients are entropy coded. We present results showing the effectiveness of our approach and compare to a more conventional Fourier-based technique.</t>
  </si>
  <si>
    <t>1524-1529</t>
  </si>
  <si>
    <t>Conference Record of the Asilomar Conference on Signals, Systems and Computers</t>
  </si>
  <si>
    <t>60092996;60092996;60092996</t>
  </si>
  <si>
    <t>7006563472;35466869600;6701454353</t>
  </si>
  <si>
    <t>Spooner, Chad M.;Clark, Michael P.;McWhorter, L. Todd</t>
  </si>
  <si>
    <t>Fort Collins</t>
  </si>
  <si>
    <t>Mission Research Corporation</t>
  </si>
  <si>
    <t>Spooner C.</t>
  </si>
  <si>
    <t>Wavelet-based compression of HRR radar data for moving targets</t>
  </si>
  <si>
    <t>10.1109/ACSSC.2000.911245</t>
  </si>
  <si>
    <t>2-s2.0-0034441632</t>
  </si>
  <si>
    <t>['unknown gain', 'proposed algorithm', 'phase errors', 'convergence rate', 'cdma test', 'built w', 'bed built']</t>
  </si>
  <si>
    <t>In this paper we propose a new adaptive calibration algorithm for a CDMA-based antenna array in the presence of unknown gain and phase errors. The algorithm does not require any additional reference signal for calibration and can be applied to both uplink and downlink. To speed up the convergence rate of the proposed algorithm, we use phase compensated input signals obtained by phase conjugate operation. We verify the algorithm using field data measured through a custom-built W-CDMA test-bed built by SK-telecom.</t>
  </si>
  <si>
    <t>1586-1590</t>
  </si>
  <si>
    <t>60032144;60032144;60032144;60108075</t>
  </si>
  <si>
    <t>8927219500;54781443700;7202588575;57193363319</t>
  </si>
  <si>
    <t>Lee, Chong Hyun;Kim, Soohong;Chun, Joohwan;Lee, Jong Heun</t>
  </si>
  <si>
    <t>Seoul;Daejeon</t>
  </si>
  <si>
    <t>SK Telecom Co., Ltd.;Korea Advanced Institute of Science and Technology</t>
  </si>
  <si>
    <t>60108075;60032144</t>
  </si>
  <si>
    <t>Lee C.</t>
  </si>
  <si>
    <t>An online calibration algorithm for the CDMA-based adaptive antenna array</t>
  </si>
  <si>
    <t>10.1109/ACSSC.2000.911257</t>
  </si>
  <si>
    <t>2-s2.0-0034441650</t>
  </si>
  <si>
    <t>['special cases', 'receive antennas', 'length minimum', 'input multi', 'form expressions', 'equalizer taps']</t>
  </si>
  <si>
    <t>A new theoretical framework is introduced for analyzing the performance of a finite-length minimum-mean-square-error decision feedback equalizer (MMSE-DFE) in a multi-input multi-output (MIMO) environment. The framework includes transmit and receive diversity systems as special cases and quantifies the diversity performance improvement as a function of the number of transmit/receive antennas and equalizer taps. Closed-form expressions for computing the finite-length MIMO MMSE-DFE are presented for two common multi-user detection scenarios.</t>
  </si>
  <si>
    <t>1867-1871</t>
  </si>
  <si>
    <t>A computationally-efficient FIR MMSE-DFE for multi-user communications</t>
  </si>
  <si>
    <t>10.1109/ACSSC.2000.911311</t>
  </si>
  <si>
    <t>2-s2.0-0034441776</t>
  </si>
  <si>
    <t>['zone field', 'radiation characteristics', 'radiated fields', 'numerical results', 'loop antenna', 'grounded multi', 'far zones', 'exact representations', 'dyadic green', 'current carried', 'closed form']</t>
  </si>
  <si>
    <t>The technique of dyadic Green's function (DGF) expressed in terms of the normalised cylindrical vector wave functions is adopted in this study for examining the electromagnetic fields excited by one thin circular loop antenna above a (un)grounded multi-layered chiral slabs. The current carried on such a circular loop antenna is expressed in a generalized Fourier series so as to incorporate practical situations. Thereby, exact representations of the radiated fields in both near and far zones are obtained in closed form, in a superposition of the right-and left-handed circularly polarized waves. Furthermore, numerical results are presented to show the radiation characteristics of the loop antenna in different layered chiral slab structures. The contributions of the lower- as well as higher-order current excitations to the far-zone field are examined in detail.</t>
  </si>
  <si>
    <t>1139-1140</t>
  </si>
  <si>
    <t>35239370900;7501449136;7102523120;56003101900</t>
  </si>
  <si>
    <t>Yin, W. Y.;Li, L. W.;Yeo, T. S.;Leong, M. S.</t>
  </si>
  <si>
    <t>Yin W.</t>
  </si>
  <si>
    <t>Electromagnetic fields of a thin circula loop antenna above a (un)grounded multi-layered chiral slabs: The non-uniform current excitation</t>
  </si>
  <si>
    <t>10.1163/156939300X01067</t>
  </si>
  <si>
    <t>2-s2.0-0034441805</t>
  </si>
  <si>
    <t>['transmission coefficients', 'regular arrays', 'power loss', 'polarization transformation', 'plane waves', 'particles taking', 'nonreciprocal inclusions', 'interaction field', 'individual inclusions', 'field interactions', 'energy balance', 'electromagnetic properties', 'arrays excited', 'analytically studied', 'analytically calculate']</t>
  </si>
  <si>
    <t>Electromagnetic properties of regular arrays of nonreciprocal inclusions are analytically studied. We consider periodical planar arrays and determine the induced dipole moments in the particles taking into account the field interactions between inclusions. The emphasis is on the energy balance and polarization transformation in the arrays excited by plane normally incident electromagnetic waves. In this case, the scattering from individual inclusions does not lead to any power loss, since only plane waves are reflected and transmitted. We show how this phenomenon is described in terms of the interaction field, and analytically calculate the reflection and transmission coefficients. As an example, polarization transformation properties of arrays of small ferrite spheres are studied and compared with the properties of solid ferrite slabs.</t>
  </si>
  <si>
    <t>1159-1177</t>
  </si>
  <si>
    <t>7005479476;7004903706</t>
  </si>
  <si>
    <t>Tretyakov, Sergei A.;Viitanen, Ari J.</t>
  </si>
  <si>
    <t>Tretyakov S.</t>
  </si>
  <si>
    <t>Electromagnetic properties of periodical arrays with small nonreciprocal inclusions</t>
  </si>
  <si>
    <t>10.1163/156939300X01094</t>
  </si>
  <si>
    <t>2-s2.0-0034441897</t>
  </si>
  <si>
    <t>['¬© journal', 'two patches', 'ture composed', 'standard mom', 'small number', 'rights reserved', 'results obtained', 'mom solution', 'larger arrays', 'induced current', 'good approximation', 'general arrays', 'excellent agreement', 'electromagnetic waves', 'efficient analysis', 'computed results', 'characteristic modes']</t>
  </si>
  <si>
    <t>In this work, Characteristic Modes in conjunction with Spe- ctral Domain Moment Method are used for the efficient analysis of the scattering from arrays of arbitrarily shaped microstrip patches. In the following the Theory of Characteristic Modes for a general arrays of patches is presented. The method is tested by considering simple struc- ture composed by two patches only but it can be extended to larger arrays. Computed results are found to be in excellent agreement with results obtained by standard MoM with subdomain basis functions. Since a small number of characteristic modes are necessary to yield a good approximation of the induced current on patches, the proposed method dramatically reduce the number of unknowns and the corre- sponding computational effort in the MoM solution of the problem. For this reason it allows the analysis of larger arrays with direct inversion methods. ¬© Journal of electromagnetic waves and applications. All Rights reserved.</t>
  </si>
  <si>
    <t>1063-1081</t>
  </si>
  <si>
    <t>60020167;60020261;60020261</t>
  </si>
  <si>
    <t>55891919100;7005604459;57191520380</t>
  </si>
  <si>
    <t>Angiulli, Giovanni;Amendola, Giandomenico;Dimassa, Giuseppe</t>
  </si>
  <si>
    <t>Rende;Reggio Calabria</t>
  </si>
  <si>
    <t>Universit√† della Calabria;Universit√† degli Studi di Reggio Calabria</t>
  </si>
  <si>
    <t>60020261;60020167</t>
  </si>
  <si>
    <t>Angiulli G.</t>
  </si>
  <si>
    <t>Application of characteristic modes to the analysis of scattering from microstrip antennas</t>
  </si>
  <si>
    <t>10.1163/156939300X00978</t>
  </si>
  <si>
    <t>2-s2.0-0034441918</t>
  </si>
  <si>
    <t>['¬© journal', 'uniformly translates', 'rights reserved', 'rest frame', 'radiated field', 'plane interface', 'paper studies', 'numerical examples', 'electromagnetic waves', 'direction parallel']</t>
  </si>
  <si>
    <t>This paper studies the electromagnetic field radiated by an infinitely long thin wire-antenna which uniformly translates in a direction parallel to a plane interface. An exact relativistic solution is performed through the application of Lorentz field transformation formulae to the plane wave spectrum representing the radiated field in the rest frame of the antenna. The occurrence of peculiar relativistic phenomena is highlighted by means of numerical examples. ¬© Journal of electromagnetic waves and applications. All Rights reserved.</t>
  </si>
  <si>
    <t>1119-1132</t>
  </si>
  <si>
    <t>De Cupis, Peter</t>
  </si>
  <si>
    <t>De Cupis P.</t>
  </si>
  <si>
    <t>Radiation by a moving wire-antenna in the presence of a plane interface</t>
  </si>
  <si>
    <t>10.1163/156939300X01030</t>
  </si>
  <si>
    <t>2-s2.0-0034441919</t>
  </si>
  <si>
    <t>['¬© journal', 'trend displayed', 'tm11 modes', 'sphere decreases', 'significant effect', 'shorting post', 'rights reserved', 'resonant modes', 'resonant frequency', 'resonance properties', 'present work', 'electromagnetic waves', 'critical angle', 'complete reversal', 'cavity model', 'also demonstrated']</t>
  </si>
  <si>
    <t>In the present work the resonance properties of TM01 and TM11 modes of a spherical-circular patch antenna are investigated when loaded with single shorting post. The cavity model is used to predict the frequencies of the resonant modes. It is shown that angle of curvature has a significant effect on the tunability of the resonant modes. Beyond a critical angle of curvature the resonant frequency of the post loaded disk on sphere decreases with increasing radial distance of post from the centre of the patch. This is in complete reversal to the trend displayed by a planar circular disk antenna loaded with shorting post. Also demonstrated is the fact that asymmetric post loading leads to generation of three split resonances. Preliminary experiments conducted on such shorted patch antennas, corroborates the theory. ¬© Journal of electromagnetic waves and applications. All Rights reserved.</t>
  </si>
  <si>
    <t>1087-1102</t>
  </si>
  <si>
    <t>60002874;60070264</t>
  </si>
  <si>
    <t>7202403109;55894496700</t>
  </si>
  <si>
    <t>De, Asok;Chakravarty, Tapas</t>
  </si>
  <si>
    <t>Chennai;New Delhi</t>
  </si>
  <si>
    <t>SAMEER-Centre for Electromagnetics India;Delhi Technological University</t>
  </si>
  <si>
    <t>60070264;60002874</t>
  </si>
  <si>
    <t>De A.</t>
  </si>
  <si>
    <t>Theoretical investigation of resonant modes of shorting post loaded circular microstrip antenna on sphere</t>
  </si>
  <si>
    <t>10.1163/156939300X00996</t>
  </si>
  <si>
    <t>2-s2.0-0034443181</t>
  </si>
  <si>
    <t>['reverse link', 'paper describes', 'frequency gating', 'frequency band', 'despreading operation', 'desired signal', 'cdma system', 'cdma beamforming', 'algorithm applies']</t>
  </si>
  <si>
    <t>This paper describes a blind beamforming algorithm based on maximum SINR criterion applied to the reverse link of W-CDMA system. The maximum SINR weight vector is derived by exploiting the separation of the frequency band of the desired signal from the frequency band of the interference and noise after despreading operation on the received CDMA signal. Thus, the algorithm applies the concept of the frequency gating to the CDMA beamforming. We call this algorithm code gated algorithm or CGA to distinguish the use of CDMA spreading code in separating the desired signal from the interference and noise.</t>
  </si>
  <si>
    <t>1397-1401</t>
  </si>
  <si>
    <t>100375470;100391282;60027090</t>
  </si>
  <si>
    <t>6603014945;6603137909;7403641959</t>
  </si>
  <si>
    <t>Vasavada, Yash M.;Biedka, Thomas E.;Reed, Jeffrey H.</t>
  </si>
  <si>
    <t>Blacksburg;Cupertino;Germantown</t>
  </si>
  <si>
    <t>Virginia Polytechnic Institute and State University;Tropian Inc.;Hughes Networks Systems</t>
  </si>
  <si>
    <t>60027090;100391282;100375470</t>
  </si>
  <si>
    <t>Vasavada Y.</t>
  </si>
  <si>
    <t>Code gated algorithm: A blind adaptive antenna array beamforming scheme for the wideband CDMA system</t>
  </si>
  <si>
    <t>10.1109/ACSSC.2000.911220</t>
  </si>
  <si>
    <t>2-s2.0-0034443399</t>
  </si>
  <si>
    <t>['transmitted waveform', 'spatial signature', 'received data', 'paper presents', 'multipath environment', 'mapping onto', 'known waveform', 'communication signal', 'blind estimate']</t>
  </si>
  <si>
    <t>A spatial signature is used to model a communication signal that is received by an array of antennas in a multipath environment. If the transmitted waveform is not known, a blind estimate of the unknown spatial signature may be obtained by cross-correlating an estimate of the transmitted waveform with the received data. This paper presents the mean and variance of a blind spatial signature estimator that is obtained by either a constant modulus mapping or by mapping onto a known finite alphabet. These results are compared to those for an estimator that exploits a known waveform.</t>
  </si>
  <si>
    <t>847-850</t>
  </si>
  <si>
    <t>100391282;60027090;60027090</t>
  </si>
  <si>
    <t>6603137909;7403641959;7004758203</t>
  </si>
  <si>
    <t>Biedka, Thomas E.;Reed, Jeffrey H.;Tranter, William H.</t>
  </si>
  <si>
    <t>Blacksburg;Cupertino</t>
  </si>
  <si>
    <t>Virginia Polytechnic Institute and State University;Tropian Inc.</t>
  </si>
  <si>
    <t>60027090;100391282</t>
  </si>
  <si>
    <t>Biedka T.</t>
  </si>
  <si>
    <t>Statistics of blind spatial signature estimators</t>
  </si>
  <si>
    <t>10.1109/ACSSC.2000.910633</t>
  </si>
  <si>
    <t>2-s2.0-0034443453</t>
  </si>
  <si>
    <t>['¬© journal', 'singular part', 'singular kernal', 'rights reserved', 'proposed method', 'paper presents', 'finite one', 'electromagnetic waves']</t>
  </si>
  <si>
    <t>This paper presents an efficient integral transform tech- nique for evaluating the singular part of the scalar and vector potentials due to a uniform current subdipole. By performing several transforma- tions, the original double integral 1/-Rs with a singular kernal can be represented as a finite one-dimensional integral whose integrand pos- sesses an analytically integrable logarithmic singularity. The results of the newly driven integral are compared with those using other available numerical methods and checked the validity of the proposed method. ¬© Journal of electromagnetic waves and applications. All Rights reserved.</t>
  </si>
  <si>
    <t>1105-1113</t>
  </si>
  <si>
    <t>Park, Seong Ook</t>
  </si>
  <si>
    <t>Park S.O.</t>
  </si>
  <si>
    <t>An efficient integral transform technique of a singular wire antenna kernel</t>
  </si>
  <si>
    <t>10.1163/156939300X01012</t>
  </si>
  <si>
    <t>2-s2.0-0034443792</t>
  </si>
  <si>
    <t>['required snr', 'performance gain', 'performance assessment', 'ofdm provide', 'error floor', 'diversity techniques', 'considerable reduction', 'channel variations', 'channel estimation', 'appropriate ofdm', 'actual implementations', '2 ].']</t>
  </si>
  <si>
    <t>We investigate the impact of channel estimation on multiple antenna diversity reception for broadband mobile OFDM-based communication systems. We consider multiple receive antennas to combat the effects of the time-variant fading process and appropriate OFDM-based receiver structures [2]. Given perfect channel knowledge, diversity techniques for OFDM provide both a considerable reduction of the error floor - which is due to the channel variations during one OFDM symbol - and a performance gain in terms of the required SNR (due to antenna and diversity gain). However, actual implementations will rely on noisy channel estimates and in this paper we present a straight-forward sensitivity analysis that is applicable to performance assessment for practical channel estimation technique.</t>
  </si>
  <si>
    <t>1820-1824</t>
  </si>
  <si>
    <t>60019722;60091252;60091252</t>
  </si>
  <si>
    <t>57196982136;7006086281;7102640968</t>
  </si>
  <si>
    <t>Hutter, A. A.;De Carvalho, E.;Cioffi, J. M.</t>
  </si>
  <si>
    <t>Stanford;Munich</t>
  </si>
  <si>
    <t>STAR Lab;Technical University of Munich</t>
  </si>
  <si>
    <t>60091252;60019722</t>
  </si>
  <si>
    <t>Hutter A.</t>
  </si>
  <si>
    <t>On the impact of channel estimation for multiple antenna diversity reception in mobile OFDM systems</t>
  </si>
  <si>
    <t>10.1109/ACSSC.2000.911302</t>
  </si>
  <si>
    <t>2-s2.0-0034444973</t>
  </si>
  <si>
    <t>['tissue inhomogeneities', 'therapy efficiency', 'systematic way', 'short radiators', 'reduced efficiency', 'phased array', 'phase control', 'numerical studies', 'mr tomograph', 'metal amounts', 'large surfaces', 'invasive monitoring', 'integral equations', 'ht applicator', 'full 3', 'free combination', 'finite elements', 'finite differences', 'ferromagnetic materials', 'existing 2', 'cross dimensions', 'constructive e', 'considerably improved', 'complex 3', 'channels ).', 'body hyperthermia', 'body ht', 'absolute ban', '120 mhz']</t>
  </si>
  <si>
    <t>Antenna phased arrays | Deep-body hyperthermia | Electromagnetic modeling</t>
  </si>
  <si>
    <t>The therapy of deep-seated pelvic tumors can be considerably improved, if in addition to radiotherapy, chemotherapy, and surgery, the deep-body hyperthermia (HT) is applied. This therapy is based on constructive E-field interference generated inside a circular phased array HT applicator at frequencies between 70 and 120 MHz. Such treatments are limited by tissue inhomogeneities and require careful planning. Different numerical methods based on integral equations, finite elements and finite differences were developed and verified in phantoms and patients. This quality assurance contains experimental verification of calculated antenna parameters, distributions of E-field, SAR and temperature. Further numerical studies have shown that the therapy efficiency can be increased when full 3-D instead of conventional transversal 2-D phase control is applied. However, a simple axial segmentation of existing 2-D HT applicators results in short radiators of reduced efficiency (mismatch, low effective height, coupling between channels). Another important precondition for further development of deep-body HT is a non-invasive monitoring of temperature in patients using magnetic resonance (MR) methods. Therefore, an interaction-free combination of HT applicator and MR tomograph is necessary. This MR compatibility means reduction of metal amounts and cross dimensions, avoidance of loops and large surfaces as well as an absolute ban of ferromagnetic materials. To solve these problems, a novel MR compatible 3-D phased array applicator for deep-body HT has been developed in a systematic way. This development from a simple antenna structure to a complex 3-D phased array was carried out by means of numerical electromagnetic modeling accompanied by measurements.</t>
  </si>
  <si>
    <t>1979-1982</t>
  </si>
  <si>
    <t>Annual International Conference of the IEEE Engineering in Medicine and Biology - Proceedings</t>
  </si>
  <si>
    <t>60026245;60011604;60026245;60032824;60010962</t>
  </si>
  <si>
    <t>6701796687;7003499959;7004987139;7403182705;57205871594</t>
  </si>
  <si>
    <t>Nadobny, Jacek;Wlodarczyk, Waldemar;Wust, Peter;Beck, Rudolf;Hoffmann, Wemer</t>
  </si>
  <si>
    <t>Nadobny J.</t>
  </si>
  <si>
    <t>Numerical and experimental methods for further development of deep-body hyperthermia</t>
  </si>
  <si>
    <t>10.1109/IEMBS.2000.900482</t>
  </si>
  <si>
    <t>2-s2.0-0034445168</t>
  </si>
  <si>
    <t>['transmit beamforming', 'time codes', 'time channel', 'theoretic insights', 'results regarding', 'promising method', 'personal communications', 'paper space', 'novel method', 'main result', 'including information', 'generating space', 'future cellular', 'base station']</t>
  </si>
  <si>
    <t>The performance of future cellular and personal communications is expected to be limited by the "downlink" from the base station to the mobile. In this context, using sophisticated processing at the base station transmitter represents a promising method for enhancing downlink capacity. Specifically, we consider in this paper space-time transmit processing, which exploits antenna arrays at the base station. Two extreme strategies for achieving this are space-time codes, which provide transmit diversity for combating Rayleigh fading without requiring knowledge of the space-time channel to the receiver, and transmit beamforming, which uses feedback regarding the space-time channel to increase the effective channel gain to the user of interest. In this paper, we review some results regarding both space-time codes and transmit beamforming, including information-theoretic insights that show that transmit beamforming offers significant performance gains even with imperfect channel feedback. We then present the main result of the paper, which is a novel method for generating space-time channel feedback.</t>
  </si>
  <si>
    <t>1593-1597</t>
  </si>
  <si>
    <t>60024590;</t>
  </si>
  <si>
    <t>6602965021;7003746022</t>
  </si>
  <si>
    <t>Visotsky, E.;Madhow, U.</t>
  </si>
  <si>
    <t>Schaumburg</t>
  </si>
  <si>
    <t>Motorola</t>
  </si>
  <si>
    <t>Visotsky E.</t>
  </si>
  <si>
    <t>Space-time transmit strategies and channel feedback generation for wireless fading channels</t>
  </si>
  <si>
    <t>10.1109/ACSSC.2000.911258</t>
  </si>
  <si>
    <t>2-s2.0-0034445216</t>
  </si>
  <si>
    <t>['traditional arrays', 'system using', 'realistic environment', 'novel way', 'multimode antenna', 'low enough', 'input multi', 'exploiting diversity', 'diversity gain', 'different modes', 'channel capacity', 'biconical antenna', 'antenna array', 'analytical expression']</t>
  </si>
  <si>
    <t>A novel way of exploiting diversity by employing higher order modes of a biconical antenna is introduced. Essentially, the biconical antenna offers characteristics similar to an antenna array through multiple modes using just a single antenna element. An analytical expression for the correlation between different modes in a realistic environment is presented. It is found that the correlation is low enough to yield a diversity gain. Furthermore, the channel capacity of a Multi-Input Multi-Output (MIMO) system using a multimode antenna, i.e. an antenna employing multiple modes, is found to be comparable to that of an array. Since only one antenna element is needed, the multimode antenna offers several advantages over traditional arrays and is an interesting antenna solution for future high capacity MIMO systems. ¬© 2000 IEEE.</t>
  </si>
  <si>
    <t>1617-1621</t>
  </si>
  <si>
    <t>Svantesson, Thomas</t>
  </si>
  <si>
    <t>Svantesson T.</t>
  </si>
  <si>
    <t>An antenna solution for MIMO channels: The multimode antenna</t>
  </si>
  <si>
    <t>10.1109/ACSSC.2000.911263</t>
  </si>
  <si>
    <t>2-s2.0-0034445217</t>
  </si>
  <si>
    <t>['significantly mitigate', 'results demonstrate', 'receiver structure', 'paper studies', 'overall performance', 'opposite effects', 'inherently higher', 'fast fading', 'doppler diversity', 'coherence time', 'certain conditions']</t>
  </si>
  <si>
    <t>This paper studies the impact of channel estimation errors and Doppler diversity on the performance of coherent CDMA receivers under fast fading. A key channel characteristic controlling performance is the coherence time over which the channel remains strongly correlated. We analyze a time-frequency RAKE receiver structure that exploits joint multipath-Doppler diversity. Modeling of channel estimation errors is based on the performance of pilot-based estimators tailored to the receiver structure. It is shown that the overall performance is controlled by two competing effects: shorter coherence times lead to degraded channel estimation but inherently higher (Doppler) diversity, with opposite effects for longer coherence times. Our results demonstrate that Doppler diversity gains dominate under certain conditions and can significantly mitigate the error probability floors that plague the performance of conventional CDMA receivers under fast fading.</t>
  </si>
  <si>
    <t>970-974</t>
  </si>
  <si>
    <t>60032179;60032179</t>
  </si>
  <si>
    <t>6506587596;7006280121</t>
  </si>
  <si>
    <t>Baissas, Marco;Sayeed, Akbar M.</t>
  </si>
  <si>
    <t>Baissas M.</t>
  </si>
  <si>
    <t>Channel estimation errors versus Doppler diversity in fast fading channels</t>
  </si>
  <si>
    <t>10.1109/ACSSC.2000.910658</t>
  </si>
  <si>
    <t>2-s2.0-0034445321</t>
  </si>
  <si>
    <t>Defense Advanced Research Projects Agency</t>
  </si>
  <si>
    <t>DARPA</t>
  </si>
  <si>
    <t>['tools necessary', 'three dimensions', 'successful function', 'sophisticated patterning', 'skill levels', 'several designs', 'precision necessary', 'physical dimensions', 'performance antennas', 'many times', 'individual laborers', 'frequency transmitter', 'considered high', 'based thick']</t>
  </si>
  <si>
    <t>The current fabrication methods used to produce many antennas are limited by variances in the precision and skill levels of individual laborers. These variances slow production and often create inconsistent results. As radio-frequency transmitter and receiver design moves towards higher operating frequencies, the physical dimensions of the supporting antennas decrease. Smaller sizes add new complexities to the fabrication of these antennas. Several designs that may be considered high-performance antennas are difficult to reproduce; many times, they cannot be fabricated at all due to the sophisticated patterning and precision necessary for successful function. Direct-write technologies provide the tools necessary to fabricate unique patterns in two and three dimensions. A demonstration of a directly written antenna, constructed from a silver-based thick-film paste pen-deposited onto cylindrical alumina substrates, is presented for review.</t>
  </si>
  <si>
    <t>195-198</t>
  </si>
  <si>
    <t>Materials Research Society Symposium - Proceedings</t>
  </si>
  <si>
    <t>60076253;60076253;60005304;60005304</t>
  </si>
  <si>
    <t>57202345974;57206213594;7006355070;6602625947</t>
  </si>
  <si>
    <t>Taylor, Robert M.;Church, Kenneth H.;Culver, James;Eason, Steve</t>
  </si>
  <si>
    <t>Stillwater;Waltham</t>
  </si>
  <si>
    <t>CMS Technetronics, Inc.;Raytheon</t>
  </si>
  <si>
    <t>60076253;60005304</t>
  </si>
  <si>
    <t>Taylor R.M.</t>
  </si>
  <si>
    <t>Direct-write techniques for fabricating unique antennas</t>
  </si>
  <si>
    <t>10.1557/PROC-624-195</t>
  </si>
  <si>
    <t>2-s2.0-0034445368</t>
  </si>
  <si>
    <t>['various cases', 'upper bound', 'test cell', 'stap algorithms', 'numerical evaluation', 'false alarm', 'expressions illustrates', 'covariance matrix', 'algorithm performance', 'adaptive algorithms']</t>
  </si>
  <si>
    <t>Adaptive algorithms for receivers employing antenna arrays have recently received significant attention for radar systems applications. Here we present exact expressions for space-time adaptive processing (STAP) algorithm performance when the covariance matrix of the test cell is different from the average covariance matrix of the surrounding range cells. Numerical evaluation of these expressions illustrates the probability of detection and the probability of false alarm for various cases of interest. The equations are utilized to determine an upper bound on the performance of a class of STAP algorithms.</t>
  </si>
  <si>
    <t>646-650</t>
  </si>
  <si>
    <t>60012564;60000060</t>
  </si>
  <si>
    <t>7202491328;7202801624</t>
  </si>
  <si>
    <t>McDonald, Keith F.;Blum, Rick S.</t>
  </si>
  <si>
    <t>McLean;Bethlehem</t>
  </si>
  <si>
    <t>MITRE Corporation;Lehigh University</t>
  </si>
  <si>
    <t>McDonald K.</t>
  </si>
  <si>
    <t>Performance characterization of STAP algorithms with mismatched steering and clutter statistics</t>
  </si>
  <si>
    <t>10.1109/ACSSC.2000.911034</t>
  </si>
  <si>
    <t>2-s2.0-0034446088</t>
  </si>
  <si>
    <t>['unified manner', 'paper provides', 'detection design', 'derived using', 'decentralized space', 'computational complexity', 'comprehensive treatment']</t>
  </si>
  <si>
    <t>This paper provides a comprehensive treatment of space-time blind minimum output energy (MOE) detection in multipath CDMA channels with receiver antenna arrays. Different constrained MOE detection schemes are derived using both the centralized and decentralized space-time receiver structures. Under each structure, the detection design is based on a generic constraint design framework that illustrates the tradeoffs between performance and computational complexity in a unified manner.</t>
  </si>
  <si>
    <t>526-531</t>
  </si>
  <si>
    <t>60016536;60018319;60018319</t>
  </si>
  <si>
    <t>7202984839;7401917132;6603861418</t>
  </si>
  <si>
    <t>Tian, Zhi;Bell, Kristine L.;Van Trees, Hany L.</t>
  </si>
  <si>
    <t>Fairfax;Houghton</t>
  </si>
  <si>
    <t>George Mason University;Michigan Technological University</t>
  </si>
  <si>
    <t>60018319;60016536</t>
  </si>
  <si>
    <t>Tian Z.</t>
  </si>
  <si>
    <t>Space-time blind MOE detection for CDMA wireless systems</t>
  </si>
  <si>
    <t>10.1109/ACSSC.2000.911011</t>
  </si>
  <si>
    <t>2-s2.0-0034446207</t>
  </si>
  <si>
    <t>['transmit diversity', 'time coding', 'specular propagation', 'specular paths', 'research activities', 'recent years', 'multiple channels', 'mobile station', 'local scattering', 'formed according', 'drawn lots', 'coherent interval', 'achieved simultaneously']</t>
  </si>
  <si>
    <t>Transmit diversity and space-time coding have drawn lots of research activities in recent years. In this paper, we propose a direction-time transmit scheme for fast block fading channel exploiting parametric structure of the timevaring vector channel. Specular propagation and local scattering are assumed at the base-station and mobile station respectively. The partial channel knowledge needed for the transmit design includes: number of specular paths, path direction vectors, length of coherent interval. Transmission matrix codewords are formed according to those partial channel information such that multiple channels are induced and symbols are spreaded over different transmission directions Diversity gain and blind channel estimation are achieved simultaneously at the mobile station through equalization.</t>
  </si>
  <si>
    <t>634-637</t>
  </si>
  <si>
    <t>60013372;60013372;60015481</t>
  </si>
  <si>
    <t>57195622860;7404265004;7501684579</t>
  </si>
  <si>
    <t>Li, Hang;Xu, Guanghan;Li, Chengyang</t>
  </si>
  <si>
    <t>Seattle;Austin</t>
  </si>
  <si>
    <t>University of Washington;The University of Texas at Austin</t>
  </si>
  <si>
    <t>60015481;60013372</t>
  </si>
  <si>
    <t>Transmit diversity combining for fast fading vector channel</t>
  </si>
  <si>
    <t>10.1109/ACSSC.2000.911032</t>
  </si>
  <si>
    <t>2-s2.0-0034446243</t>
  </si>
  <si>
    <t>['œå ),', 'user results', 'transmits simultaneously', 'transmit antenna', 'total throughput', 'total capacity', 'single user', 'recent treatment', 'rayleigh block', 'optimal scheme', 'independent users', 'g .,', 'following conjecture', 'fading channel', 'expected snr', 'every symbol', 'coherence interval', 'case tdma', 'best multi', 'asymptotic result', 'access strategy', '1 users', '1 user']</t>
  </si>
  <si>
    <t>Consider M independent users, each user having his own transmit antenna, that transmits simultaneously to one receiver antenna through a Rayleigh block-fading channel having a coherence interval of T symbols, with no channel state information available to either the transmitters or to the receiver. The total transmitted power is independent of the number of users. For a given coherence time T, we wish to identify the best multi-access strategy that maximizes the total throughput, where all users are subjected to the same average power constraint. If perfect channel state information were available to the receiver, it is known that the total capacity increases monotonically with the number of users. If the channel state information is available to both the receiver and all transmitters, the throughput maximizing strategy implies that only a single user that enjoys the best channel condition transmits. In the absence of any channel state information one is forced to a radically different conclusion. In particular we show that if the propagation coefficients take on new independent values for every symbol (e.g., T = 1) then the total capacity for any M &gt; 1 users is equal to the capacity for M = 1 user, in which case TDMA is an optimal scheme for handling multiple users. This result follows directly from a recent treatment of the single-user multiple antenna block-fading channel. Again, motivated by the single-user results, one is lead to the following conjecture for the multiple user case: for any T &gt; 1 the maximum total capacity can be achieved by no more than M = T users. The conjecture is supported by establishing the asymptotic result that, for a constant M/T for large T, the total capacity is maximized when M/T ‚Üí 0, which yields a total capacity per symbol of log (1 + œÅ), where œÅ is the expected SNR at the receiver.</t>
  </si>
  <si>
    <t>IEEE International Symposium on Information Theory - Proceedings</t>
  </si>
  <si>
    <t>60022403;60021378</t>
  </si>
  <si>
    <t>35564142000;7003696826</t>
  </si>
  <si>
    <t>Shamai, Shlomo;Marzetta, Thomas L.</t>
  </si>
  <si>
    <t>Israel;United States</t>
  </si>
  <si>
    <t>Haifa;Murray</t>
  </si>
  <si>
    <t>Technion - Israel Institute of Technology;Nokia Bell Labs</t>
  </si>
  <si>
    <t>Shamai S.</t>
  </si>
  <si>
    <t>Multiuser capacity in block fading with no channel state information</t>
  </si>
  <si>
    <t>10.1109/18.992788</t>
  </si>
  <si>
    <t>2-s2.0-0034446851</t>
  </si>
  <si>
    <t>['noncoherent systems', 'block transformation']</t>
  </si>
  <si>
    <t>In this paper, we consider noncoherent communication over a frequency nonselective channel. Results from coherent coding theory are used to devise both low and high rate codes for noncoherent systems. Further, one-dimensional noncoherent codes with good Hamming distance properties can be transformed into space-time noncoherent codes which achieve full transmit diversity using a block transformation.</t>
  </si>
  <si>
    <t>60002585;60029241;60000745</t>
  </si>
  <si>
    <t>6505830261;7003746022;57209049017</t>
  </si>
  <si>
    <t>Warrier, Dilip;Madhow, Upamanyu;Koetter, Ralf</t>
  </si>
  <si>
    <t>Santa Barbara;Bedford;Urbana</t>
  </si>
  <si>
    <t>University of California, Santa Barbara;Aware Inc.;University of Illinois Urbana-Champaign</t>
  </si>
  <si>
    <t>60029241;60002585;60000745</t>
  </si>
  <si>
    <t>Warrier D.</t>
  </si>
  <si>
    <t>Coding for noncoherent communication</t>
  </si>
  <si>
    <t>10.1109/ISIT.2000.866366</t>
  </si>
  <si>
    <t>2-s2.0-0034446858</t>
  </si>
  <si>
    <t>['uncoded system', 'take advantage', 'sphere decoding', 'small increase', 'sd yields', 'proposed scheme', 'maximum likelihood', 'known v', 'huge improvement', 'gives rise', 'full diversity', 'constellation size', 'coded multi', 'antenna system', 'antenna environment', 'algebraic space']</t>
  </si>
  <si>
    <t>We explore in this paper the lattice sphere packing representation of a multi-antenna system and the algebraic space-time (ST) codes. We apply the sphere decoding (SD) algorithm to the resulted lattice code. For the uncoded system, SD yields, with small increase in complexity, a huge improvement over the well-known V-BLAST detection algorithm. SD of algebraic ST codes exploits the full diversity of the coded multi-antenna system, and makes the proposed scheme very appealing to take advantage of the richness of the multi-antenna environment. The fact that the SD does not depend on the constellation size, gives rise to systems with very high spectral efficiency, maximum likelihood (ML) performance, and low decoding complexity.</t>
  </si>
  <si>
    <t>60029116;60029116;60029116</t>
  </si>
  <si>
    <t>7003323902;6603278399;6701809765</t>
  </si>
  <si>
    <t>Damen, Oussama;Chkeif, Ammar;Belfiore, Jean Claude</t>
  </si>
  <si>
    <t>Palaiseau</t>
  </si>
  <si>
    <t>T√©l√©com Paris</t>
  </si>
  <si>
    <t>Damen O.</t>
  </si>
  <si>
    <t>Sphere decoding of space-time codes</t>
  </si>
  <si>
    <t>10.1109/ISIT.2000.866660</t>
  </si>
  <si>
    <t>2-s2.0-0034446889</t>
  </si>
  <si>
    <t>['rayleigh flat', 'design multiple']</t>
  </si>
  <si>
    <t>In this paper, we design multiple-antenna signal constellations for a Rayleigh flat-fading channel unknown to the receiver. It is shown that good signal constellations correspond to packings with large minimum distances in complex Grassmannian space. We describe a numerical optimization procedure for finding such packings. The corresponding signal constellations improve significantly upon previously best-known signal constellations.</t>
  </si>
  <si>
    <t>60021378-60017366;60021378-60013301;60021378-60028186</t>
  </si>
  <si>
    <t>7202079776;57208459743;55811587000</t>
  </si>
  <si>
    <t>Agrawal, Dakshi;Richardson, Thomas J.;Urbanke, R√ºdiger L.</t>
  </si>
  <si>
    <t>Switzerland;United States;United States;United States</t>
  </si>
  <si>
    <t>Lausanne;Murray;Yorktown Heights;San Diego</t>
  </si>
  <si>
    <t>Swiss Federal Institute of Technology Lausanne;Nokia Bell Labs;IBM Thomas J. Watson Research Center;Qualcomm Incorporated</t>
  </si>
  <si>
    <t>60028186;60021378;60017366;60013301</t>
  </si>
  <si>
    <t>Agrawal D.</t>
  </si>
  <si>
    <t>Multiple-antenna signal constellations for fading channels</t>
  </si>
  <si>
    <t>10.1109/18.945279</t>
  </si>
  <si>
    <t>2-s2.0-0034446917</t>
  </si>
  <si>
    <t>['user environments', 'time encoded', 'snr ).', 'significantly improve', 'receive antennas', 'noise ratio', 'iterative receiver', 'initial estimate', 'inherent structure']</t>
  </si>
  <si>
    <t>An iterative receiver is proposed for a wireless communication system employing multiple transmit and receive antennas. The transmitted symbol sequences are space-time encoded. By exploiting the inherent structure in the space-time encoded data sequence, the receiver is able to significantly improve the initial estimate of the unknown channel leading to significant performance gains in terms of the bit-error-rate (BER) as a function of the signal-to-noise ratio (SNR). Computer simulations demonstrate the efficacy of the scheme in single-user and multi-user environments.</t>
  </si>
  <si>
    <t>516-520</t>
  </si>
  <si>
    <t>60000990;60030612;60030612</t>
  </si>
  <si>
    <t>6603550129;6506998716;7202934165</t>
  </si>
  <si>
    <t>Ranheim, Anders;Des Rosiers, Andr√© P.;Siegel, Paul H.</t>
  </si>
  <si>
    <t>United States;Sweden</t>
  </si>
  <si>
    <t>San Diego;Gothenburg</t>
  </si>
  <si>
    <t>University of California, San Diego;Chalmers University of Technology</t>
  </si>
  <si>
    <t>60030612;60000990</t>
  </si>
  <si>
    <t>Ranheim A.</t>
  </si>
  <si>
    <t>An iterative receiver algorithm for space-time encoded signals</t>
  </si>
  <si>
    <t>10.1109/ACSSC.2000.911009</t>
  </si>
  <si>
    <t>2-s2.0-0034447017</t>
  </si>
  <si>
    <t>['web site', 'transmitter antennas', 'time constellations', 'thereby classify', 'representation theory', 'related papers', 'rate space', 'rate multiple', 'rate constellations', 'practical success', 'powerful theory', 'nonzero determinant', 'multiple antennas', 'low encoding', 'greatly increase', 'good performance', 'full diversity', 'free groups', 'fading environment', 'diversity constellations', 'differential modulation', 'different group', 'desirable property', 'design high', 'decoding complexity', 'data rate', 'constellation designs', 'complete copy', 'also available']</t>
  </si>
  <si>
    <t>Multiple antennas can greatly increase the data rate and reliability of a wireless communication link in a fading environment, but the practical success of using multiple antennas depends crucially on our ability to design high-rate space-time constellations with low encoding and decoding complexity. It has been shown that full transmitter diversity, where the constellation is a set of unitary matrices whose differences have nonzero determinant, is a desirable property for good performance. We use the powerful theory of fixed-point-free groups and their representations to design high-rate constellations with full diversity. Furthermore, we thereby classify all full-diversity constellations that form a group, for all rates and numbers of transmitter antennas. The group structure makes the constellations especially suitable for differential modulation and low-complexity decoding algorithms. The classification also reveals that the number of different group-structures with full diversity is very limited when the number of transmitter antennas is large and odd. We therefore also consider extensions of the constellation designs to nongroups. We conclude by showing that many of our designed constellations perform excellently on both simulated and real wireless channels. A complete copy of this paper is available on the web at http://mars.bell-labs.com under the title "Representation Theory for High-Rate Multiple-Antenna Code Design." Other related papers are also available at this web site.</t>
  </si>
  <si>
    <t>60026638;60026638;60026638;60026638</t>
  </si>
  <si>
    <t>7006111389;35499388800;57026415900;7003890464</t>
  </si>
  <si>
    <t>Hassibi, Babak;Hochwald, Bertrand;Shokrollahi, Amin;Sweldens, Wim</t>
  </si>
  <si>
    <t>Nokia Corporation</t>
  </si>
  <si>
    <t>Hassibi B.</t>
  </si>
  <si>
    <t>Multiple antennas and representation theory</t>
  </si>
  <si>
    <t>10.1109/ISIT.2000.866635</t>
  </si>
  <si>
    <t>2-s2.0-0034447070</t>
  </si>
  <si>
    <t>['sensor arrays', 'rao bound', 'problem using', 'practical applications', 'phase signals', 'narrowband setting', 'maximum likelihood', 'likelihood function', 'important task', 'frequently encountered', 'frequency parameters', 'explicit expressions', 'computationally intensive', 'chirp signals', 'chirp beamformer', 'approximate solution', 'amplitude polynomial']</t>
  </si>
  <si>
    <t>Estimating the parameters of polynomial-phase and chirp signals in sensor arrays is an important task which is frequently encountered in practical applications. Recently, several authors approached this problem using the narrowband setting. In this paper, we present an optimal (maximum likelihood) algorithm for estimating the direction-of-arrival (DOA) and frequency parameters of multiple wideband constant-amplitude polynomial-phase signals. Since the proposed ML estimator is computationally intensive, an approximate solution is considered, originating from the analysis of the likelihood function in the single polynomialphase signal case. As a result, the so-called polynomialphase beamformer is obtained. Its simplified version referred to as the chirp beamformer is considered in detail. Explicit expressions for the corresponding Cram√©r-Rao bound (CRB) are presented as well. The performances of the exact ML algorithm and the chirp beamformer are compared to the CRB.</t>
  </si>
  <si>
    <t>60031828;60000009;60031828</t>
  </si>
  <si>
    <t>7006198109;35242065300;35555043400</t>
  </si>
  <si>
    <t>Gershman, Alex B.;Amin, Moeness G.;Pesavento, Marius</t>
  </si>
  <si>
    <t>Hamilton;Villanova</t>
  </si>
  <si>
    <t>McMaster University;Villanova University</t>
  </si>
  <si>
    <t>60031828;60000009</t>
  </si>
  <si>
    <t>Gershman A.</t>
  </si>
  <si>
    <t>High-resolution sensor array processing in the presence of multiple wideband chirp signals</t>
  </si>
  <si>
    <t>10.1109/ACSSC.2000.910915</t>
  </si>
  <si>
    <t>2-s2.0-0034447274</t>
  </si>
  <si>
    <t>['unknown parameters', 'surveyed near', 'source locations', 'performance evaluation', 'experimental data', 'estimated along', '980 mhz', '12 antennas']</t>
  </si>
  <si>
    <t>New and previously published external array calibration algorithms are applied to experimental data for performance evaluation. Angle-of-arrival (AOA) independent antenna complex gain corrections are estimated along with other uncertain or unknown parameters such as antenna and/or source locations. Experimental data is available for a surveyed large sparse aperture array with 12 antennas at 980 MHz and surveyed near-field source locations.</t>
  </si>
  <si>
    <t>623-628</t>
  </si>
  <si>
    <t>;60024592;60024592</t>
  </si>
  <si>
    <t>7003759656;7201710975;6603758186</t>
  </si>
  <si>
    <t>Whipple, Gary H.;Keller, Catherine M.;Forsythe, Keith W.</t>
  </si>
  <si>
    <t>Lincoln Laboratory</t>
  </si>
  <si>
    <t>Whipple G.</t>
  </si>
  <si>
    <t>Performance characterization of external array self-calibration algorithms using experimental data</t>
  </si>
  <si>
    <t>10.1109/ACSSC.2000.911030</t>
  </si>
  <si>
    <t>2-s2.0-0034447431</t>
  </si>
  <si>
    <t>['temporal channel', 'small constellations', 'rank one', 'multiple antennas', 'low snr', 'equiprobable mutually', 'equalizer distribution', 'computational cut']</t>
  </si>
  <si>
    <t>The computational cut-off rate is studied for the complex Rayleigh flat fading spatio-temporal channel under a peak power constraint. Any optimal finite constellation of signals must admit an equalizer distribution which equalizes the conditional decoding error probabilities. For small constellations the set of equiprobable mutually-orthogonal unitary matrices attains cut-off rate. For low SNR these matrices are rank one and a single transmit antenna is as good as multiple antennas.</t>
  </si>
  <si>
    <t>60025778;60021378</t>
  </si>
  <si>
    <t>7006898506;7003696826</t>
  </si>
  <si>
    <t>Hero, Alfred O.;Marzetta, Thomas L.</t>
  </si>
  <si>
    <t>Ann Arbor;Murray</t>
  </si>
  <si>
    <t>University of Michigan, Ann Arbor;Nokia Bell Labs</t>
  </si>
  <si>
    <t>Hero A.</t>
  </si>
  <si>
    <t>Space-time cut-off rate for the flat Rayleigh fading channel</t>
  </si>
  <si>
    <t>10.1109/ISIT.2000.866661</t>
  </si>
  <si>
    <t>2-s2.0-0034448493</t>
  </si>
  <si>
    <t>['test runs', 'terminal antennas', 'system implementation', 'results show', 'radio channel', 'present results', 'pedestrian routes', 'mobile multiple', 'laptop computer', 'input multiple', 'highway drives', 'fading correlation', 'edge showing', 'channel estimation', 'branch receiver', '4 antennas', '2 transmitters', '1 mbps']</t>
  </si>
  <si>
    <t>In this paper we present results from the first field test to characterize the mobile multiple-input multiple-output (MIMO) radio channel. We measured the capacity, normalized to a single antenna system, and fading correlation between antennas of a system with 4 antennas on a laptop computer and 4 antennas at a rooftop base station. The field test results show that close to the theoretical 4 times the capacity of a single antenna system can be supported in a 30 kHz channel with dual-polarized, spatially-separated base station and terminal antennas under a variety of test runs, including suburban drives, highway drives, and pedestrian routes. Therefore, these results show that it may be possible to provide in excess of 1 Mbps in a 200 kHz mobile radio channel (for the 3G wireless TDMA system EDGE) with the appropriate base station antennas. To test the performance of MIMO for EDGE we have built a real-time experimental system with 2 transmitters and a 2-branch receiver. In this paper we describe the system implementation and present simulation results for 2 √ó 2 MIMO-EDGE showing only a 2 dB degradation due to channel estimation.</t>
  </si>
  <si>
    <t>738-742</t>
  </si>
  <si>
    <t>60014300;60014300;60014300;60014300;60014300</t>
  </si>
  <si>
    <t>7405840651;7102662778;7401472034;7005307748;57193357776</t>
  </si>
  <si>
    <t>Martin, Carol C.;Winters, Jack H.;Zeng, Hanks H.;Sollenberger, Nelson R.;Dixit, Ashutosh</t>
  </si>
  <si>
    <t>Multiple-input multiple-output (MIMO) radio channel measurements and experimental implementation for EDGE</t>
  </si>
  <si>
    <t>10.1109/ACSSC.2000.911050</t>
  </si>
  <si>
    <t>2-s2.0-0034448563</t>
  </si>
  <si>
    <t>['user channel', 'spread spectrum', 'resource pooling', 'curious phenomenon', 'antenna array']</t>
  </si>
  <si>
    <t>A spread spectrum, multi-user channel, with an antenna array at the receiver, and independent flat fading to each antenna from each user, is considered. Focus is on the case of microdiversity. It is shown that a curious phenomenon of "resource pooling" arises.</t>
  </si>
  <si>
    <t>60026553;60025038</t>
  </si>
  <si>
    <t>7003858493;7101916524</t>
  </si>
  <si>
    <t>Hanly, S. V.;Tse, D. N.</t>
  </si>
  <si>
    <t>Australia;United States</t>
  </si>
  <si>
    <t>Parkville;Berkeley</t>
  </si>
  <si>
    <t>University of Melbourne;University of California, Berkeley</t>
  </si>
  <si>
    <t>Hanly S.</t>
  </si>
  <si>
    <t>A resource pooling result for a CDMA antenna array</t>
  </si>
  <si>
    <t>10.1109/ISIT.2000.866765</t>
  </si>
  <si>
    <t>2-s2.0-0034448829</t>
  </si>
  <si>
    <t>['simple approach', 'remove co', 'receive operations', 'multipoint network', 'multinode networks', 'globally optimize', 'downlink capacity', 'conventional networks']</t>
  </si>
  <si>
    <t>A simple approach is presented for locally enabled global optimization (LEGO) of multinode networks with reciprocal internode transmit and receive channel responses. The method is applied here to the maximization of the minimum capacity achievable at each node in a multipoint network, where one or more nodes employ multielement antenna arrays allowing spatial filtering during transmit and receive operations. Simple and practical LEGO algorithms are described that exploit reciprocity locally at each node in the network, to globally optimize the uplink and downlink capacity of the network, and to remove co-channel interference impinging on the network from other sources. These results are illustrated using numerical simulations for a cellular multipoint TDD network, demonstrating significant performance advantages over conventional networks.</t>
  </si>
  <si>
    <t>291-296</t>
  </si>
  <si>
    <t>60011410;118122271</t>
  </si>
  <si>
    <t>56277320800;6701547057</t>
  </si>
  <si>
    <t>Bromberg, Matthew C.;Agee, Brian G.</t>
  </si>
  <si>
    <t>Worcester;San Jose</t>
  </si>
  <si>
    <t>Worcester Polytechnic Institute;Consulting Engineer</t>
  </si>
  <si>
    <t>Bromberg M.C.</t>
  </si>
  <si>
    <t>The LEGO approach for achieving max-min capacity in reciprocal multipoint networks</t>
  </si>
  <si>
    <t>10.1109/ACSSC.2000.910965</t>
  </si>
  <si>
    <t>2-s2.0-0034449112</t>
  </si>
  <si>
    <t>['temporal processing', 'sensor array', 'practical problem', 'past decades', 'often considered', 'mutual coupling', 'multiple sources', 'important algorithms', 'effect varies', 'different sensors', 'array affect']</t>
  </si>
  <si>
    <t>To extract the frequencies and direction of arrivals (DOAs) of multiple sources from experimental data collected by a sensor array is a multiple parameter estimation problem. Some important algorithms for spatial-temporal processing have been developed in the past decades. A practical problem, not often considered, is that the different sensors in the array affect each other through mutual coupling. This effect varies with frequencies and degrades the performance of algorithms. Thus, a separable dimension subspace method to simultaneously estimate signal frequencies, direction of arrivals (DOAs) and sensor mutual coupling is proposed in this paper.</t>
  </si>
  <si>
    <t>605-609</t>
  </si>
  <si>
    <t>60002494-60009602;60002494;60009602;60019228</t>
  </si>
  <si>
    <t>7402727693;35232615200;6602113238;6603534019</t>
  </si>
  <si>
    <t>Mao, Jian;Champagne, Benoit;O‚ÄôDroma, Mairtin;Kwiat, Kevin</t>
  </si>
  <si>
    <t>United States;Ireland;Canada</t>
  </si>
  <si>
    <t>Dayton;Limerick;Montreal</t>
  </si>
  <si>
    <t>Air Force Research Laboratory;University of Limerick;Universit√© McGill</t>
  </si>
  <si>
    <t>60019228;60009602;60002494</t>
  </si>
  <si>
    <t>Mao J.</t>
  </si>
  <si>
    <t>Separable dimension subspace method for joint signal frequencies, DOAs and sensor mutual coupling estimation</t>
  </si>
  <si>
    <t>10.1109/ACSSC.2000.911026</t>
  </si>
  <si>
    <t>2-s2.0-0034449118</t>
  </si>
  <si>
    <t>['user terminal', 'transmit antennas', 'system parameters', 'receiving end', 'joint detection', 'independent detection', 'channel capacity', 'board satellite', 'antennas employed', 'achievable rate']</t>
  </si>
  <si>
    <t>The model of shaded satellite communication link with common Rayleigh fading for transmit antennas at the terminal is considered. The achievable rate for multiple user scenario is calculated for two detection schemes at the receiving end on-board satellite - joint detection and independent detection. The influence of system parameters such as the number of antennas employed by the user terminal and the number of users transmitting simultaneously on the channel capacity is analyzed.</t>
  </si>
  <si>
    <t>511-515</t>
  </si>
  <si>
    <t>60032006;60032006</t>
  </si>
  <si>
    <t>57197476086;6602895840</t>
  </si>
  <si>
    <t>Lebedev, Nikolai;Diouris, Jean Fran√ßois</t>
  </si>
  <si>
    <t>Universit√© de Nantes</t>
  </si>
  <si>
    <t>Lebedev N.</t>
  </si>
  <si>
    <t>Capacity study of a LEO satellite link with multiple antennas user terminals</t>
  </si>
  <si>
    <t>10.1109/ACSSC.2000.911008</t>
  </si>
  <si>
    <t>2-s2.0-0034449184</t>
  </si>
  <si>
    <t>['time signals', 'time autocoding', 'time autocapacity', 'establish conditions', 'channel codes', 'called space', 'arbitrarily reliable', 'accompanying capacity']</t>
  </si>
  <si>
    <t>An attempt is made to establish conditions under which channel codes can span only one fading interval and yet are arbitrarily reliable. In short, space-time signals are their own channel codes. This phenomenon is called space-time autocoding and the accompanying capacity is space-time autocapacity.</t>
  </si>
  <si>
    <t>60026638;60026638;60026638</t>
  </si>
  <si>
    <t>7003696826;35499388800;7006111389</t>
  </si>
  <si>
    <t>Marzetta, Thomas L.;Hochwald, Bertrand;Hassibi, Babak</t>
  </si>
  <si>
    <t>Marzetta T.</t>
  </si>
  <si>
    <t>Space-time autocoding: Arbitrarily reliable communication in a single fading interval</t>
  </si>
  <si>
    <t>10.1109/ISIT.2000.866611</t>
  </si>
  <si>
    <t>2-s2.0-0034449216</t>
  </si>
  <si>
    <t>['division multiple', 'diversity gain', 'decoding error', 'decoder design', 'coding gain', 'chernoff bound', 'cdma scenario']</t>
  </si>
  <si>
    <t>Space-time block code design and decoder design are addressed for Code-Division Multiple-Access (CDMA) systems. Optimal code designs signs are found by optimizing the Chernoff bound of the probability of decoding error. From this, the diversity gain and the coding gain are determined for the CDMA scenario. The resultant optimal code designs are classified and analyzed. Both optimal and moderate complexity suboptimal decoding algorithms are proposed and evaluated.</t>
  </si>
  <si>
    <t>60003500;60003500;60003500;60003500</t>
  </si>
  <si>
    <t>7102538912;7202233541;7005731089;7006406317</t>
  </si>
  <si>
    <t>Geng, Jifeng;Chu, Li Chung;Mitra, Urbashi;Fitz, Michael P.</t>
  </si>
  <si>
    <t>Geng J.</t>
  </si>
  <si>
    <t>CDMA coding and decoding methods for space-time block codes</t>
  </si>
  <si>
    <t>10.1109/ISIT.2000.866634</t>
  </si>
  <si>
    <t>2-s2.0-0034449346</t>
  </si>
  <si>
    <t>['theoretic perspective', 'previous work', 'paper provides', 'gains obtained', 'feedback reported']</t>
  </si>
  <si>
    <t>This paper provides an information-theoretic perspective on the use of transmit antenna arrays when the transmitter has imperfect channel feedback. The gains obtained are found to be substantial, in contrast with the meager gains due to feedback reported in previous work on single antenna systems.</t>
  </si>
  <si>
    <t>60000745;60029241</t>
  </si>
  <si>
    <t>Visotsky, Eugene;Madhow, Upamanyu</t>
  </si>
  <si>
    <t>Santa Barbara;Urbana</t>
  </si>
  <si>
    <t>University of California, Santa Barbara;University of Illinois Urbana-Champaign</t>
  </si>
  <si>
    <t>60029241;60000745</t>
  </si>
  <si>
    <t>Space-time precoding with imperfect feedback</t>
  </si>
  <si>
    <t>10.1109/ISIT.2000.866610</t>
  </si>
  <si>
    <t>2-s2.0-0034449469</t>
  </si>
  <si>
    <t>['transmit antennas', 'transmit antenna', 'receiver output', 'qos requirement', 'previous scheme', 'noise ratio', 'implementation complexity', 'data rate']</t>
  </si>
  <si>
    <t>We present a simple adaptive modulation scheme for multiple antenna systems. Assuming a linear MMSE receiver and a QoS requirement, we show how to use the signal to interference and noise ratio (SINR) information at the receiver output to optimize the data rate for each transmit antenna. Next, we present an iterative adaptive modulation scheme that provides better throughput when compared to the previous scheme, but takes a hit in implementation complexity. We assume perfect channel knowledge at the receiver and the existence of some minimal feedback link to the transmit antennas.</t>
  </si>
  <si>
    <t>506-510</t>
  </si>
  <si>
    <t>60012708;60012708;60012708</t>
  </si>
  <si>
    <t>57197541770;6701524189;7004920065</t>
  </si>
  <si>
    <t>Sebastian, P.;Sampath, H.;Paulraj, A.</t>
  </si>
  <si>
    <t>Stanford University</t>
  </si>
  <si>
    <t>Sebastian P.</t>
  </si>
  <si>
    <t>Adaptive modulation for multiple antenna systems</t>
  </si>
  <si>
    <t>10.1109/ACSSC.2000.911007</t>
  </si>
  <si>
    <t>2-s2.0-0034449699</t>
  </si>
  <si>
    <t>['virtual mimo', 'transmitter single', 'time codes', 'special cases', 'simple transceiver', 'outage capacity', 'multipath channel', 'mimo models', 'framework makes', 'directly applied', 'characterizing single']</t>
  </si>
  <si>
    <t>In this work, we develop a virtual MIMO (multiple input multiple output) framework for characterizing single-transmitter single-receiver multipath channels. We arrive at four different MIMO channel models depending on the basis functions used to characterize the signal space dimensions. The MIMO representation reveals the relation between the factors that affect system performance and facilitates transceiver design. Specific transceiver structures are represented by special cases of the MIMO models. The framework makes it possible to determine closed form expressions for ergodic and outage capacity for a variety of transceivers. A simple transceiver is proposed that transforms the multipath channel into a virtual multiple antenna array system to which space-time codes can be directly applied.</t>
  </si>
  <si>
    <t>537-541</t>
  </si>
  <si>
    <t>35589658000;7006280121</t>
  </si>
  <si>
    <t>Ganesan, Ashwin;Sayeed, Akbar M.</t>
  </si>
  <si>
    <t>Ganesan A.</t>
  </si>
  <si>
    <t>A virtual MIMO framework for multipath fading channels</t>
  </si>
  <si>
    <t>10.1109/ACSSC.2000.911013</t>
  </si>
  <si>
    <t>2-s2.0-0034449701</t>
  </si>
  <si>
    <t>['used together', 'two way', 'technical description', 'polar ratio', 'pawnee radar', 'key features', 'integrated cross', 'hydrometeor information', 'doppler configuration', 'dimensional kinematic', 'chill radar', 'calibration technique', 'authors present', 'antenna system']</t>
  </si>
  <si>
    <t>The subject of this paper is the Colorado State University-University of Chicago-Illinois State Water Survey (CSU-CHILL) National Radar Facility's S-band polarimetric research radar. Key features of this system include polarization agility (provided by the dual-transmitter, dual-receiver design), a recently updated signal processor, and a low (-34 dB, two way) integrated cross-polar ratio (ICPR2) antenna system. After reviewing the technical description of the radar, the authors present a new differential reflectivity (ZDR) calibration technique and data examples collected in different polarization modes. Although the CSU-CHILL radar is transportable, it can also be operated in a dual-Doppler configuration with the CSU-Pawnee radar, an 11-cm Doppler radar system situated 48 km north of the CSU-CHILL Greeley field site. Used together, these radars provide three-dimensional kinematic and hydrometeor information in precipitating cloud systems.</t>
  </si>
  <si>
    <t>1596-1608</t>
  </si>
  <si>
    <t>December</t>
  </si>
  <si>
    <t>60009226;60009226;60009226;60009226;60009226;60009226;60009226</t>
  </si>
  <si>
    <t>6602330080;57154391900;7202257926;7005461477;7005071296;7201903567;7003497249</t>
  </si>
  <si>
    <t>Brunkow, D.;Bringi, V. N.;Kennedy, P. C.;Rutledge, S. A.;Chandrasekar, V.;Mueller, E. A.;Bowie, R. K.</t>
  </si>
  <si>
    <t>Colorado State University</t>
  </si>
  <si>
    <t>Brunkow D.</t>
  </si>
  <si>
    <t>A description of the CSU-CHILL National Radar Facility</t>
  </si>
  <si>
    <t>10.1175/1520-0426(2000)017&lt;1596:ADOTCC&gt;2.0.CO;2</t>
  </si>
  <si>
    <t>2-s2.0-0034457798</t>
  </si>
  <si>
    <t>['wave propagation', 'wave emission', 'separation distance', 'right reserved', 'radar ranging', 'precision radar', 'order formula', 'interplanetary radar', 'explicit second', 'exact formula', 'electromagnetic waves']</t>
  </si>
  <si>
    <t>In the radar ranging, the echo delay depends on the movements of the target and the transceiver during wave propagation. Thus, the exact formula for determining the radar echo time is implicit. In this investigation, the forward and the backward propagation times are expressed in terms of the separation distance of the target and the transceiver at the instant of wave emission. Thereby, an explicit second-order formula for the radar echo time is derived, which is helpful in high-precision radar, such as the interplanetary radar. ¬© 2000 Journal of Electromagnetic Waves and Applications. All right reserved.</t>
  </si>
  <si>
    <t>1525-1531</t>
  </si>
  <si>
    <t>Su, Ching Chuan</t>
  </si>
  <si>
    <t>Hsinchu</t>
  </si>
  <si>
    <t>National Tsing Hua University</t>
  </si>
  <si>
    <t>Su C.</t>
  </si>
  <si>
    <t>An explicit second-order formula for radar echo time</t>
  </si>
  <si>
    <t>10.1163/156939300X00275</t>
  </si>
  <si>
    <t>2-s2.0-0034459085</t>
  </si>
  <si>
    <t>['tm12 mode', 'tm11 mode', 'thickness 0', 'supporting substrate', 'stable across', 'shaped probe', 'peak gain', 'maximum gain', 'impedance bandwidth', 'foam substrate', 'broadband single', '5 dbi', '33 %,', '3 dbi']</t>
  </si>
  <si>
    <t>A broadband single-layer annular ring microstrip antenna fed by an L-shaped probe is studied. It achieves, for the TM11 mode, an impedance bandwidth of about 24% (SWR‚â§2), a 3-dB gain bandwidth of 33%, and a maximum gain of 7.5 dBi. For the TM12 mode, an impedance bandwidth of about 27% (SWR‚â§2), a 3-dB gain bandwidth of 15.5% and a peak gain of 10.3 dBi are obtained. A foam substrate of thickness 0.1Œª0 is used as the supporting substrate. The far field radiation patterns are stable across the passband.</t>
  </si>
  <si>
    <t>Asia-Pacific Microwave Conference Proceedings, APMC</t>
  </si>
  <si>
    <t>60013983-60010080;60013983;60010491</t>
  </si>
  <si>
    <t>57198926864;55510527400;7501501369</t>
  </si>
  <si>
    <t>Guo, Yong Xin;Luk, Kwai Man;Lee, Kai Fong</t>
  </si>
  <si>
    <t>Hong Kong;United States;China</t>
  </si>
  <si>
    <t>Kowloon;University;Nanjing</t>
  </si>
  <si>
    <t>City University of Hong Kong;University of Mississippi;Nanjing University of Science and Technology</t>
  </si>
  <si>
    <t>60013983;60010491;60010080</t>
  </si>
  <si>
    <t>Guo Y.X.</t>
  </si>
  <si>
    <t>L-probe proximity-fed annular ring microstrip antennas</t>
  </si>
  <si>
    <t>10.1109/8.910524</t>
  </si>
  <si>
    <t>2-s2.0-0034459589</t>
  </si>
  <si>
    <t>['thin wire', 'solution compared', 'smoothness properties', 'right reserved', 'results show', 'incident field', 'electromagnetic waves', 'differential equation', 'current induced', 'also describe']</t>
  </si>
  <si>
    <t>In this paper we describe some recent mathematical results concerning Pocklington's integro-differential equation for the current induced on a straight, thin wire by an incident harmonic electromagnetic field. These results show that this equation is well-posed in suitable function spaces and describe the continuity and smoothness properties of the solution compared with the incident field. We also describe some new rigorous convergence results for a simple Galerkin type numerical solution method for the equation. ¬© 2000 Journal of Electromagnetic Waves and Applications. All right reserved.</t>
  </si>
  <si>
    <t>1489-1503</t>
  </si>
  <si>
    <t>Rynne, Bryan Patrick</t>
  </si>
  <si>
    <t>Heriot-Watt University</t>
  </si>
  <si>
    <t>Rynne B.</t>
  </si>
  <si>
    <t>On the well-posedness of pocklington's equation for a straight wire antenna and convergence of numerical solutions</t>
  </si>
  <si>
    <t>10.1163/156939300X00257</t>
  </si>
  <si>
    <t>2-s2.0-0034459844</t>
  </si>
  <si>
    <t>['typical features', 'transmitted waves', 'suitable transformation', 'successful application', 'starting point', 'space antennas', 'return loss', 'powerful tool', 'physical model', 'one hand', 'numerical results', 'newton methods', 'introduced advance', 'interior geometry', 'inner geometry', 'improve performance', 'horn sections', 'envelope functions', 'electromagnetic properties', 'different diameters', 'design variables', 'amplitudes predicted', 'amplitude spectrum']</t>
  </si>
  <si>
    <t>Computer aided design optimization of corrugated horns became a powerful tool to reduce development costs on the one hand and to improve performance of space antennas on the other. In this paper the physical model is outlined, based on Maxwell's equations, and it is shown how a complete numerical simulation of a circular corrugated horn can be achieved, assuming that the interior geometry of the horn is known. In order to compute the electromagnetic properties of a horn, the so-called scattering matrix is assembled. This matrix is needed to relate mode amplitudes of reflected and transmitted waves in horn sections with different diameters. Envelope functions, determined by a few geometric design parameters, are used to describe the inner geometry of a horn. These parameters are applied to formulate a least squares optimization problem. As a starting point, an amplitude spectrum in the aperture has to be determined which radiates a given far field. The differences between those amplitudes and the amplitudes predicted by the model are to become as small as possible by adapting the design variables. Moreover, the return loss is to be minimized. The resulting least squares optimization problem can be solved by a standard sequential quadratic programming (SQP) code after a suitable transformation into a nonlinear programming problem, by which typical features of Gauss-Newton methods are retained. Some numerical results are included to show the successful application of the introduced advance to design a circular corrugated horn which radiates a given far field.</t>
  </si>
  <si>
    <t>221-244</t>
  </si>
  <si>
    <t>0305215X</t>
  </si>
  <si>
    <t>Engineering Optimization</t>
  </si>
  <si>
    <t>60007798;60023208;60002286</t>
  </si>
  <si>
    <t>24474480400;6602080107;8690149700</t>
  </si>
  <si>
    <t>Hartwanger, C.;Schittkowski, K.;Wolf, H.</t>
  </si>
  <si>
    <t>Germany;Germany;Netherlands</t>
  </si>
  <si>
    <t>Bayreuth;¬†Cologne;Leiden</t>
  </si>
  <si>
    <t>Universit√§t Bayreuth;Deutsches Zentrum fur Luft- Und Raumfahrt;Airbus Group SE</t>
  </si>
  <si>
    <t>60023208;60007798;60002286</t>
  </si>
  <si>
    <t>Hartwanger C.</t>
  </si>
  <si>
    <t>Computer aided design of horn radiators for satellite communication by least squares optimization</t>
  </si>
  <si>
    <t>10.1080/03052150008940918</t>
  </si>
  <si>
    <t>2-s2.0-0034460108</t>
  </si>
  <si>
    <t>['weighting functions', 'trigonometric basis', 'scanning features', 'scanning characteristics', 'scanning angle', 'normalized patterns', 'moments together', 'layered structure', 'field distribution', 'feed point', 'fast convergence', 'entire domain', 'currents nearby']</t>
  </si>
  <si>
    <t>In this paper, the scanning characteristics of an infinite stacked microstrip phased array in a three-layered structure are analysed. In the analysis of the field distribution, the spectral-domain Galerkin Method of Moments together with the planar dyadic Green's function is applied. An attachment mode current is employed to model the singularity of currents nearby the feed point so as to facilitate the fast convergence. The currents on all patches are expanded in terms of the trigonometric basis and weighting functions in the entire domain. The normalized patterns of the infinite microstrip array are computed in this paper and the scanning features of the antenna against the scanning angle and frequency are discussed in both the E- and H-planes.</t>
  </si>
  <si>
    <t>1629-1631</t>
  </si>
  <si>
    <t>60017161;60017161;60017161;60017161;60017161</t>
  </si>
  <si>
    <t>7406680306;35581072400;7501449136;56003101900;7102523120</t>
  </si>
  <si>
    <t>Liu, Z. F.;Kooi, P. S.;Li, L. W.;Leong, M. S.;Yeo, T. S.</t>
  </si>
  <si>
    <t>Liu Z.F.</t>
  </si>
  <si>
    <t>Method of moments analysis of a microstrip phased array in three-layered structures</t>
  </si>
  <si>
    <t>10.1163/156939300X00400</t>
  </si>
  <si>
    <t>2-s2.0-0034460436</t>
  </si>
  <si>
    <t>['spatial domain', 'solved using', 'resultant system', 'resonant frequencies', 'present method', 'paper presents', 'multilayered media', 'mom ).', 'microstrip antennas', 'microstrip antenna', 'general forms', 'functions using', 'efficient analysis', 'domain green', 'dcim ).', 'biconjugate gradient', 'accurate scheme']</t>
  </si>
  <si>
    <t>This paper presents an efficient analysis of a microstrip antenna in multilayered media using the method of moments (MoM). The general forms of spectral-domain Green's functions for multilayered media are converted into the spatial-domain Green's functions using the discrete complex image method (DCIM). With the spatial-domain Green's functions, the mixed potential integral equation (MPIE) is discretized in spatial domain, and the resultant system of equations is then solved using the biconjugate gradient (BCG) method. As applications, resonant frequencies of microstrip antennas in multilayered media are analysed. The numerical results show that the present method is an efficient and accurate scheme for analysing microstrip antennas in multilayered media.</t>
  </si>
  <si>
    <t>1551-1553</t>
  </si>
  <si>
    <t>7201954696;56119416800;7501449136;35581072400;56003101900</t>
  </si>
  <si>
    <t>Xia, L.;Wang, C. F.;Li, L. W.;Kooi, P. S.;Leong, M. S.</t>
  </si>
  <si>
    <t>Xia L.</t>
  </si>
  <si>
    <t>Resonant behaviours of microstrip antenna in multilayered media: An efficient full-wave analysis - Abstract</t>
  </si>
  <si>
    <t>10.1163/156939300X00301</t>
  </si>
  <si>
    <t>2-s2.0-0034460735</t>
  </si>
  <si>
    <t>['¬© iee', 'wall waveguide', 'three slots', 'spaced reflection', 'new configuration', 'desired polarisation', 'configuration consists', '76ghz antenna']</t>
  </si>
  <si>
    <t>A new configuration of three slots is proposed to radiate a 45¬∞ linearly polarised wave in post-wall waveguide-fed parallel plate slot arrays. The configuration consists of one radiating slot tilted to give the desired polarisation and two parallel Œª/2-spaced reflection-cancelling slots without radiation in the boresight. A uniform aperture field is designed in a 76GHz antenna. A good crosspolarisation level below -28dB is achieved in the boresight. A gain of 29.8dBi is obtained with 46.4% efficiency in a 5cm square antenna. ¬© IEE, 2000.</t>
  </si>
  <si>
    <t>515-519</t>
  </si>
  <si>
    <t>60031126;60031126</t>
  </si>
  <si>
    <t>7006899159;14044464500</t>
  </si>
  <si>
    <t xml:space="preserve">Hirokawa, J.;Ando, </t>
  </si>
  <si>
    <t>Hirokawa J.</t>
  </si>
  <si>
    <t>45¬∞ linearly polarised post-wall waveguide-fed parallelplate slot arrays</t>
  </si>
  <si>
    <t>10.1049/ip-map:20000795</t>
  </si>
  <si>
    <t>2-s2.0-0034460792</t>
  </si>
  <si>
    <t>['waveguide resonator', 'waveguide oscillator', 'waveguide array', 'te 10', 'radiation power', 'mode conversion', 'gunn diodes', 'cross section', '91 ghz', '2 mm']</t>
  </si>
  <si>
    <t>An overmoded-waveguide oscillator which has an array of TE 10-mode waveguides containing Gunn diodes, has been developed as a means for achieving efficient spatial power combining. This oscillator makes use of mode conversion of radiation power from Gunn diodes in the waveguide array to the overmoded-waveguide resonator to produce high power at W-band. Using the overmoded-waveguide resonator with a cross section of 8.1 mm √ó 8.2 mm, radiation power from three Gunn diodes has been successfully combined coherently with an efficiency of 30% at 91 GHz.</t>
  </si>
  <si>
    <t>7201387074;55461671800;36818671300</t>
  </si>
  <si>
    <t>Bae, Jongsuck;Fujita, Masayuki;Mizuno, Koji</t>
  </si>
  <si>
    <t>Bae J.</t>
  </si>
  <si>
    <t>W-band overmoded-waveguide oscillator with Gunn diodes</t>
  </si>
  <si>
    <t>10.1109/22.971649</t>
  </si>
  <si>
    <t>2-s2.0-0034460855</t>
  </si>
  <si>
    <t>['‚ àöa2', 'width 2b', 'two regions', 'thus makes', 'spherical bessel', 'paper presents', 'numerical results', 'method employs', 'intermediate zones', 'hankel functions', 'first kind', 'fields radiated', 'exact solution', 'em fields', 'dyadic green', 'analysis general']</t>
  </si>
  <si>
    <t>This paper presents an alternative vector analysis of the electromagnetic (EM) fields radiated from electrically small thin square and rectangular loop antennas of arbitrary length 2a and width 2b. This method employs the dyadic Green's function (DGF) in the derivation of the EM radiated fields and thus makes the analysis general, compact and straightforward. Both near- and far-zones are considered so that the EM radiated fields are expressed in terms of the vector wave eigenfunctions. Not only the exact solution of the EM fields in the near and far zones outside the region (where r &gt; ‚àöa2 + b2) is derived by use of spherical Hankel functions of the first kind, but also the closed series form of the EM fields radiated in the near zone inside the region 0 ‚â§ r &lt; b is obtained in series of spherical Bessel functions of the first kind. The two regions between the radial distances b and ‚àöa2 + b2 which are defined as intermediate zones are characterized by both the spherical Bessel and Hankel functions of the first kind. Validity of the numerical results is discussed and clarified.</t>
  </si>
  <si>
    <t>1633-1634</t>
  </si>
  <si>
    <t>7501449136;8108589100;56003101900</t>
  </si>
  <si>
    <t>Li, L. W.;Lim, C. P.;Leong, M. S.</t>
  </si>
  <si>
    <t>Near fields of electrically small thin square and rectangular loop antennas</t>
  </si>
  <si>
    <t>10.1163/156939300X00419</t>
  </si>
  <si>
    <t>2-s2.0-0034460933</t>
  </si>
  <si>
    <t>['wall principle', 'surface waves', 'substrate thickness', 'significantly larger', 'resonant frequency', 'radiation characteristics', 'quarterwave patches', 'partial short', 'occurring 0', 'microwave substrates', 'maximum gain', 'halfwave patches', 'foam substrates', 'foam substrate', 'domain method', 'difference time', 'also decreases', '45 ¬∞']</t>
  </si>
  <si>
    <t>Experimental and calculated results based on the finite-difference time-domain method are presented on the impedance and radiation characteristics of the classic shorted quarterwave patch. It is found that, for foam substrates with relative permittivity close to unity, the bandwidths of the quarterwave patches are significantly larger than the halfwave patches. On the other hand, for microwave substrates with relative permittivites equal to 2.32 and 4.0, the bandwidths of quarterwave patches are less than those of halfwave patches, owing to the excitation of surface waves. The maximum gain in the case of foam substrate is in the range of 2-3.5dBi, occurring 0-45¬∞ from broadside, depending on the substrate thickness. The use of a partial short, while reducing the resonant frequency, also decreases the bandwidth. The paper also describes the application of the shorting-wall principle to realise a compact wideband L-probe patch antenna.</t>
  </si>
  <si>
    <t>521-525</t>
  </si>
  <si>
    <t>Dec</t>
  </si>
  <si>
    <t>60010491;60010491-60006173;60013983-60006173;60013983-60006173;60010491-60013983-60006173</t>
  </si>
  <si>
    <t>7501506166;57198926864;7402132725;35564691500;55663945500</t>
  </si>
  <si>
    <t xml:space="preserve">Lee, Y. X.;Guo, J. A.;Hawkins, R.;Chair, K. M.;Luk, </t>
  </si>
  <si>
    <t>Hong Kong;United States;United States</t>
  </si>
  <si>
    <t>Kowloon;University;Columbia</t>
  </si>
  <si>
    <t>City University of Hong Kong;University of Mississippi;University of Missouri</t>
  </si>
  <si>
    <t>60013983;60010491;60006173</t>
  </si>
  <si>
    <t>Lee Y.</t>
  </si>
  <si>
    <t>Theory and experiment on microstrip patch antennas with shorting walls</t>
  </si>
  <si>
    <t>10.1049/ip-map:20000793</t>
  </si>
  <si>
    <t>2-s2.0-0034461062</t>
  </si>
  <si>
    <t>['thin slot', 'surface equivalence', 'substantially improve', 'small portion', 'slots mounted', 'significant improvement', 'right reserved', 'reciprocity principles', 'radiating element', 'presentlyused techniques', 'patterns computed', 'paper presents', 'optimization loop', 'infinitely long', 'first validated', 'electromagnetic waves', 'efficient method', 'conformal aperture', 'computational efficiency', 'alternate method']</t>
  </si>
  <si>
    <t>This paper presents an efficient method to solve the problem of radiation from conformal aperture and microstrip antennas mounted on arbitrarily-shaped conducting bodies. The method, based on the surface equivalence and reciprocity principles, uses a combination of the Finite Difference Time Domain (FDTD) and Method of Moments (MoM) techniques to substantially improve the computational efficiency of the radiation pattern calculation. When the geometry and location of the radiating element are modified, only a small portion of the overall analysis requires re-simulation. This leads to a significant improvement in computational efficiency over presentlyused techniques, and can substantially improve design efficiency when included in an optimization loop. The technique is first validated by solving two canonical problems, namely a thin slot which is oriented either axially or azimuthally on an infinitely long, perfectly conducting cylinder. These patterns are then compared to those produced by the same slots mounted on finite length cylinders. Finally, patterns are computed for a cavity-backed elliptical patch antenna mounted on an infinite-length PEC cylinder and compared to patterns computed by an alternate method. ¬© 2000 Journal of Electromagnetic Waves and Applications. All right reserved.</t>
  </si>
  <si>
    <t>1505-1523</t>
  </si>
  <si>
    <t>60001439;60001439;60001439</t>
  </si>
  <si>
    <t>6701588446;55925714300;55197051100</t>
  </si>
  <si>
    <t>Arakaki, Dean Yasuo;Werner, Douglas H.;Mittra, Raj</t>
  </si>
  <si>
    <t>Arakaki D.</t>
  </si>
  <si>
    <t>A technique for analyzing radiation from conformal antennas mounted on arbitrarily-shaped conducting bodies</t>
  </si>
  <si>
    <t>10.1163/156939300X00266</t>
  </si>
  <si>
    <t>2-s2.0-0034461201</t>
  </si>
  <si>
    <t>['¬© journal', 'zero elements', 'wire scattering', 'wire antennas', 'total elements', 'sparsity rate', 'solving problems', 'simple approach', 'rights reserved', 'resulting method', 'reduced expansion', 'mom results', 'mom programs', 'mom matrix', 'mom ),', 'measured equation', 'mdmei ).', 'matrix decomposition', 'little effort', 'field testing', 'excellent agreement', 'electromagnetic waves', 'directly thinning', '8œª length', '6 %,', '4 ].', '3 ],', '2 ],']</t>
  </si>
  <si>
    <t>Recently, fast computational methods for directly thinning the matrix of Method of Moment (MoM), such as Impedance Matrix Localization (IML) [1], wavelet expansions [2], and Reduced Expansion and Field Testing (REFT) [3], have been introduced. In this paper, we propose a simple approach to thin the MoM matrix by using the con- cept of Measured Equation of Invariance (MEI) [4]. This approach is referred to as Matrix Decomposition by MEI (MDMEI). A little effort is required to add the resulting method to any of a variety of MoM programs for solving problems of wire antennas, and wire scattering. When sparsity rate (ratio of non-zero elements to total elements) of the MDMEI matrix reaches to 2.8%-5.6%, the results for a thin wire antenna with 8Œª length and a thin wire scattering with 16Œª length obtained. by the MDMEI is in excellent agreement to the MoM results. ¬© Journal of electromagnetic waves and applications. All Rights reserved.</t>
  </si>
  <si>
    <t>1699-1706</t>
  </si>
  <si>
    <t>26643518100;7005780321;55726064800</t>
  </si>
  <si>
    <t>Liu, Yaowu;Mei, Kenneth K.;Zhao, Yanwen</t>
  </si>
  <si>
    <t>Liu Y.</t>
  </si>
  <si>
    <t>Decomposing mom matrix to sparse matrices for wire antennas and wire scattering by mei method</t>
  </si>
  <si>
    <t>10.1163/156939300X00482</t>
  </si>
  <si>
    <t>2-s2.0-0034461555</t>
  </si>
  <si>
    <t>['wind velocity', 'wind measurements', 'wind direction', 'upper air', 'transmitter radiates', 'three directions', 'southwestern monsoon', 'seasonal wind', 'radio sonde', 'radar received', 'pulse signal', 'northeastern monsoon', 'east respectively', 'correlation method', 'asia monsoon', '5 mhz', '4 km', '150 meters']</t>
  </si>
  <si>
    <t>The study of low atmospheric boundary layer wind by wind profiler radar is the aim of this present. The L-band Doppler radar used as the meteorological equipment using operating frequency 1357.5 MHz. The transmitter radiates the pulse signal of peak power 1 kW through the upper air. The single parabolic antenna is steering into three directions, vertical, north and east respectively. This radar received the echo scattered back by the irregularity of atmospheric refractivity along the beam. The Doppler shift frequency deviates by the movement of turbulent are used to calculate the wind velocity and wind direction. The observation height starts from 150 meters to 4 km. The diurnal and seasonal wind had been observed for six years continuously. It shows the variation of wind in each year, which correspond to Asia monsoon, Northeastern monsoon and Southwestern monsoon. While the radio sonde, which operates by radio propagation technique is used for wind measurements too. The comparisons of both systems are present in correlation method.</t>
  </si>
  <si>
    <t>81-88</t>
  </si>
  <si>
    <t>0277786X</t>
  </si>
  <si>
    <t>Proceedings of SPIE-The International Society for Optical Engineering</t>
  </si>
  <si>
    <t>60021543;60021543;60021543;60021543;60021543;60021543</t>
  </si>
  <si>
    <t>35616103400;7801371223;6505676753;6506100530;6506151807;35515569200</t>
  </si>
  <si>
    <t>Leelaruji, Nipha;Somboonlarp, Chaiwat;Sangonchat, Parichart;Hemmakorn, Narong;Manyanon, Apinan;Ohno, Yuichi</t>
  </si>
  <si>
    <t>Thailand</t>
  </si>
  <si>
    <t>Ladkrabang Bangkok</t>
  </si>
  <si>
    <t>King Mongkut's Institute of Technology Ladkrabang</t>
  </si>
  <si>
    <t>Leelaruji N.</t>
  </si>
  <si>
    <t>Lower atmospheric wind observation by L-band Doppler radar in Thailand</t>
  </si>
  <si>
    <t>10.1117/12.410585</t>
  </si>
  <si>
    <t>2-s2.0-0034461855</t>
  </si>
  <si>
    <t>['variable height', 'sleeve surfaces', 'right reserved', 'resulting structure', 'regional interfaces', 'numerical results', 'modal functions', 'input impedance', 'infinite ground', 'expansion method', 'expansion coefficients', 'expansion analysis', 'emphasis laid', 'electromagnetic waves', 'current distribution', 'article presents']</t>
  </si>
  <si>
    <t>This article presents a numerical technique based on the modal-expansion method for modeling a multi-sleeve monopole antenna fed through an infinite ground-plane by a coaxial transmission line. The modal-expansion analysis is facilitated by introducing a perfectly conducting boundary at a variable height over the ground-plane of the monopole. The resulting structure is then divided into a number of regions and the electromagnetic field components in each region are expanded into the summation of its modal functions. The current distribution over the monopole and sleeve surfaces as well as the antenna's input impedance are computed by finding the expansion coefficients through matching the tangential field components across the regional interfaces. Numerical results for the surface current distribution and input impedance are presented and discussed with emphasis laid on single and double-sleeve monopole antennas. ¬© 2000 Journal of Electromagnetic Waves and Applications. All right reserved.</t>
  </si>
  <si>
    <t>1549-1550</t>
  </si>
  <si>
    <t>60005510;60014171</t>
  </si>
  <si>
    <t>7403324500;7005164716</t>
  </si>
  <si>
    <t>Shen, Zhongxiang;Macphie, Robert H.</t>
  </si>
  <si>
    <t>Canada;Singapore</t>
  </si>
  <si>
    <t>Waterloo;Singapore City</t>
  </si>
  <si>
    <t>University of Waterloo;Nanyang Technological University</t>
  </si>
  <si>
    <t>60014171;60005510</t>
  </si>
  <si>
    <t>Theoretical modeling of multi-sleeve monopole antennas ‚Äì abstract</t>
  </si>
  <si>
    <t>10.1163/156939300X00293</t>
  </si>
  <si>
    <t>2-s2.0-0034462785</t>
  </si>
  <si>
    <t>['various sizes', 'upper regions', 'type classification', 'trmm rain', 'stratiform type', 'smaller cells', 'six cases', 'simultaneous comparisons', 'resolution data', 'relative coordinates', 'reflectivity distribution', 'rain types', 'radars used', 'precipitation radar', 'pr implies', 'mean profiles', 'limited sensitivity', 'large portions', 'incomplete beamfilling', 'important implications', 'implication applies', 'derived variables', 'convective rainfall', 'convective cells', 'common earth', 'cases cover', 'biased toward', 'based radars', 'band height', 'altitude er']</t>
  </si>
  <si>
    <t>Orbital Tropical Rainfall Measuring Mission (TRMM) precipitation radar (PR) products are evaluated by simultaneous comparisons with high-resolution data from the high-altitude ER-2 Doppler radar (EDOP) and ground-based radars. The purpose is not to calibrate any radar or to validate surface rainfall estimates, but rather to evaluate the vertical reflectivity structure, which is important in TRMM rain-type classification and estimation of latent heating profiles. The radars used in this study have considerably different viewing geometries and resolutions, demanding nontrivial mapping procedures in common earth-relative coordinates. Mapped vertical cross sections and mean profiles of reflectivity from the PR, EDOP, and ground-based radars are compared for six cases. These cases cover a stratiform frontal rainband, convective cells of various sizes and stages, and a hurricane. For precipitating systems larger than the PR footprint size, PR reflectivity profiles compare very well with high-resolution measurements thresholded to the PR minimum reflectivity, and derived variables such as bright-band height and rain types are accurate, even at off-nadir PR scan angles. Convective rainfall is marked by high-horizontal reflectivity gradients; therefore its reflectivity distribution is spread out because of the PR antenna illumination pattern and by nonuniform beamfilling effects. In these cases, rain-type classification may err and be biased toward the stratiform type, and the average reflectivity tends to be underestimated. The limited sensitivity of the PR implies that large portions of the upper regions of precipitation systems remain undetected. This implication applies to all cases, but the discrepancy is larger for smaller cells for which limited sensitivity is compounded by incomplete beamfilling. These findings have important implications for gridded TRMM products such as monthly mean rainfall.</t>
  </si>
  <si>
    <t>2080-2102</t>
  </si>
  <si>
    <t>12 PART 1</t>
  </si>
  <si>
    <t>Journal of Applied Meteorology</t>
  </si>
  <si>
    <t>60006337;60006337;60006337</t>
  </si>
  <si>
    <t>7003283811;6701590980;35331137500</t>
  </si>
  <si>
    <t>Heymsfield, G. M.;Geerts, B.;Tian, L.</t>
  </si>
  <si>
    <t>Greenbelt</t>
  </si>
  <si>
    <t>NASA Goddard Space Flight Center</t>
  </si>
  <si>
    <t>Heymsfield G.M.</t>
  </si>
  <si>
    <t>TRMM precipitation radar reflectivity profiles as compared with high-resolution airborne and ground-based radar measurements</t>
  </si>
  <si>
    <t>10.1175/1520-0450(2001)040&lt;2080:tprrpa&gt;2.0.co;2</t>
  </si>
  <si>
    <t>2-s2.0-0034464566</t>
  </si>
  <si>
    <t>['waldvogel disdrometer', 'use profilers', 'transfer standards', 'teflun b', 'standard 915', 'south texas', 'september 1998', 'scanning radars', 'reflectivities measured', 'precipitation profiler', 'polarization radar', 'observations made', 'national oceanic', 'mhz profiler', 'may 1998', 'look vertically', 'higher altitudes', 'central florida', 'authors conclude', 'atmospheric administration', 'aeronomy laboratory', '69 joss', '1988 doppler']</t>
  </si>
  <si>
    <t>The National Oceanic and Atmospheric Administration's Aeronomy Laboratory has modified a standard 915-MHz profiler for use as a precipitation profiler in support of Tropical Rainfall Measuring Mission ground validation field campaigns. This profiler was modified to look vertically with a fixed dish antenna. It was operated during the Texas and Florida Underflights Experiment (TEFLUN) A in south Texas in April-May 1998 and during TEFLUN B in central Florida in August-September 1998. Collocated with the profiler was a Distromet, Inc., RD-69 Joss-Waldvogel disdrometer in Texas and Florida and a two-dimensional video disdrometer in Florida. The disdrometers are used to calibrate the profiler at the lowest range gates. At higher altitudes, the calibrated profiler reflectivities are compared with observations made by scanning radars such as the Weather Surveillance Radar-1988 Doppler in Dickinson. Texas, and Melbourne, Florida, and the S-band Doppler dual-polarization radar in Florida. The authors conclude that it is possible to use profilers as transfer standards to calibrate and to validate the reflectivities measured by the scanning radars.</t>
  </si>
  <si>
    <t>2209-2222</t>
  </si>
  <si>
    <t>60027716;60027716;60027716;60027716;60027716;60027716;60027716</t>
  </si>
  <si>
    <t>6701385413;7402074810;7005490049;7006874359;6507565356;6701653010;55675223053</t>
  </si>
  <si>
    <t>Gage, C. R.;Johnston, P. E.;Ecklund, W. L.;Cifelli, R.;Tokay, R.;Tokay, A.;Carter, D. A.</t>
  </si>
  <si>
    <t>National Oceanic and Atmospheric Administration</t>
  </si>
  <si>
    <t>Gage C.R.</t>
  </si>
  <si>
    <t>Doppler radar profilers as calibration tools for scanning radars</t>
  </si>
  <si>
    <t>10.1175/1520-0450(2001)040&lt;2209:drpact&gt;2.0.co;2</t>
  </si>
  <si>
    <t>2-s2.0-0034464672</t>
  </si>
  <si>
    <t>['theoretical limitations', 'special geometry', 'spatial filtering', 'simplifying assumption', 'output snir', 'often made', 'numerical simulations', 'main beam', 'look direction', 'linear arrays', 'large number', 'interferers distributed', 'cdma space', 'array geometry', 'analyzed within', 'analytically proven', 'analytical expression']</t>
  </si>
  <si>
    <t>The interference suppression capability of the uniform linear array (ULA) is analyzed within a DS-CDMA space-time processing framework. In literature the simplifying assumption of ‚Äòspatially white‚Äô interference is often made in order to obtain analytical results [1]-[4]. In this case the output SNIR of space-time matched filter becomes independent of the array geometry. However, considering the special geometry of the ULA, spatially white interference corresponds to a large number of interferers distributed with cosine-shaped probability density function. For all other distributions, the expected array performance depends on the look direction of the main beam. This is analytically proven and illustrated with numerical simulations. We derive an analytical expression, which estimates the SNIR in case of uniformly distributed interferers. The results provide new insight into the problem of spatial filtering with linear arrays and show its theoretical limitations.</t>
  </si>
  <si>
    <t>540-543</t>
  </si>
  <si>
    <t>Midwest Symposium on Circuits and Systems</t>
  </si>
  <si>
    <t>118122456;118122456</t>
  </si>
  <si>
    <t>7005126581;56363496300</t>
  </si>
  <si>
    <t>Boche, Holger;Schubert, Martin</t>
  </si>
  <si>
    <t>HeiMch Hertz Institute for Communication Technology Berlin</t>
  </si>
  <si>
    <t>Boche H.</t>
  </si>
  <si>
    <t>Capacity improvement of CDMA-based mobile communication systems using linear antenna arrays - Theoretical and experimental results</t>
  </si>
  <si>
    <t>10.1109/MWSCAS.2000.952813</t>
  </si>
  <si>
    <t>2-s2.0-0034466114</t>
  </si>
  <si>
    <t>['xanthophylls bound', 'xanthophyll species', 'xanthophyll cycle', 'xanthophyll binding', 'vitro reconstitution', 'violaxanthin de', 'site vi', 'site l2', 'site l1', 'singlet oxygen', 'regulation based', 'recent evidence', 'multiple sites', 'lipid bilayer', 'lhc proteins', 'lhc families', 'important component', 'exchanging ligand', 'excess light', 'epoxidase rather', 'distinct selectivity', 'different mechanisms', 'different functions', 'different carotenoids', 'derived mainly', 'central role']</t>
  </si>
  <si>
    <t>Carotenoids | Chlorophylls | Lhc protein family | NPQ | Photoprotection | Xanthophyll cycle</t>
  </si>
  <si>
    <t>Photoprotection of the chloroplast is an important component of abiotic stress resistance in plants. Carotenoids have a central role in photoprotection. We review here the recent evidence, derived mainly from in vitro reconstitution of recombinant Lhc proteins with different carotenoids and from carotenoid biosynthesis mutants, for the existence of different mechanisms of photoprotection and regulation based on xanthophyll binding to Lhc proteins into multiple sites and the exchange of chromophores between different Lhc proteins during exposure of plants to high light stress and the operation of the xanthophyll cycle. The use of recombinant Lhc proteins has revealed up to four binding sites in members of Lhc families with distinct selectivity for xanthophyll species which are here hypothesised to have different functions. Site L1 is selective for lutein and is here proposed to be essential for catalysing the protection from singlet oxygen by quenching chlorophyll triplets. Site L2 and N1 are here proposed to act as allosteric sites involved in the regulation of chlorophyll singlet excited states by exchanging ligand during the operation of the xanthophyll cycle. Site VI of the major antenna complex LHC II is here hypothesised to be a deposit for readily available substrate for violaxanthin de-epoxidase rather than a light harvesting pigment. Moreover, xanthophylls bound to Lhc proteins can be released into the lipid bilayer where they contribute to the scavenging of reactive oxygen species produced in excess light.</t>
  </si>
  <si>
    <t>243-256</t>
  </si>
  <si>
    <t>60032256;60032256</t>
  </si>
  <si>
    <t>35553979700;6601957007</t>
  </si>
  <si>
    <t>Bassi, Roberto;Caffarri, Stefano</t>
  </si>
  <si>
    <t>Verona</t>
  </si>
  <si>
    <t>Universit√† degli Studi di Verona</t>
  </si>
  <si>
    <t>Bassi R.</t>
  </si>
  <si>
    <t>Lhc proteins and the regulation of photosynthetic light harvesting function by xanthophylls</t>
  </si>
  <si>
    <t>10.1023/A:1006409506272</t>
  </si>
  <si>
    <t>2-s2.0-0034467207</t>
  </si>
  <si>
    <t>['tv channel', 'subcarrier level', 'signal fading', 'one operating', 'measurement campaign', 'diversity system', 'considerably reduced']</t>
  </si>
  <si>
    <t>The reduction of signal fading by using polarization diversity at a digital terrestrial TV receiver is evaluated. Two different diversity techniques, one operating at carrier (TV channel) level and the other at subcarrier level, are compared. A measurement campaign has been carried out in three different indoor environments using two antennas with orthogonal linear polarizations at the receiver. The polarization diversity gain has been calculated when maximum selection technique is used. As expected, the level crossing rate and the average fade duration are considerably reduced by the diversity system.</t>
  </si>
  <si>
    <t>233-239</t>
  </si>
  <si>
    <t>IEEE Transactions on Broadcasting</t>
  </si>
  <si>
    <t>60026134;60026134</t>
  </si>
  <si>
    <t>57191295567;57191295520</t>
  </si>
  <si>
    <t>Sa√°nchez, Mercedes;Sa√≠nchez, Manuel Garci√°a</t>
  </si>
  <si>
    <t>Vigo</t>
  </si>
  <si>
    <t>Universidade de Vigo</t>
  </si>
  <si>
    <t>Sa√°nchez M.</t>
  </si>
  <si>
    <t>Analysis of polarization diversity at digital TV indoor receivers</t>
  </si>
  <si>
    <t>10.1109/11.898742</t>
  </si>
  <si>
    <t>2-s2.0-0034468407</t>
  </si>
  <si>
    <t>['wall contact', 'typically 0', 'two boreholes', 'ten frequencies', 'sulfide contact', 'sulfide body', 'sudbury breccia', 'subsequent investigations', 'style 2', 'strong incentive', 'section 2720w', 'roughly parallel', 'resolution techniques', 'reflection could', 'reduce costs', 'radio tomography', 'radar velocity', 'radar reflections', 'potentially valuable', 'penetrating radar', 'particular environment', 'orebody delineation', 'opposite sides', 'mine exploration', 'mcconnell high', 'mcconnell deposit', 'less certain', 'least 150', 'later arrivals', 'known orebodies', 'inferred edge', 'increase revenues', 'inco established', 'disseminated sulfides', 'diffraction around', 'develop high', 'crosshole radar', 'crosshole measurements', 'contact irregularity', 'borehole radar', 'averaging 125', 'actually responsible', 'absorption tomograms', '8 db', '60 mhz', '110m downdip', '0 mhz']</t>
  </si>
  <si>
    <t>In an effort to reduce costs and increase revenues at mines, there is a strong incentive to develop high-resolution techniques both for near-mine exploration and for delineation of known orebodies. To investigate the potential of high-frequency EM techniques for exploration and delineation of massive sulfide orebodies, radio frequency electromagnetic (RFEM) and ground-penetrating radar (GPR) surveys were conducted in boreholes through the McConnell massive nickel-copper sulfide body near Sudbury, Ontario, from 1993-1996. Crosshole RFEM data were acquired with a JW-4 electric dipole system between two boreholes on section 2720W. Ten frequencies between 0.5 and 5.0 MHz were recorded. Radio signals propagated through the Sudbury Breccia over ranges of at least 150 m at all frequencies. The resulting radio absorption tomogram clearly imaged the McConnell deposit over 110m downdip. Signal was extinguished when either antenna entered the sulfide body. However, the expected radio shadow did not eventuate when transmitter and receiver were on opposite sides of the deposit. Two-dimensional modeling suggested that diffraction around the edges of the sulfide body could not account for the observed field amplitudes. It was concluded at the time that the sulfide body is discontinuous: according to modeling, a gap as small as 5 m could have explained the observations. Subsequent investigations by INCO established that pick-up in the metal-cored downhole cables was actually responsible for the elevated signal levels. Both single-hole reflection profiles and crosshole measurements were acquired using RAMAC borehole radar systems, operating at 60 MHz. Detection of radar reflections from the sulfide contact was problematic. One coherent reflection was observed from the hanging-wall contact in single-hole reflection mode. This reflection could be traced about 25 m uphole from the contact. In addition to unfavorable survey geometry, factors which may have suppressed reflections included host rock heterogeneity, disseminated sulfides, and contact irregularity. Velocity and absorption tomograms were generated in the Sudbury Breccia host rock from the crosshole radar. Radar velocity was variable, averaging 125 m/Œºs, while absorption was typically 0.8 dB/m at 60 MHz. Kirchhoff-style 2-D migration of later arrivals in the crosshole radargrams defined reflective zones that roughly parallel the inferred edge of the sulfide body. The McConnell high-frequency EM surveys established that radio tomography and simple radio shadowing are potentially valuable for near-and in-mine exploration and orebody delineation in the Sudbury Breccia. The effectiveness of borehole radar in this particular environment is less certain.</t>
  </si>
  <si>
    <t>1920-1930</t>
  </si>
  <si>
    <t>60088599;60012317;60095750;60018491;105153299</t>
  </si>
  <si>
    <t>7004180798;6603250326;57207033950;7102982849;57221580141</t>
  </si>
  <si>
    <t>Fullagar, Peter K.;Livelybrooks, Dean W.;Zhang, Ping;Calvert, Andrew J.;Wu, Yiren</t>
  </si>
  <si>
    <t>United States;Australia;Canada;United States;China</t>
  </si>
  <si>
    <t>Richmond;Taringa;Burnaby;Eugene;Beijing</t>
  </si>
  <si>
    <t>Electromagnetics Instruments, Inc.;Fullagar Geophysics;Simon Fraser University;University of Oregon;Beijing Xin Yi Hightech Research Institute</t>
  </si>
  <si>
    <t>60095750;60088599;60018491;60012317;105153299</t>
  </si>
  <si>
    <t>Fullagar P.K.</t>
  </si>
  <si>
    <t>Radio tomography and borehole radar delineation of the McConnell nickel sulfide deposit, Sudbury, Ontario, Canada</t>
  </si>
  <si>
    <t>10.1190/1.1444876</t>
  </si>
  <si>
    <t>2-s2.0-0034469639</t>
  </si>
  <si>
    <t>['western subbasin', 'western side', 'wave structure', 'wave field', 'vertical structure', 'steep topography', 'single layer', 'significant transformation', 'signal enhancement', 'segments act', 'rossby waves', 'recent observations', 'quasigeostrophic model', 'pacific may', 'open regions', 'normal modes', 'meridional barrier', 'free waves', 'forced waves', 'closed basins', 'barotropic waves']</t>
  </si>
  <si>
    <t>The transmission of westward propagating baroclinic Rossby waves incident on a gappy meridional barrier is studied in the context of the two-layer, quasigeostrophic model. The meridional barrier models the presence of very steep topography such as the midocean ridge system or extensive island arcs. The nature of the transmission depends strongly on the nature of the gaps in the meridional barrier. If the gaps extend throughout the depth of the fluid, the Rossby waves propagate through the barrier, as a consequence of Kelvin's theorem, with no change in vertical structure. On the other hand, if the gaps in the barrier are partial and extend only over a single layer, there is a significant transformation of the vertical structure of the wave field as it traverses the barrier. In particular, waves of baroclinic vertical structure in the model are transformed on the western side of the barrier into barotropic waves that radiate from the segment of the barrier between two such gaps. Such segments act as antennae radiating barotropic energy into the western subbasin. It is suggested that recent observations of signal enhancement of Rossby waves at the midocean ridge system in the Pacific may be related to such transformation of wave structure. The problems of free waves and forced waves in open regions and normal modes in closed basins are described.</t>
  </si>
  <si>
    <t>3077-3101</t>
  </si>
  <si>
    <t>Journal of Physical Oceanography</t>
  </si>
  <si>
    <t>Pedlosky, J.</t>
  </si>
  <si>
    <t>Woods Hole</t>
  </si>
  <si>
    <t>Woods Hole Oceanographic Institution</t>
  </si>
  <si>
    <t>Pedlosky J.</t>
  </si>
  <si>
    <t>The transmission and transformation of baroclinic rossby waves by topography</t>
  </si>
  <si>
    <t>10.1175/1520-0485(2000)030&lt;3077:TTATOB&gt;2.0.CO;2</t>
  </si>
  <si>
    <t>2-s2.0-0034471362</t>
  </si>
  <si>
    <t>DE-AC03-76SF00515</t>
  </si>
  <si>
    <t>['¬© 2000', 'way divider', 'rights reserved', 'rf break', 'rectangular waveguide', 'recent four', 'prototype measurements', 'power applications', 'planar nature', 'phased array', 'open geometry', 'novel four', 'moding limit', 'four outputs', 'four inputs', 'electronics engineers', 'design criteria', 'completely two', 'combining mode', '6 ].']</t>
  </si>
  <si>
    <t>Divider/combiner | hybrid | phased array | waveguide</t>
  </si>
  <si>
    <t>In this letter, we present a novel four-way divider/combiner in rectangular waveguide. The design is completely two-dimensional (2-D) in the h-plane, with eight-fold mirror symmetry, and is based on a recent four-port hybrid design [6]. In combining mode, it can function as a phased array with four inputs and four outputs. The planar nature of this design provides advantages, such as the freedom to increase the waveguide height beyond the over-moding limit in order to reduce field strengths. Along with its open geometry, this makes it ideal for high-power applications where rf break down is a concern. Design criteria, field-solver simulation results, and prototype measurements are presented. ¬© 2000, The Institute of Electrical and Electronics Engineers, Inc. All rights reserved.</t>
  </si>
  <si>
    <t>520-522</t>
  </si>
  <si>
    <t>60025590;60025590</t>
  </si>
  <si>
    <t>6701439728;7004141469</t>
  </si>
  <si>
    <t>Nantista, Christopher D.;Tantawi, Sami G.</t>
  </si>
  <si>
    <t>Menlo Park</t>
  </si>
  <si>
    <t>SLAC National Accelerator Laboratory</t>
  </si>
  <si>
    <t>Nantista C.</t>
  </si>
  <si>
    <t>A Compact, Planar, Eight-Port Waveguide Power Divider/Combiner: The Cross Potent Superhybrid</t>
  </si>
  <si>
    <t>10.1109/75.895089</t>
  </si>
  <si>
    <t>2-s2.0-0034474940</t>
  </si>
  <si>
    <t>Epson</t>
  </si>
  <si>
    <t>2FD97-0960-C05-05</t>
  </si>
  <si>
    <t>['¬© 2000', 'slotline crosses', 'rights reserved', 'new model', 'new 6', 'loaded asymmetrically', 'experimental results', 'electronics engineers', 'different ports', 'behavior even', '40 ghz']</t>
  </si>
  <si>
    <t>Circuit model | coplanar waveguide | cross | resonator | slotline | transition</t>
  </si>
  <si>
    <t>A new 6-port ‚Äúcircuit-model‚Äù for Coplanar-Slotline Crosses is presented. The model is based on the separation of the two fundamental Coplanar Waveguide (CPW) modes (even and odd) into different ports. It generalizes previous models since it explains the Cross' behavior even if air-bridges are not used and Slotlines are loaded asymmetrically. The new model is applied to the analysis of the -parameters of an asymmetric slotline resonator, and validated through comparison with experimental results up to 40 GHz. ¬© 2000, The Institute of Electrical and Electronics Engineers, Inc. All rights reserved.</t>
  </si>
  <si>
    <t>511-513</t>
  </si>
  <si>
    <t>Rib√≥, Miguel;Pradell, Llu√≠;s</t>
  </si>
  <si>
    <t>Rib√≥ M.</t>
  </si>
  <si>
    <t>Circuit Model for a Coplanar-Slotline Cross</t>
  </si>
  <si>
    <t>10.1109/75.895085</t>
  </si>
  <si>
    <t>2-s2.0-0034474962</t>
  </si>
  <si>
    <t>['water maser', 'uncertainties deriving', 'telecommunication frequency', 'star masses', 'radio waves', 'positronium frequency', 'naked stars', 'interstellar probe', 'increasing distance', 'hydrogen line', 'gravitational lenses', 'fourth star', 'equal 679', 'derived also', 'deflection formula', 'corresponding value', 'corona around', 'clearly pointed', 'antenna patterns', 'alpha centauri', '550 au', '420 ghz', '385 ghz', '378 ghz', '32 ghz', '230 au', '22 ghz', '138 au']</t>
  </si>
  <si>
    <t>The gravitational lenses of the three nearest stars, Alpha Centauri A, B and C (Proxima Centauri), are studied in this paper. For each star, the minimal focal distance is found, and turns out to equal 679.263, 563.485 and 112.138 AU, respectively, plus or minus the (large) uncertainties deriving from the uncertainties in the estimates of the star masses and radii. A comparison of these three minimal focal distances against the corresponding value for the Sun (550 AU, or, more correctly, 548.230 AU) is then made, but it is clearly pointed out that all these minimal focal distances are just the theoretical values given by Einstein's deflection formula for the corresponding `naked star', i.e. the star as if it had no corona around! The study of the true focal distances that follow from taking the corona into account is much more difficult and uncertain, and has to be delayed to further research. For the naked stars, we study the deflection of radio waves for five different frequencies: the hydrogen line at 1.420 GHz, the water maser at 22 GHz, NASA's Interstellar Probe (ISP) telecommunication frequency at 32 GHz (Ka band), the Cosmic Microwave Background peak frequency at 160.378 GHz and finally the positronium frequency at 203.385 GHz. For each frequency the antenna patterns of the three naked stars gravitational lenses are given. Finally, all the above data are derived also for the fourth star in increasing distance from the Sun, Barnard's star.</t>
  </si>
  <si>
    <t>885-897</t>
  </si>
  <si>
    <t>MacCone, Claudio</t>
  </si>
  <si>
    <t>Torino</t>
  </si>
  <si>
    <t>g. Colombo Ctr. for Astrodynamics</t>
  </si>
  <si>
    <t>MacCone C.</t>
  </si>
  <si>
    <t>Gravitational lenses of Alpha Centauri A, B, C and of Barnard's star</t>
  </si>
  <si>
    <t>S0094576500001387</t>
  </si>
  <si>
    <t>10.1016/S0094-5765(00)00138-7</t>
  </si>
  <si>
    <t>2-s2.0-0034475575</t>
  </si>
  <si>
    <t>['proposed approach', 'pilot symbols', 'letter presents', 'filter coefficients', 'error signals', 'desired user', 'convergence behavior', 'computer simulation', 'cdma systems', 'cdma system', 'capacity improvement', 'adaptive beamformer']</t>
  </si>
  <si>
    <t>Adaptive beamforming | MC-CDMA</t>
  </si>
  <si>
    <t>This letter presents an adaptive beamforming algorithm for an MC-CDMA system with adaptive antenna array. The proposed adaptive beamforming algorithm for the MC-CDMA systems is derived by (1) calculating the error signals between the pilot symbols of desired user and the received pilot signals in the frequency-domain, (2) transforming the frequency-domain error signals into time-domain error signals, (3) updating the filter coefficients of the adaptive beamformer in the direction of minimizing the MSE. Convergence behavior and user-capacity improvement of the proposed approach are demonstrated through computer simulation by applying it to the MC-CDMA system in the presence of interferences from other users.</t>
  </si>
  <si>
    <t>2712-2716</t>
  </si>
  <si>
    <t>60001558;60014237</t>
  </si>
  <si>
    <t>8306121700;55472194900</t>
  </si>
  <si>
    <t>Kim, Chan Kyu;Cho, Yong Soo</t>
  </si>
  <si>
    <t>Chung-Ang University;Electronics and Telecommunications Research Institute</t>
  </si>
  <si>
    <t>60014237;60001558</t>
  </si>
  <si>
    <t>Kim C.</t>
  </si>
  <si>
    <t>An adaptive beamforming algorithm for MC-CDMA systems with antenna array</t>
  </si>
  <si>
    <t>2-s2.0-0034475767</t>
  </si>
  <si>
    <t>['simulation study', 'noise dominates', 'input multiple', 'differences shrink', 'channel interference', 'adaptive modulation', 'absolute numbers', '3 transmit']</t>
  </si>
  <si>
    <t>We describe a simulation study of a cellular system using multiple-input multiple-output (MIMO) antenna techniques along with adaptive modulation and aggressive frequency reuse. We show, for the case of 3 transmit and 3 receive antennas, how much MIMO systems outperform systems with receive-diversity-only when noise dominates. When co-channel interference from surrounding cells dominates, the differences shrink, as do the absolute numbers. We quantify these reductions for the specific cases studied, and discuss further areas of research.</t>
  </si>
  <si>
    <t>1094-1096</t>
  </si>
  <si>
    <t>Conference Record /IEEE Global Telecommunications Conference</t>
  </si>
  <si>
    <t>100941045;60012230;60012230</t>
  </si>
  <si>
    <t>6602328165;7006761168;7004878411</t>
  </si>
  <si>
    <t>Catreux, S.;Driessen, P. F.;Greenstein, L. J.</t>
  </si>
  <si>
    <t>Middletown;San Jose</t>
  </si>
  <si>
    <t>AT&amp;T Laboratories Middletown;Gigabit Wieless</t>
  </si>
  <si>
    <t>60012230;100941045</t>
  </si>
  <si>
    <t>Catreux S.</t>
  </si>
  <si>
    <t>Simulation results for an interference-limited multiple input multiple output cellular system</t>
  </si>
  <si>
    <t>2-s2.0-0034475814</t>
  </si>
  <si>
    <t>['usually used', 'standards development', 'standard equipment', 'results contribute', 'measuring standards', 'future plan', 'emc regulation', 'electromagnetic field', 'dipole antennas', 'antenna standards', '30 mhz', '1000 mhz']</t>
  </si>
  <si>
    <t>Measuring standards of electromagnetic field and antennas are important for the trade and industry in the meaning of the EMC regulation. The major frequency range of EMC regulation is from 30 MHz to 1000 MHz. In this region an open-area test site (OATS) and dipole antennas are usually used as the standard equipment. Electrotechnical Laboratory built an OATS for the evaluation of standard dipole antennas in 1999. At the same time, we began the research of standards development. They are the evaluation of OATS and the measurement of dipole antennas. Several antenna sites and commercially available dipole antennas were used. They are measured and compared to each other. The results contribute to the evaluation of the uncertainty of antenna standards. The future plan is also explained respecting the preparation of standards in electromagnetic field and antennas.</t>
  </si>
  <si>
    <t>49-54</t>
  </si>
  <si>
    <t>Denshi Gijutsu Sogo Kenkyusho Iho/Bulletin of the Electrotechnical Laboratory</t>
  </si>
  <si>
    <t>Development of the techniques for precision measurement of electromagnetic fields and antennas</t>
  </si>
  <si>
    <t>2-s2.0-0034476778</t>
  </si>
  <si>
    <t>['trap baited', 'trace amounts', 'three components', 'tentatively identified', 'pine forests', 'pheromone consisted', 'pheromone component', 'pest responsible', 'periodic defoliation', 'pandora moth', 'optimized three', 'optimal attraction', 'male antennae', 'hexadecadienyl acetate', 'field trials', 'electroantennogram analyses', 'component blend', 'attractant blend', 'apparent effect']</t>
  </si>
  <si>
    <t>The female-produced sex pheromone blend of the pandora moth, Coloradia pandora pandora Blake, a pest responsible for periodic defoliation of pine forests in the western United States, has been identified. The pheromone consisted of a mixture of E10, Z12-hexadecadienal, E10, Z12-hexadecadienyl acetate, and E10, E12-hexadecadienyl acetate. All three components were essential for optimal attraction. E10, Z12-Hexadecadienol, tentatively identified in trace amounts in pheromone gland extracts, elicited strong responses from male antennae in coupled gas chromatography - electroantennogram analyses but had no apparent effect as a pheromone component at physiologically relevant levels. Hexadecanal, octadecanal, and hexadecyl acetate also were identified in extracts of female pheromone glands but elicited no responses from male antennae, nor did they appear to be components of the attractant blend. In field trials, each trap baited with the optimized three-component blend of E10, Z12-hexadecadienal, E10, Z12-hexadecadienyl acetate, and E10, E12-hexadecadienyl acetate captured an average of more than 40 male moths per night.</t>
  </si>
  <si>
    <t>775-787</t>
  </si>
  <si>
    <t>0008347X</t>
  </si>
  <si>
    <t>Canadian Entomologist</t>
  </si>
  <si>
    <t>60029526;60029526;60029526;60029526</t>
  </si>
  <si>
    <t>6603356914;57193002576;7404449426;7203077089</t>
  </si>
  <si>
    <t>McElfresh, J. Steve;Chen, Xin;Ross, Darrell W.;Millar, Jocelyg G.</t>
  </si>
  <si>
    <t>Riverside</t>
  </si>
  <si>
    <t>University of California, Riverside</t>
  </si>
  <si>
    <t>McElfresh J.S.</t>
  </si>
  <si>
    <t>Sex pheromone blend of the pandora moth (Lepidoptera: Saturniidae), an outbreak pest in pine forests (pinaceae)</t>
  </si>
  <si>
    <t>10.4039/Ent132775-6</t>
  </si>
  <si>
    <t>2-s2.0-0034477065</t>
  </si>
  <si>
    <t>['world could', 'well designed', 'wave radiometers', 'temperature increase', 'suggested system', 'stressfully implemented', 'sometimes obstructed', 'satellites suitable', 'revisiting period', 'qiang zuji', 'put forward', 'platform construction', 'obstructions could', 'observed twice', 'observation may', 'microwave frequencies', 'meteorological satellites', 'main purpose', 'low layer', 'infrared spectrums', 'impending forecast', 'iaf congress', 'generally overcome', 'gases released', 'earth interior', 'also included']</t>
  </si>
  <si>
    <t>EFS (earthquake forecast system) | Impending earthquakes forecast | Satellite thermal infrared</t>
  </si>
  <si>
    <t>In the IAF Congress '92 a multiple small satellite Earth observation system was put forward with sensors of visible and infrared spectrums. The system could shorten the revisiting period so that any place on the world could be observed twice a day. Now we extend the idea to the microwave remote sensing satellite system. The main purpose of the system is the impending forecast of earthquakes. According to the theory and long-time concrete practice of Qiang Zuji through the observation of temperature increase of the low layer of atmosphere and its moving trend caused by some sorts of radiation and gases released from Earth interior, an impending strong earthquake could be predicted in time. As the temperature increase is detected by thermo-infrared spectrum sensors on the meteorological satellites, the observation may be sometimes obstructed by cloud or rain. In the suggested system, mm-wave radiometers are used and those obstructions could be generally overcome. Besides, radiometers of some other microwave frequencies are also included so as to make the small satellite system useful for observation of atmosphere, soil and crops. The platform construction and the altitude control system of the satellites suitable to the sweeping radiometer antennas are stressfully implemented. The orbit of the satellites in the system is well designed so that any place in the world could be observed twice a day in accordance with the optical small satellite system.</t>
  </si>
  <si>
    <t>189-192</t>
  </si>
  <si>
    <t>Chinese Science Bulletin</t>
  </si>
  <si>
    <t>60109828;60014966;60019499;60019499;60102437;106961925</t>
  </si>
  <si>
    <t>7005448508;7102112401;56172991100;57196387686;57221003432;57202140238</t>
  </si>
  <si>
    <t>Qiang, Zuji;Ma, Ainai;Chen, Fangyun;Zhang, Junrong;Lin, Laixing;Lu, Zhenlin</t>
  </si>
  <si>
    <t>China;China;China;China;China</t>
  </si>
  <si>
    <t>Beijing;Beijing;Beijing;Beijing;Beijing</t>
  </si>
  <si>
    <t>Institute of Geology, Chinese Academy of Geological Sciences;China Academy of Space Technology;Chinese Academy of Sciences;Peking University;Beijing Institute of System Engineering</t>
  </si>
  <si>
    <t>60109828;60102437;60019499;60014966;106961925</t>
  </si>
  <si>
    <t>Qiang Z.</t>
  </si>
  <si>
    <t>Suggestion of EFS-small satellite system for impending earthquake forecast</t>
  </si>
  <si>
    <t>10.1007/BF02884670</t>
  </si>
  <si>
    <t>2-s2.0-0034477353</t>
  </si>
  <si>
    <t>['weighting factors', 'signal power', 'serious hindrance', 'selective fading', 'selection criterion', 'realize path', 'realize approximately', 'paper presents', 'multipath signals', 'multipath propagation', 'error power', 'adaptive antenna']</t>
  </si>
  <si>
    <t>Adaptive antenna | Maximal ratio combining | Mobile communications | Multipath propagation | Path-diversity</t>
  </si>
  <si>
    <t>Frequency-selective fading due to multipath propagation is serious hindrance in high-speed TDMA mobile communications. An adaptive antenna has been proposed to reduce the frequency-selective fading and realize path-diversity. This paper presents a criterion which selects multipath signals and weighting factors for combining them. First, we describe a selection criterion which chooses the multipath signals for the path-diversity. We propose a ratio of signal power to error power for the criterion. Furthermore, we propose weighting factors which realize approximately the maximal ratio combining. Computer simulation results show that the proposed selection criterion and weighting factors reveal excellent performance.</t>
  </si>
  <si>
    <t>2593-2598</t>
  </si>
  <si>
    <t>60014652;60014652;60014652;60014652;60014652</t>
  </si>
  <si>
    <t>7006915599;36603482800;7404432630;35516180700;7003280529</t>
  </si>
  <si>
    <t>Fujishima, Kenzaburoh;Tanabe, Yasuhiko;Nishimura, Toshihiko;Ogawa, Yasutaka;Ohgane, Takeo</t>
  </si>
  <si>
    <t>Fujishima K.</t>
  </si>
  <si>
    <t>Combining techniques for spatial-domain path-diversity using an adaptive array</t>
  </si>
  <si>
    <t>2-s2.0-0034478530</t>
  </si>
  <si>
    <t>['¬© ieee', 'optical probes', 'optical fiber', 'new class', 'indoor near', 'coaxial cable']</t>
  </si>
  <si>
    <t>At present, optical probes in which the coaxial cable is replaced by an optical fiber are under study. This article discusses new preliminary results concerning the application of a new class of probes to indoor near-field antenna characterization. ¬© IEEE.</t>
  </si>
  <si>
    <t>531-532</t>
  </si>
  <si>
    <t>Conference Proceedings - Lasers and Electro-Optics Society Annual Meeting-LEOS</t>
  </si>
  <si>
    <t>118122923;118122923;118122923;118122923;60017293;60017293</t>
  </si>
  <si>
    <t>7004001705;35512435700;57204930512;56432398100;57193354705;57193358386</t>
  </si>
  <si>
    <t>Rendina, I.;Cocorullo, G.;Della Corte, F. G.;Iodice, M.;Massa, I.;Paneriello, G.</t>
  </si>
  <si>
    <t>Naples;</t>
  </si>
  <si>
    <t>Universit√† degli Studi di Napoli Federico II;National Research Council Research</t>
  </si>
  <si>
    <t>60017293;118122923</t>
  </si>
  <si>
    <t>Rendina I.</t>
  </si>
  <si>
    <t>Direct near-field antenna testing via non-perturbing photonic probe</t>
  </si>
  <si>
    <t>2-s2.0-0034479091</t>
  </si>
  <si>
    <t>['wide variety', 'wave imagery', 'unimproved runways', 'time imagery', 'rate millimeter', 'radiation received', 'present video', 'power lines', 'perform phase', 'low cost', 'large number', 'infrared sensors', 'imaging system', 'helicopter platform', 'ground features', 'gather real', 'frequency discrimination', 'fog using', 'concealed weapons', 'antenna array', 'aircraft navigation']</t>
  </si>
  <si>
    <t>Real time passive millimeter-wave imaging systems have a wide variety of uses from aircraft navigation and landing in fog to detection of concealed weapons. A useful imaging system for flight platforms requires a large number of pixels and a high frame rate combined with a small antenna volume and a low cost. We present a millimeter-wave imaging system which uses 32 MMIC low noise amplifiers to display a 60√ó75 pixel image at a 30 Hz frame rate. The system's pupil-plane phased array architecture allows for a relatively thin large aperture antenna. A remotely located processor utilizes microwave guiding circuit boards to perform phase and frequency discrimination on the radiation received by the antenna array. The imaging system was mounted on a helicopter platform and used to gather real-time imagery of a variety of targets. Targets include improved and unimproved runways, roadways, vehicles on roadways, and power lines. We present video-rate millimeter-wave imagery of ground features which are obscured from visible and infrared sensors by fog. The helicopter is shown to be able to follow and navigate ground features while travelling above a layer of fog using only the millimeter-wave imagery.</t>
  </si>
  <si>
    <t>AIAA/IEEE Digital Avionics Systems Conference - Proceedings</t>
  </si>
  <si>
    <t>60023000;60023000;60023000;60023000</t>
  </si>
  <si>
    <t>56296122200;6601941302;57199136199;6602724764</t>
  </si>
  <si>
    <t>Martin, Christopher;Lovberg, John;Clark, Stuart;Galliano, Joe</t>
  </si>
  <si>
    <t>Trex Enterprises Corporation</t>
  </si>
  <si>
    <t>Real time passive millimeter-wave imaging from a helicopter platform</t>
  </si>
  <si>
    <t>10.1117/12.391834</t>
  </si>
  <si>
    <t>2-s2.0-0034479144</t>
  </si>
  <si>
    <t>['unwanted signals', 'straightforward method', 'return loss', 'misleading effects', 'improves resolution', 'bad mismatch', '50 mhz', '30 dbm', '25 db', '100 khz']</t>
  </si>
  <si>
    <t>Reliable impedance measurements of installed HF air navigation antennas are possible with an automatically adjusted high power analyzer using levels above 30 dBm to overcome external interference signals coupled from the environment. Even a bad mismatch of an unknown device cannot cause unpredictable results or test equipment failures if this straightforward method is applied. The proposed adaptive network analyzer covers frequencies between 100 kHz-50 MHz and regulates the test port power down to 10 dBm according to the return loss and, thus, reduces the risk of damage and, at the same time, improves resolution at the other end of the return loss scale above 25 dB. The rejection of the misleading effects of unwanted signals can be further improved by the built-in modulation.</t>
  </si>
  <si>
    <t>29-31</t>
  </si>
  <si>
    <t>60014304;60014304</t>
  </si>
  <si>
    <t>7005966238;24078065800</t>
  </si>
  <si>
    <t>Eskelinen, Pekka;Eskelinen, Ari</t>
  </si>
  <si>
    <t>Lappeenranta</t>
  </si>
  <si>
    <t>LUT University</t>
  </si>
  <si>
    <t>Eskelinen P.</t>
  </si>
  <si>
    <t>Adaptive high power vector network analyzer for the tuning of NDB transmitter antennas</t>
  </si>
  <si>
    <t>10.1109/62.891977</t>
  </si>
  <si>
    <t>2-s2.0-0034479479</t>
  </si>
  <si>
    <t>['weighted average', 'various combinations', 'thus allowing', 'simulation results', 'signal powers', 'signal power', 'resolution methods', 'range searching', 'quantized angles', 'proposed method', 'processing speed', 'powers associated', 'new approach', 'much faster', 'method requires', 'fast computation', 'eigenvalue decomposition', 'eigenvalue computation', 'data structure', 'correlation vector', 'adaptive direction']</t>
  </si>
  <si>
    <t>Adaptive estimation | DOA | K-d tree | Range search | Root-MUSIC</t>
  </si>
  <si>
    <t>In this paper, a new approach to adaptive direction-of-arrival (DOA) estimation based upon a database retrieval technique is proposed. In this method, angles and signal powers are quantized, and a set of true correlation vectors of the array antenna input vectors for various combinations of the quantized angles and signal powers is stored in a database. The k-d tree is then selected as the data structure to facilitate range searching. Estimated a correlation vector, range searching is performed to retrieve several correlation vectors close to it from the k-d tree. The DOA and the signal power are estimated by taking the weighted average of angles and powers associated with the retrieved correlation vectors. Unlike the other high-resolution methods, this method requires no eigenvalue computation, thus allowing a fast computation. It is shown through simulation results that the processing speed of the proposed method is much faster than that of the root-MUSIC that requires the eigenvalue decomposition.</t>
  </si>
  <si>
    <t>2694-2701</t>
  </si>
  <si>
    <t>60024322;60024322;60024322</t>
  </si>
  <si>
    <t>57190176772;7004105896;26643577100</t>
  </si>
  <si>
    <t>Setiawan, Ivan;Iiguni, Youji;Maeda, Hajime</t>
  </si>
  <si>
    <t>Setiawan I.</t>
  </si>
  <si>
    <t>A new approach to adaptive DOA estimation based upon a database retrieval technique</t>
  </si>
  <si>
    <t>2-s2.0-0034479889</t>
  </si>
  <si>
    <t>['tracking sharks', 'tracking salmon', 'tracking fish', 'surveying vessels', 'snake rivers', 'short ranges', 'recent experiment', 'radar tracking', 'proposed method', 'new technique', 'measure avoidance', 'long periods', 'juvenile salmon', 'initial studies', 'high speed', 'fraser river', 'fish behavior', 'axis toward', 'axis rotators', 'antenna beam', 'also evolved', 'adult salmon', 'active acoustics', 'acoustic size']</t>
  </si>
  <si>
    <t>Acoustic size | Fish behavior | Sonar | Splitbeam</t>
  </si>
  <si>
    <t>Shallow water studies of fish behavior have used various methods for tracking fish. A new technique is shown to be promising because it can combine acoustic sizing with fish behavior studies. The principle of radar tracking, aligning the antenna beam with a target, was applied with an acoustic splitbeam transducer and dual-axis rotators for tracking individual fish over long periods of time. Deviation of the target from the beam axis produces a correction to point the axis toward the target. Initial studies with active acoustics have also evolved an acoustic tag tracking method. The system has successfully tracked several different types of fish, from juvenile salmon to sharks. The high speed of the rotators allows observations to be made at very short ranges. Much of the development of the tracking transducer targeted fish movement through dams on the Columbia and Snake Rivers. In a recent experiment, adult salmon, returning to the Fraser River, Canada were tracked to measure avoidance to surveying vessels. The feasibility for tracking sharks was shown at the Tacoma WA Point Defiance Aquarium. A proposed method for tracking salmon, sharks or other species with echoes and/or using acoustic tags will allow the determination of behavior, acoustic size, abundance, and associated pelagic assemblages. ¬© 2000 Ifremer/CNRS/INRA/IRD/Cemagref/√âditions scientifiques et m√©dicales Elsevier SAS.</t>
  </si>
  <si>
    <t>305-311</t>
  </si>
  <si>
    <t>Aquatic Living Resources</t>
  </si>
  <si>
    <t>100332553-100403399;100332553;60026309;100392148;60026309</t>
  </si>
  <si>
    <t>7003905499;18535128600;56633239500;7403959693;7006549808</t>
  </si>
  <si>
    <t>Hedgepeth, John B.;Fuhrimn, David;Cronkite, George M.W.;Xie, Yunbo;Mulligan, Tim J.</t>
  </si>
  <si>
    <t>Canada;United States;Canada;United States</t>
  </si>
  <si>
    <t>Nanaimo;San Luis Obispo;Vancouver;Seattle</t>
  </si>
  <si>
    <t>Pacific Biological Station, Fisheries and Oceans Canada;Tenera Environmental;Pacific Salmon Commission;BioSonics, Inc.</t>
  </si>
  <si>
    <t>60026309;100403399;100392148;100332553</t>
  </si>
  <si>
    <t>Hedgepeth J.</t>
  </si>
  <si>
    <t>A tracking transducer for following fish movement in shallow water and at close range</t>
  </si>
  <si>
    <t>S0990744000010895</t>
  </si>
  <si>
    <t>10.1016/S0990-7440(00)01089-5</t>
  </si>
  <si>
    <t>2-s2.0-0034480752</t>
  </si>
  <si>
    <t>['type probe', 'probe consists', 'photoconducting antenna', 'low temperature', 'integrated aperture']</t>
  </si>
  <si>
    <t>A near-field THz microscopic probe based on a low temperature (LT) grown GaAs photoconducting antenna is described. The probe consists of an integrated aperture-type probe and photoconducting antenna. ¬© 2000 IEEE.</t>
  </si>
  <si>
    <t>177-178</t>
  </si>
  <si>
    <t>60022904;60022904;60021378;60021378;60021378;60021378</t>
  </si>
  <si>
    <t>7003491165;7003451569;7006620746;6603798936;7102253473;56122517900</t>
  </si>
  <si>
    <t>Federici, J.;Mitrofanov, O.;Brener, I.;Harel, R.;Wynn, J. D.;Lee, M.</t>
  </si>
  <si>
    <t>Federici J.</t>
  </si>
  <si>
    <t>Far-infrared near field microscopy</t>
  </si>
  <si>
    <t>2-s2.0-0034481769</t>
  </si>
  <si>
    <t>['work programme', 'virtual centre', 'terminals within', 'reconfigure must', 'personal communications', 'performance evaluation', 'mobile vce', 'mobile phones', 'key objective', 'key components', 'access terminals']</t>
  </si>
  <si>
    <t>Mobile phones of the future will be the access terminals to many different types of service. This will mean that they must be able to reconfigure themselves to support the differing service requirements placed upon them. At the root of this ability to reconfigure must be components and architectures that allow such flexibility, and so the key objective of the work programme on terminals within the Virtual Centre of Excellence in Mobile and Personal Communications (Mobile VCE) has been the design, definition and performance evaluation of key components and architectures for future generation reconfigurable terminals.</t>
  </si>
  <si>
    <t>281-292</t>
  </si>
  <si>
    <t>60016561;60027272</t>
  </si>
  <si>
    <t>7102072519;7202365765</t>
  </si>
  <si>
    <t>Barnard, Mike;McLaughlin, Stephen</t>
  </si>
  <si>
    <t>United Kingdom;Netherlands</t>
  </si>
  <si>
    <t>Edinburgh;Eindhoven</t>
  </si>
  <si>
    <t>The University of Edinburgh;Philips Research</t>
  </si>
  <si>
    <t>60027272;60016561</t>
  </si>
  <si>
    <t>Barnard M.</t>
  </si>
  <si>
    <t>Reconfigurable terminals for mobile communication systems</t>
  </si>
  <si>
    <t>10.1049/ecej:20000607</t>
  </si>
  <si>
    <t>2-s2.0-0034481963</t>
  </si>
  <si>
    <t>Biotechnology and Biological Sciences Research Council</t>
  </si>
  <si>
    <t>['two blends', 'trap catch', 'tomicus species', 'tomicus minor', 'suitable breeding', 'space volatiles', 'southern sweden', 'significantly different', 'selected leaf', 'salicaceae ),', 'results suggest', 'ol found', 'l .)', 'hylurgops palliatus', 'host leaves', 'host birches', 'hart .)', 'gyll .)', 'gas chromatographic', 'feeding sites', 'electroantennographic detection', 'ead analysis', 'developing semiochemical', 'blank control', 'betulaceae ),', 'benzyl alcohol', 'bark volatiles', 'bark c8', 'bark c6', 'baited traps', 'baited trap', 'antennal responses', 'alcohols resulted', 'alcohols may', '90 %),']</t>
  </si>
  <si>
    <t>Leaf and bark volatiles from non-host birches, Betula pendula Roth, and Betula pubescens Ehrh. (Betulaceae), and aspen, Populus tremula L. (Salicaceae), were tested on spring-dispersing Tomicus piniperda (L.) and Tomicus minor (Hart.) by gas chromatographic - electroantennographic detection (GC-EAD) and by attractant-baited traps in southern Sweden. GC-EAD analysis of the head-space volatiles from fresh bark chips of B. pendula revealed two green leaf alcohols, 1-hexanol and (Z)-3-hexen-1-ol, that consistently elicited antennal responses by T. piniperda and T. minor. Further analyses with synthetic mixtures showed that the antennae of these two Tomicus species also responded to other green leaf alcohols, such as (E)-2-hexen-1-ol found from the non-host leaves, and C8-alcohols, 3-octanol and 1-octen-3-ol, from bark of non-host birches and aspen. No antennal responses of the Tomicus species were observed to green leaf C6-aldehydes and C6-acetate or to non-host bark volatiles like trans-conophthorin, benzaldehyde, salicylaldehyde, and benzyl alcohol. In field trapping experiments, blends of electrophysiologically active green leaf alcohols or C8-alcohols resulted in reductions (&gt;60%) in the number of T. piniperda captured compared with that for the kairomone-baited trap. When these two blends were combined, trap catch was further reduced (90%), which was not significantly different from that for the blank control. Neither the blend of two green leaf aldehydes plus the acetate nor the bark compounds trans-conophthorin or benzyl alcohol reduced trap catches. Tomicus minor had a response pattern similar to that of T. piniperda. Hylurgops palliatus (Gyll.) (Coleoptera: Scolytidae) was attracted to the combination of kairomone and verbenone but not to kairomone and was not affected by the blends of green leaf volatiles. Our results suggest that selected leaf-bark C6-alcohols and the bark C8-alcohols may have potential in developing semiochemical-based management programs against both pine shoot beetles by repelling them from suitable breeding and feeding sites.</t>
  </si>
  <si>
    <t>965-981</t>
  </si>
  <si>
    <t>60027152;60027152;60027152;60027152;60027152;60027152;60027152</t>
  </si>
  <si>
    <t>55908956300;7406717249;16485957900;7101907276;7003829798;7004376332;6701852868</t>
  </si>
  <si>
    <t>Schlyter, Fredrik;Zhang, Qing He;Anderson, Peter;Byers, John A.;Wadhams, Lester J.;L√∂fqvist, Jan;Birgersson, Goran</t>
  </si>
  <si>
    <t>Schlyter F.</t>
  </si>
  <si>
    <t>Electrophysiological and behavioural responses of Tomicus piniperda and Tomicus minor (Coleoptera: Scolytidae) to non-host leaf and bark volatiles</t>
  </si>
  <si>
    <t>10.4039/Ent132965-6</t>
  </si>
  <si>
    <t>2-s2.0-0034482911</t>
  </si>
  <si>
    <t>National Institute of Agricultural Botany</t>
  </si>
  <si>
    <t>G1998010100</t>
  </si>
  <si>
    <t>NIAB</t>
  </si>
  <si>
    <t>['two kinds', 'purified cp43', 'normal conditions', 'fluorescence excitation', 'excitation energy', 'conformational relationship', 'comparing absorption', 'chla molecules', 'also used', '550 nm', '1 nm']</t>
  </si>
  <si>
    <t>Chla | CP43 | CP47 | Excitation energy transfer | Œ≤-Car</t>
  </si>
  <si>
    <t>The excitation energy transfer efficiency between Œ≤-Car and Chla molecules in purified CP43 and CP47 was calculated by comparing absorption and fluorescence excitation after normalization at 550 nm, CP43 had an energy transfer efficiency of 29.1% while the CP47 had an energy transfer efficiency of 62.8%, proving that excitation energy was transferred between Œ≤-Car and Chla molecules in CP43 and CP47 at normal conditions. The excitation energy transfer between Œ≤-Car and Chla molecules in CP43 and CP47 may occur through the "Dexter" mechanism and the distance between these two kinds of pigments should be less than 1 nm. In addition, the results were also used to discuss the conformational relationship between Œ≤-Car and Chla molecules in CP43 and CP47.</t>
  </si>
  <si>
    <t>1579-1583</t>
  </si>
  <si>
    <t>60014773;60025278;60014773;60025278;60014773</t>
  </si>
  <si>
    <t>7103076008;7701310823;7501449770;55484680200;7004899916</t>
  </si>
  <si>
    <t>Shan, Jixiu;Wang, Jushuo;Li, Liangbi;Zhao, Nanming;Kuang, Tingyun</t>
  </si>
  <si>
    <t>China;China</t>
  </si>
  <si>
    <t>Beijing;Beijing</t>
  </si>
  <si>
    <t>Tsinghua University;Institute of Botany Chinese Academy of Sciences</t>
  </si>
  <si>
    <t>60025278;60014773</t>
  </si>
  <si>
    <t>Shan J.</t>
  </si>
  <si>
    <t>The excitation energy transfer between Œ≤-Car and Chla molecules in PS II core antenna complexes CP43 and CP47</t>
  </si>
  <si>
    <t>10.1007/BF02886216</t>
  </si>
  <si>
    <t>2-s2.0-0034483153</t>
  </si>
  <si>
    <t>['¬© 2000', 'substantial part', 'selected frequencies', 'rights reserved', 'resonance frequencies', 'incident power', 'em simulations', 'electronics engineers', '230 ghz']</t>
  </si>
  <si>
    <t>Conductor-backed CPW | coplanar | CPW | millimeter-wave | modes</t>
  </si>
  <si>
    <t>Resonances and associated power loss which occur in conductor backed coplanar transmission lines (CPWs) at selected frequencies have been investigated by experiment and by threedimensional (3-D) EM simulations from 1 to 230 GHz. It is found that a substantial part of the incident power is lost by reflection and radiation. The resonance frequencies are predictable by patch antenna theory. ¬© 2000, The Institute of Electrical and Electronics Engineers, Inc. All rights reserved.</t>
  </si>
  <si>
    <t>514-516</t>
  </si>
  <si>
    <t>Haydl, William H.</t>
  </si>
  <si>
    <t>Fraunhofer Institute for Applied Solid State Physics IAF</t>
  </si>
  <si>
    <t>Haydl W.</t>
  </si>
  <si>
    <t>Resonance Phenomena and Power Loss in Conductor-Backed Coplanar Structures</t>
  </si>
  <si>
    <t>10.1109/75.895086</t>
  </si>
  <si>
    <t>2-s2.0-0034484006</t>
  </si>
  <si>
    <t>['widely distributed', 'usually uncommon', 'two species', 'troglomorphic traits', 'stygophilous species', 'study area', 'interstitial groundwaters', 'disjunctus co', 'diacyclops disjunctus', 'caudal rami', '1863 ),']</t>
  </si>
  <si>
    <t>Diacyclops disjunctus (Thallwitz, 1927) is redescribed from interstitial groundwaters of the Danube riverine wetlands in Vienna, Austria. D.Disjunctus co-exists in the study area with D. Languidus (G. O. Sars, 1863), of which it has long been considered a subspecies. The two species can be differentiated on the basis of several morphological details of antennae, P4, and caudal rami. D. Disjunctus is widely distributed in European surface waters as well as in groundwaters, but usually uncommon; it exhibits no troglomorphic traits and may be considered a stygophilous species. Finally, the D.Languidus-group is redefined and its relationship with the D.Languidoides-group is discussed.</t>
  </si>
  <si>
    <t>469-478</t>
  </si>
  <si>
    <t>0011216X</t>
  </si>
  <si>
    <t>Crustaceana</t>
  </si>
  <si>
    <t>Redescription of diacyclops disjunctus (thallwitz, 1927) from Austria, with remarks on the diacyclops languidus-group in Europe (copepoda, cyclopoida, cyclopidae)</t>
  </si>
  <si>
    <t>10.1163/156854000504552</t>
  </si>
  <si>
    <t>2-s2.0-0034485998</t>
  </si>
  <si>
    <t>['type strain', 'rhodobium marinum', 'reaction center', 'marinum consists', 'lh1 ring', 'lh1 complex', 'febs lett', 'complete set', '128 ],']</t>
  </si>
  <si>
    <t>LHl antenna complex | Number of Œ±Œ≤ | Reaction center | Reaction center-LHl core complex | Rhodobium marinum | Subunits</t>
  </si>
  <si>
    <t>The reaction center (RC) and the core (RC-LH1) complex were isolated and purified from Rhodobium marinum; together with the LH1 complex [Meckenstock et al. (1992a) FEBS Lett. 311: 128], a complete set of RC, LH1 and RC-LH1 from the same wild-type strain of a purple photosynthetic bacterium can therefore now be made. Comparison of the BChl a/BPhe a ratio (determined by HPLC) between the RC and the RC-LH1 complexes lead us to the determination of the number of BChls in the LH1 ring to be 32.06¬±2.90, indicating that the LH1 ring from Rh. marinum consists of 16 Œ±Œ≤ subunits.</t>
  </si>
  <si>
    <t>1347-1353</t>
  </si>
  <si>
    <t>60027395;60027395;60027395;60001490</t>
  </si>
  <si>
    <t>35922459600;7004380981;7402471323;7006465617</t>
  </si>
  <si>
    <t>Qian, Pu;Yagura, Tatsuo;Koyama, Yasushi;Cogdell, Richard J.</t>
  </si>
  <si>
    <t>Japan;United Kingdom</t>
  </si>
  <si>
    <t>Nishinomiya;Glasgow</t>
  </si>
  <si>
    <t>Kwansei Gakuin University;University of Glasgow</t>
  </si>
  <si>
    <t>60027395;60001490</t>
  </si>
  <si>
    <t>Qian P.</t>
  </si>
  <si>
    <t>Isolation and purification of the reaction center (rc) and the core (rc-lh1) complex from rhodobium marinum: The lh1 ring of the detergent-solubilized core complex contains 32 bacteriochlorophylls</t>
  </si>
  <si>
    <t>10.1093/pcp/pcd068</t>
  </si>
  <si>
    <t>2-s2.0-0034486002</t>
  </si>
  <si>
    <t>['swimming behaviour', 'primarily used', 'including swimming', 'ecological significance', 'east coast', 'commonly found', 'antennae protruding', '7 cm', '2 cm']</t>
  </si>
  <si>
    <t>The swimming behaviour of the puerulus of the spiny lobster Jasus edwardsii is poorly described despite its ecological significance. Therefore, the swimming behaviour of pueruli of this species was recorded for captive animals caught from the east coast of northern New Zealand. Forward swimming velocities were variable among individual puerulus and ranged from 13.0 to 30.7 cm s-1. Backward swimming velocities of 28.6-52.2 cm s-1 were recorded. Individuals were capable of sustained forward swimming, whereas backward swimming was primarily used as a rapid reverse escape reaction. The forward swimming posture of the puerulus is described, including swimming with the tips of the antennae protruding from the surface of the water. Attempts to measure the duration of sustained forward swimming of pueruli in a small flume tank failed because the lobsters were not rheotactic, as has been commonly found in fish.</t>
  </si>
  <si>
    <t>847-856</t>
  </si>
  <si>
    <t>60024594;60024594</t>
  </si>
  <si>
    <t>7005578010;7202200980</t>
  </si>
  <si>
    <t>Jeffs, A. G.;Holland, R. C.</t>
  </si>
  <si>
    <t>New Zealand</t>
  </si>
  <si>
    <t>Auckland</t>
  </si>
  <si>
    <t>National Institute of Water and Atmospheric Research, New Zealand</t>
  </si>
  <si>
    <t>Jeffs A.</t>
  </si>
  <si>
    <t>Swimming behaviour of the puerulus of the spiny lobster, Jasus edwardsii (Hutton, 1875) (Decapoda, Palinuridae)</t>
  </si>
  <si>
    <t>10.1163/156854000504859</t>
  </si>
  <si>
    <t>2-s2.0-0034487285</t>
  </si>
  <si>
    <t>['walleyes occupied', 'tagged walleyes', 'tagged fish', 'stizostedion vitreum', 'scale movements', 'mobile tracking', 'may 1997', 'limited use', 'lake erie', 'grand river', 'fixed array', 'explore reasons', 'entrained air', 'dunnville fishway', 'denil fishway', 'continuously scanned', 'coded radiotelemetry', 'attraction efficiency', 'approximately 2', 'also evidence', '3 male', '17 h', '17 attempts', '12 male', '12 female', '0600 hours']</t>
  </si>
  <si>
    <t>Attraction | Denil fishways | Lake Erie | Radiotelemetry | Stizostedion vitreum | Upstream passage | Walleye</t>
  </si>
  <si>
    <t>A Denil fishway in Dunnville, Ontario was built to provide upstream passage for walleyes (Stizostedion vitreum) from Lake Erie to the Grand River. Few walleyes have been observed to use this fishway. Coded radiotelemetry was used to track 24 adult walleyes (12 male, 12 female) downstream from the fishway to explore reasons for limited use. Activity was monitored by a fixed array of three antennas within the fishway that continuously scanned for signals from all radio-tagged fish, and by mobile tracking. In April and May 1997, 17 attempts to use the fishway by 3 male and 2 female radio-tagged walleyes were recorded. During this period, the attraction efficiency of the Dunnville Fishway was approximately 21%. All attempts took place between 1600 and 0600 hours, with most activity near midnight. Walleyes occupied the first resting pool of the fishway for up to 17 h. Subsurface water velocity during the study was approximately 2 m/s. No radio-tagged walleyes passed through the Dunnville Fishway. Behavior modifying hydraulic conditions including turbulence, entrained air, backcurrents and whirlpools in fishway resting areas may delay or prevent successful upstream passage of walleyes. There was also evidence of large-scale movements by walleyes that may have spawned in the Grand River downstream from Dunnville.</t>
  </si>
  <si>
    <t>482-488</t>
  </si>
  <si>
    <t>Journal of Great Lakes Research</t>
  </si>
  <si>
    <t>60014171;60014171;60014171</t>
  </si>
  <si>
    <t>7004928897;24320083600;7102940952</t>
  </si>
  <si>
    <t>Bunt, C. M.;Cooke, S. J.;McKinley, R. S.</t>
  </si>
  <si>
    <t>Waterloo</t>
  </si>
  <si>
    <t>University of Waterloo</t>
  </si>
  <si>
    <t>Bunt C.M.</t>
  </si>
  <si>
    <t>Assessment of the Dunnville fishway for passage of walleyes from Lake Erie to the Grand River, Ontario</t>
  </si>
  <si>
    <t>S038013300070709X</t>
  </si>
  <si>
    <t>10.1016/S0380-1330(00)70709-X</t>
  </si>
  <si>
    <t>2-s2.0-0034490488</t>
  </si>
  <si>
    <t>Carl Tryggers Stiftelse f√∂r Vetenskaplig Forskning</t>
  </si>
  <si>
    <t>KWF</t>
  </si>
  <si>
    <t>['upwind orientation', 'two isomers', 'structural resemblance', 'specific receptors', 'sex attraction', 'results underline', 'previous study', 'present study', 'pheromone source', 'molecular modeling', 'males attracted', 'male antennae', 'isomers inhibit', 'flight behavior', 'biological observations', 'behavioral activity']</t>
  </si>
  <si>
    <t>Codling moth | Geometrical isomers | Molecular modeling</t>
  </si>
  <si>
    <t>In a previous study we have reported that both (E,Z)-8,10-dodecadienol (E,Z) and (Z,Z)-8,10-dodecadienol (Z,Z) isomers inhibit the attraction of male codling moth, Cydia pomonella L. when added to (E,E)-8,10-dodecadienol (E,E) while the (Z,E)-8,10-dodecadienol (Z,E) isomer induces slight increase in the number of males attracted to the pheromone source. In the present study, we have tested the behavioral activity of the individual geometrical isomers E,Z; Z,E and Z,Z. A few number of codling moth males flew to the Z,E-isomer while the other two isomers (i.e. E,Z and Z,Z) did not elicit any upwind orientation. Analysis of the flight behavior to the E,E- and Z,E-isomer showed significant differences in most of the flight parameters evaluated. Based on the biological observations and molecular modeling, we suggest that the behavioral activity of the Z,E-isomer is due to presence of specific receptors for this isomer on male antennae and not to its structural resemblance to the E,E-isomer. These results underline the importance of the Z,E-isomer in sex attraction of male codling moth.</t>
  </si>
  <si>
    <t>1011-1017</t>
  </si>
  <si>
    <t>Zeitschrift fur Naturforschung - Section C Journal of Biosciences</t>
  </si>
  <si>
    <t>60064799;60064799;60064799</t>
  </si>
  <si>
    <t>7102287189;6602372767;6603774096</t>
  </si>
  <si>
    <t>El-Sayed, A.;Liblikas, I.;Unelius, R.</t>
  </si>
  <si>
    <t>Southern Crop Protection and Food Research Centre</t>
  </si>
  <si>
    <t>El-Sayed A.</t>
  </si>
  <si>
    <t>Flight and molecular modeling study on the response of codling moth, Cydia pomonella (Lepidoptera: Tortricidae) to (E,E)-8,10-dodecadien-1-ol and its geometrical isomers</t>
  </si>
  <si>
    <t>10.1515/znc-2000-11-1226</t>
  </si>
  <si>
    <t>2-s2.0-0034494585</t>
  </si>
  <si>
    <t>['vertical components', 'unit element', 'tilt direction', 'tilt angle', 'slots inclined', 'slots cut', 'slots comprising', 'slot shift', 'satellite communication', 'mounted antenna', 'leaning angle', 'external conductor', 'experimental investigation', 'direction normal', 'coaxial cylinder', 'circular polarization', 'broadcasting without', 'axial ratio', 'array axis', 'array antenna', 'aperture distribution', 'antenna pattern', '45 ¬∞', '18 ¬∞']</t>
  </si>
  <si>
    <t>As a vehicle-mounted antenna to be used for satellite communication and broadcasting without the need for capture and tracking, a circularly polarized conical beam with a tilt angle of 45¬∞ and a beamwidth of 18¬∞ is realized with a slot-array antenna on a coaxial cylinder. In the direction normal to the array axis, a circular polarization can in general be realized by using a pair of slots inclined by ¬±45¬∞ spaced by Œªg/4 (where Œªg is the effective guide wavelength including the effects of the slots cut on the external conductor) as a unit element. Since the projections of the horizontal and vertical components of the slot are not equal in the tilt direction, the axial ratio is degraded. Hence, a theoretical and experimental investigation is carried out for a method for improving the axial ratio by adjustment of the spacing of the slots comprising the pair and of the leaning angle of the slot. On amplitude and phase of the aperture distribution, they can be adjusted by the size and location of the slots. By shifting the slot, the optical path length in the tilt direction varies so that the antenna pattern and the axial ratio can be degraded. The correction of the slot shift is considered by taking into account the optical path length changed.</t>
  </si>
  <si>
    <t>74-87</t>
  </si>
  <si>
    <t>60092258;60092258;60092258;60092258;60092258</t>
  </si>
  <si>
    <t>6602116294;7004285304;7403990802;35955383400;7203071280</t>
  </si>
  <si>
    <t>Iigusa, Kyouichi;Teshirogi, Tasuku;Fujita, Masaharu;Yamamoto, Shin Ichi;Ikegami, Tetsushi</t>
  </si>
  <si>
    <t>Iigusa K.</t>
  </si>
  <si>
    <t>Slot-array antenna on a coaxial cylinder with a circularly polarized conical beam</t>
  </si>
  <si>
    <t>10.1002/(SICI)1520-6424(200003)83:3&lt;74::AID-ECJA7&gt;3.0.CO;2-O</t>
  </si>
  <si>
    <t>2-s2.0-0034502372</t>
  </si>
  <si>
    <t>['wide range', 'vectorial aspect', 'target scattering', 'target detection', 'target classification', 'signal received', 'signal collected', 'sea surface', 'receiving antenna', 'radar scenarios', 'radar radiolink', 'paper shows', 'modular structure', 'individually processed', 'general configuration', 'elements characterizing', 'electromagnetic waves', 'defined scenario', 'clutter suppression', 'antennas radiation']</t>
  </si>
  <si>
    <t>Bistatic radar | Bistatic scattering | Random rough surfaces | Sea surface | Signal processing</t>
  </si>
  <si>
    <t>A program is developed to simulate the signal received by a bistatic pulse radar for a defined scenario. The signal collected at the receiving antenna is calculated as a function of time by taking into account the vectorial aspect of the electromagnetic waves and various elements operating in the radar radiolink. The radar radiolink is designed in a modular structure for a general configuration where the transmitter, the target and the receiver are moving. Modules such as elements characterizing the antennas radiation or defining the target scattering can be inserted in accordance with the desired radar scenario. Then the developed model permits to simulate a wide range of radar scenarios where returns from targets and clutter can be individually processed and their characteristics can be investigated in time or frequency. The interest of this model is great because it permits, for a defined scenario, to generate radar data which can be used in signal processing algorithms for target detection, clutter suppression or target classification. This paper shows the implementation of the simulation program considering a concrete radar scenario. The presented scenario deals with the simulation of the sea clutter occurring in a bistatic radar radiolink over the sea surface. In this application where the sea surface is considered as the target, the electric field scattered from the sea surface is calculated by assuming that the surface is described by two independent scales of roughness.</t>
  </si>
  <si>
    <t>1827-1834</t>
  </si>
  <si>
    <t>6603893706;6602328495</t>
  </si>
  <si>
    <t>Khenchaf, Ali;Airiau, Olivier</t>
  </si>
  <si>
    <t>Khenchaf A.</t>
  </si>
  <si>
    <t>Bistatic radar moving returns from sea surface</t>
  </si>
  <si>
    <t>2-s2.0-0034504251</t>
  </si>
  <si>
    <t>['surface elevation', 'situ measurements', 'radar data', 'quality data', 'northeast greenland', 'nioghalvfjerdsfjorden glacier', 'melting water', 'laser altimeter', 'ice thickness', 'gps ),', 'glacier surface', 'floating part', 'difficult conditions', 'cost installation', 'applied successfully', 'acquisition system']</t>
  </si>
  <si>
    <t>An old portable 60 MHz radar has been upgraded with a new digital data-processing and -acquisition system and a new antenna construction enabling a fast and low-cost installation on a Twin Otter aircraft. Augmented by a laser altimeter and kinematic global positioning system (GPS), the system has the capability of acquiring accurate data on location and ice-surface elevation, and adequate-quality data on ice thickness. The system has been applied successfully in mapping the Nioghalvfjerdsfjorden glacier, northeast Greenland, in spite of the difficult conditions with melting water on the glacier surface. The measurements from the floating part of the glacier have been evaluated by comparison of radar data with laser-altimeter and in situ measurements.</t>
  </si>
  <si>
    <t>531-537</t>
  </si>
  <si>
    <t>Journal of Glaciology</t>
  </si>
  <si>
    <t>60011373;60011373;60011373;60011373;60011373;60011373</t>
  </si>
  <si>
    <t>7202966536;7003596349;55916752500;7403031490;7003928581;6602213720</t>
  </si>
  <si>
    <t>Christensen, E. L.;Reeh, N.;Forsberg, R.;Jorgensen, J. H.;Skou, N.;Woelders, K.</t>
  </si>
  <si>
    <t>Denmark</t>
  </si>
  <si>
    <t>Lyngby</t>
  </si>
  <si>
    <t>Danmarks Tekniske Universitet</t>
  </si>
  <si>
    <t>Christensen E.</t>
  </si>
  <si>
    <t>A low-cost glacier-mapping system</t>
  </si>
  <si>
    <t>10.3189/172756500781833142</t>
  </si>
  <si>
    <t>2-s2.0-0034504639</t>
  </si>
  <si>
    <t>['¬© journal', 'wave expansion', 'rights reserved', 'reflection coefficient', 'plane discontinuity', 'numerical stability', 'general solution', 'fast computation', 'electromagnetic waves', 'cylindrical waves', 'achieve accurate', 'accuracy tests', '4 ].']</t>
  </si>
  <si>
    <t>The general solution of the 2D electromagnetic scattering problem may be expressed in terms of the so called Cylindrical Waves [4]. In the presence of a plane discontinuity, the solution of the electromagnetic problem may be found by means of the plane-wave expansion of the Cylindrical Waves and by characterizing the discontinuity by means of the reflection coefficient. In this way a numerical solution implies the quadrature of 2D radiation integrals with a highly oscillating kernel, to be solved by means of special quadrature algorithms. In particular, to achieve accurate and fast computation, a special adaptive Gauss-Kronrod quadrature algorithm has been developed. Numerical stability and accuracy tests are presented. ¬© Journal of Electromagnetic Waves and Applications. All rights reserved.</t>
  </si>
  <si>
    <t>1353-1370</t>
  </si>
  <si>
    <t>60011264;60032350;60012630;60023916;60012630</t>
  </si>
  <si>
    <t>7007120703;7006012591;7006864478;36857676100;7102615533</t>
  </si>
  <si>
    <t>Borghi, Riccardo;Frezza, Fabrizio;Santarsiero, Massimo;Santini, Carlo;Schettini, Giuseppe</t>
  </si>
  <si>
    <t>Italy;Italy;Italy;Italy</t>
  </si>
  <si>
    <t>Rome;Rome;Rome;Genoa</t>
  </si>
  <si>
    <t>Sapienza Universit√† di Roma;Telecom Italia S.p.A.;Universit√† degli Studi Roma Tre;Istituto Nazionale per la Fisica della Materia</t>
  </si>
  <si>
    <t>60032350;60023916;60012630;60011264</t>
  </si>
  <si>
    <t>A quadrature algorithm for the evaluation of a 2D radiation integral with a highly oscillating kernel</t>
  </si>
  <si>
    <t>10.1163/156939300X00121</t>
  </si>
  <si>
    <t>2-s2.0-0034505354</t>
  </si>
  <si>
    <t>['viable implementation', 'target application', 'sustained computation', 'speed operation', 'single xcv3200e', 'rapid advancement', 'programmable solutions', 'present results', 'point operators', 'point arithmetic', 'parameterized implementation', 'important role', 'enables us', 'employ floating', 'e fpga', 'design methodology', 'computational task', 'asic ).', 'also describe', 'adaptive weights', 'adaptive beamforming', '8 virtex', '20 gflops']</t>
  </si>
  <si>
    <t>Adaptive beamforming can play an important role in sensor array systems in countering directional interference. In high-sample rate systems, such as radar and comms, the calculation of adaptive weights is a very computational task that requires highly parallel solutions. For systems where low power consumption and volume are important the only viable implementation is as an Application Specific Integrated Circuit (ASIC). However, the rapid advancement of Field Programmable Gate Array (FPGA) technology is enabling highly credible re-programmable solutions. In this paper we present the implementation of a scalable linear array processor for weight calculation using QR decomposition. We employ floating-point arithmetic with mantissa size optimized to the target application to minimize component size, and implement them as relationally placed macros (RPMs) on Xilinx Virtex FPGAs to achieve predictable dense layout and high-speed operation. We present results that show that 20 GFLOPS of sustained computation on a single XCV3200E-8 Virtex-E FPGA is possible. We also describe the parameterized implementation of the floating-point operators and QR-processor, and the design methodology that enables us to rapidly generate complex FPGA implementations using the industry standard hardware description language VHDL.</t>
  </si>
  <si>
    <t>300-310</t>
  </si>
  <si>
    <t>Proceedings of SPIE - The International Society for Optical Engineering</t>
  </si>
  <si>
    <t>60026242;60026242;60026242</t>
  </si>
  <si>
    <t>6701613993;57197526520;16241903100</t>
  </si>
  <si>
    <t>Walke, Richardl;Smith, R. M.;Lightbody, Gaye</t>
  </si>
  <si>
    <t>Salisbury</t>
  </si>
  <si>
    <t>Defence Science and Technology Laboratory</t>
  </si>
  <si>
    <t>Walke R.</t>
  </si>
  <si>
    <t>20 GFLOPS QR processor on a Xilinx Virtex-E FPGA</t>
  </si>
  <si>
    <t>10.1117/12.406508</t>
  </si>
  <si>
    <t>2-s2.0-0034505886</t>
  </si>
  <si>
    <t>['void interpretation', 'used high', 'targets predict', 'surface melting', 'suppress clutter', 'noise ratios', 'least 60', 'interpret voids', 'gain antennas', 'diffraction nature', 'cw signal', 'continuous wave', 'central alaska', 'branching structure', 'ablation zone', '3 ns']</t>
  </si>
  <si>
    <t>We have tested the ability of a 1.12-1.76 GHz bandwidth airborne Frequency Modulation-Continuous Wave (FM-CW) radar with an effective pulse duration of 3 ns to penetrate temperate ice of the ablation zone of Black Rapids Glacier, central Alaska, U.S.A. We used high-gain horn antennas to suppress clutter, and tested over cold and nearly ideal surface conditions. Englacial horizons dipping to at least 60 m depth were found along three sections of one axial profile. More narrow-band (1.21-1.29 GHz), low-resolution (24 ns pulse duration) profiles from a fourth section detected events at about 100-150 m depth. Comparative profiles recorded with a 100 MHz short-pulse-type radar reproduce the horizons of two of the sections, and verify the penetration in all cases. All horizons are composed of diffractions. We interpret voids from the phase of the 100 MHz diffractions within one of the horizons. The diffraction nature of the horizons, the void interpretation and the proximity to a nearby and up-glacier pothole field lead us to conclude that the horizons within two of the sections are meandering drainage channels. A more complex, branching structure with near-surface horizons profiled within the third section much farther down-glacier may also be a complex drainage system fed by near-surface melting. The FM-CW signal-to-clutter-noise ratios of some of the targets predict that they could be detected at 200 m depth in the 1-2 GHz range. Significant performance improvements at maximum vertical resolution could be achieved with higher-gain antennas.</t>
  </si>
  <si>
    <t>477-490</t>
  </si>
  <si>
    <t>60006051;60006051</t>
  </si>
  <si>
    <t>7005508584;6701836951</t>
  </si>
  <si>
    <t>Arcone, S. A.;Yankielun, N. E.</t>
  </si>
  <si>
    <t>Arcone S.</t>
  </si>
  <si>
    <t>1.4 GHz radar penetration and evidence of drainage structures in temperate ice: Black Rapids Glacier, Alaska, U.S.A.</t>
  </si>
  <si>
    <t>10.3189/172756500781833133</t>
  </si>
  <si>
    <t>2-s2.0-0034506422</t>
  </si>
  <si>
    <t>['swath overlap', 'small satellite', 'separated transmitting', 'selected according', 'scattering properties', 'receiving antennae', 'preliminary design', 'pointing requested', 'numerical simulation', 'new space', 'mission study', 'microwave payload', 'main mission', 'feasibility study', 'echoes gathered', 'bissat form', 'bissat attitude', 'antennae separation', 'added value']</t>
  </si>
  <si>
    <t>This paper is aimed at a feasibility study of a new space-based observation technique: bistatic synthetic aperture radar, e.g. an active microwave sensor operating with separated transmitting and receiving antennae. Assuming ESA ENVISAT ASAR as main mission, a small satellite (BISSAT) equipped with a receiving-only antenna and flying in formation with ENVISAT is studied in details. In addition to conventional ASAR images, echoes gathered by BISSAT form an additional data set. They offer an added value to ENVISAT scientific exploitation, as they could be used for novel mapping applications, taking into account their unique pointing characteristics and differences in terrain-scattering properties as a function of antennae separation. A numerical simulation is conducted to perform a mission study. The antennae separation along the orbit is selected according to both applicative and ENVISAT safety requirements. The BISSAT attitude and pointing requested for swath overlap is then presented. Finally, a preliminary design of microwave payload and platform is outlined.</t>
  </si>
  <si>
    <t>819-829</t>
  </si>
  <si>
    <t>60017293;60026777;60073283</t>
  </si>
  <si>
    <t>7003833593;6701917301;7003687661</t>
  </si>
  <si>
    <t>Moccia, Antonio;Vetrella, Sergio;Bertoni, Roberta</t>
  </si>
  <si>
    <t>Rome;Naples;Naples</t>
  </si>
  <si>
    <t>Alenia Aeronautica;Universit√† degli Studi della Campania Luigi Vanvitelli;Universit√† degli Studi di Napoli Federico II</t>
  </si>
  <si>
    <t>60073283;60026777;60017293</t>
  </si>
  <si>
    <t>Moccia A.</t>
  </si>
  <si>
    <t>Mission analysis and design of a bistatic synthetic aperture radar on board a small satellite</t>
  </si>
  <si>
    <t>S0094576500001375</t>
  </si>
  <si>
    <t>10.1016/S0094-5765(00)00137-5</t>
  </si>
  <si>
    <t>2-s2.0-0034506825</t>
  </si>
  <si>
    <t>['tiny meteoroids', 'storm intensity', 'spacecraft owners', 'spacecraft components', 'related effects', 'previously believed', 'paper discusses', 'impact phenomenology', 'ground currents']</t>
  </si>
  <si>
    <t>This paper discusses the upcoming Leonid meteoroid storm and its effects on spacecrafts. All satellites will be hit by tiny meteoroids but most of them will cause no problem. Penetration of spacecraft components is less of a threat than the plasma-related effects - ground currents and communication noise arising when impact-generated plasma strikes the antennae. Results from the 1997 monitoring campaign suggest that the storm intensity will be less than previously believed but sufficiently large uncertainties in both the number of meteoroids and the impact phenomenology that spacecraft owners and operators are urged to review the mitigation options presented in the paper and develop their own plans.</t>
  </si>
  <si>
    <t>831-838</t>
  </si>
  <si>
    <t>Lynch, David K.</t>
  </si>
  <si>
    <t>El Segundo</t>
  </si>
  <si>
    <t>Aerospace Corporation, USA</t>
  </si>
  <si>
    <t>Lynch D.</t>
  </si>
  <si>
    <t>Leonid meteoroid shower: Lessons learned from 1997 and plans for 1998-2001</t>
  </si>
  <si>
    <t>S009457650000134X</t>
  </si>
  <si>
    <t>10.1016/S0094-5765(00)00134-X</t>
  </si>
  <si>
    <t>2-s2.0-0034507121</t>
  </si>
  <si>
    <t>['wave dynamics', 'usually ends', 'two launchers', 'tore supra', 'spectral broadening', 'significant progress', 'significant improvement', 'promising performances', 'power density', 'planck calculations', 'magnetic shear', 'made towards', 'loop voltage', 'lh wave', 'lh power', 'inductive discharges', 'inductive discharge', 'important role', 'heat load', 'hard x', 'guard limiter', 'grill mouth', 'fully non', 'full non', 'former antennas', 'considerably reduced', 'allow us', 'additional mechanisms', '7 mw', '4 mw', '3 mw', '25 mw']</t>
  </si>
  <si>
    <t>With a new lower hybrid (LH) antenna that will allow us to couple up to 4 MW for 1000 s at a power density of less than 25 MW m-2, and improved diagnosis capabilities provided by the hard x-ray (HXR) fast electron bremsstrahlung tomography, significant progress has been made towards the achievement of fully non-inductive current driven plasmas in TORE SUPRA. Very promising performances have been obtained with the new launcher successfully tested up to 3 MW. At equivalent power levels, coupling properties behave like those of the former antennas (mean reflection coefficient ‚â§10%), but the heat load on the guard limiter as well as the fast electron acceleration in the near electric field of the grill mouth are considerably reduced. Using the two launchers, a full non-inductive discharge has been sustained without MHD activity for 9.5 s by 4.7 MW of LH power, at a plasma current Ip of 0.8 MA. The mean LH current drive efficiency at zero-loop voltage and for plasma currents lower than 0.8 MA is found to be 0.65√ó10+19 A W-1 m-2. HXR measurements suggest a significant improvement of the current drive efficiency with Ip, as a consequence of a widening of the quasilinear plateau towards higher velocities, a tendency which is well confirmed experimentally. Profiles of the HXR emission indicate that LH power is absorbed in a very few number of passes at Bt = 3.9 T, the plasma equilibrium playing in this case an important role in the wave dynamics, in agreement with ray-tracing and Fokker-Planck calculations. However, besides toroidal mode coupling, additional mechanisms are likely to contribute to a spectral broadening of the LH wave. When LH power absorption is broad and off-axis, an improved electron core confinement is observed in fully non-inductive discharges. This regime, which is ascribed to some vanishing of the magnetic shear, is found to be transient and usually ends when the safety factor becomes very close to 2, leading to the onset of large MHD activity.</t>
  </si>
  <si>
    <t>12 SUPPL. B</t>
  </si>
  <si>
    <t>Peysson, Y.</t>
  </si>
  <si>
    <t>Peysson Y.</t>
  </si>
  <si>
    <t>Progress towards high-power lower hybrid current drive in TORE SUPRA</t>
  </si>
  <si>
    <t>10.1088/0741-3335/42/12B/308</t>
  </si>
  <si>
    <t>2-s2.0-0034507293</t>
  </si>
  <si>
    <t>['systematic approach', 'system concepts', 'successful implementation', 'silicon area', 'power consumption', 'paper presents', 'many interrelations', 'greater capacity', 'efficiently bridge', 'efficient implementations', 'different levels', 'design hierarchy', 'architecture exploration', 'advanced algorithms']</t>
  </si>
  <si>
    <t>Future wireless systems are required to provide higher data rates, improved spectral efficiency and greater capacity. This can be achieved at the cost of increased signal processing complexity. The successful implementation of advanced algorithms and dedicated hardware architectures to tackle the demanding signal processing tasks calls for an integrated development process. It must effectively exploit the many interrelations between the different levels of the design hierarchy and efficiently bridge the gap between system concepts and their VLSI circuit realization. This paper presents the algorithm and architecture level design of interference suppression techniques for advanced wireless receivers based on the use of multiple antenna elements in combination with appropriate signal combining. A systematic approach to architecture exploration is demonstrated which leads to efficient implementations in terms of both power consumption and silicon area.</t>
  </si>
  <si>
    <t>218-227</t>
  </si>
  <si>
    <t>IEEE Workshop on Signal Processing Systems, SiPS: Design and Implementation</t>
  </si>
  <si>
    <t>60025038;60026638;60025038</t>
  </si>
  <si>
    <t>57224717878;57196794357;7102134856</t>
  </si>
  <si>
    <t>Zhang, Ning;Haller, Bruno;Brodersen, Robert</t>
  </si>
  <si>
    <t>Finland;United States</t>
  </si>
  <si>
    <t>Espoo;Berkeley</t>
  </si>
  <si>
    <t>Nokia Corporation;University of California, Berkeley</t>
  </si>
  <si>
    <t>60026638;60025038</t>
  </si>
  <si>
    <t>Zhang N.</t>
  </si>
  <si>
    <t>Systematic architecture exploration for implementing interference suppression techniques in wireless receivers</t>
  </si>
  <si>
    <t>10.1109/SIPS.2000.886719</t>
  </si>
  <si>
    <t>2-s2.0-0034507524</t>
  </si>
  <si>
    <t>Consiglio Nazionale delle Ricerche</t>
  </si>
  <si>
    <t>CNR</t>
  </si>
  <si>
    <t>['recent study', 'rapid evolution', 'plasma equipment', 'ionizing radiation', 'commercial 0', 'article discusses']</t>
  </si>
  <si>
    <t>A recent study has addressed plasma damage reactivation in a 17.5-nm oxide due to ionizing radiation. The rapid evolution of plasma equipment and MOS technologies suggests extending this investigation to more recent CMOS generations. This article discusses the investigation on the latent damage reactivation induced by ionizing radiation on a commercial 0.35Œºm CMOS technology.</t>
  </si>
  <si>
    <t>125-128</t>
  </si>
  <si>
    <t>International Symposium on Plasma Process-Induced Damage, P2ID, Proceedings</t>
  </si>
  <si>
    <t>60000481;60000481;60000481;102060169;60001716;60001716;60021199</t>
  </si>
  <si>
    <t>6701831529;57212030125;7004143667;35614398500;56377878400;6504072873;57042461100</t>
  </si>
  <si>
    <t>Cellere, G.;Paccagnella, A.;Pantisano, L.;Valentini, M. G.;Flament, O.;Mousseau, O.;Fuochi, P. G.</t>
  </si>
  <si>
    <t>Italy;France;Italy;Italy</t>
  </si>
  <si>
    <t>Rome;;Padua;Milan</t>
  </si>
  <si>
    <t>Consiglio Nazionale delle Ricerche;CEA Dam;Universit√† degli Studi di Padova;ST Microelecronics</t>
  </si>
  <si>
    <t>60021199;60001716;60000481;102060169</t>
  </si>
  <si>
    <t>Cellere G.</t>
  </si>
  <si>
    <t>Radiation induced depassivation of latent plasma damage</t>
  </si>
  <si>
    <t>10.1016/S0167-9317(01)00704-3</t>
  </si>
  <si>
    <t>2-s2.0-0034510067</t>
  </si>
  <si>
    <t>['¬© journal', 'solved using', 'rights reserved', 'relaxation algorithm', 'proposed method', 'numerical examples', 'nonlinear loads', 'network parameters', 'multitones excitation', 'moment method', 'intermodulation effect', 'electromagnetic waves', 'efficient successive', 'efficient algorithm']</t>
  </si>
  <si>
    <t>In this paper, an efficient algorithm is developed to analyze the steady state response of a nonlinearly loaded antenna array under multitones excitation. The problem is equivalent to a multiport nonlinear microwave network problem with the network parameters of antenna array obtained by the moment method. The antenna array mutual coupling effects are included in the equivalent multiport net- work. This resulting equivalent network is then solved using an efficient successive over-relaxation algorithm. Numerical examples are shown to illustrate the capability of the proposed method and the intermodulation effect of the nonlinear loads. The proposed method is suitable for nonlinearly loaded antenna array under multitones excitation. ¬© Journal of Electromagnetic Waves and Applications. All rights reserved.</t>
  </si>
  <si>
    <t>1373-1382</t>
  </si>
  <si>
    <t>Lee, Kun Chou</t>
  </si>
  <si>
    <t>Yenchao</t>
  </si>
  <si>
    <t>Shu-Te University</t>
  </si>
  <si>
    <t>An efficient algorithm for the steady-state analysis of a nonlineraly loaded antenna array</t>
  </si>
  <si>
    <t>10.1163/156939300X00149</t>
  </si>
  <si>
    <t>2-s2.0-0034511456</t>
  </si>
  <si>
    <t>['œ ¥.', 'œ ¥', 'wave propagation', 'wave propagates', 'wave pattern', 'wave characteristics', 'time evolution', 'tentatively identified', 'temporal history', 'shear inertial', 'scale size', 'rotating spiral', 'present data', 'power waves', 'measured within', 'magnetic field', 'lif data', 'launching higher', 'ion motion', 'involved low', 'interball satellites', 'initial investigations', 'inertial regimes', 'induced fluorescence', 'helical antenna', 'great detail', 'fully ionized', 'energy propagation', 'electric field', 'edge plasma', 'directly measure', 'density non', 'cyclotron frequency', 'current associated', 'ci $/)', 'briefly reviewed', 'auroral ionosphere', 'ar plasma', 'also present', 'alfven waves', '5 kg', '3 even', '), ar']</t>
  </si>
  <si>
    <t>Experiments on the edge plasma of tokamaks have discovered magnetic fluctuations which are highly correlated along the magnetic field, and are correlated with scale size of the electron inertial length (Œ¥ = c/œâ-pe$/) across the field. They are, in all probability, shear Alfven waves. The FREJA, FAST, and Interball satellites have frequently encountered density striations in the auroral ionosphere. These can be narrow, also of the order of Œ¥. Intense wave activity has been measured within these structures and tentatively identified as shear inertial (VA&gt;Vthe) Alfven waves. These waves have been studied in great detail in the Large Plasma Device at UCLA. The plasma, which is 10 m in length and 500 ion Larmor radii in diameter (He (Œª‚à•‚âà2 m), Ar (Œª‚à•‚âà10 m, 1.5 kG, 40 cm plasma diameter, n = 1.0-4.0√ó1012 cm-3, fully ionized) supports Alfven waves. Our initial investigations, which will be briefly reviewed, involved low-amplitude (Œ¥Bwave/B0‚âà10-4) shear waves launched by modulating a skin depth size current channel, and have examined the wave characteristics in the kinetic (VA&lt;Vthe) and inertial regimes and in magnetic field gradients. Launching higher-power waves (Œ¥Bwave/B0‚â•10-3) waves with the use of a helical antenna has extended these studies. Both shear Alfven waves (œâ&lt;œâ-ci$/) and compressional Alfven waves have been investigated. Below fci the wave fields slowly spread across the background magnetic field and the current associated with it forms a rotating spiral. The higher-power wave causes a localized density perturbation when Œ¥Bwave/B0 exceeds 10-3 even when the wave propagates below the cyclotron frequency. The perturbation is measured using Langmuir probes as well as laser-induced fluorescence (LIF) signal from Ar II ions. We present data of the wave propagation in which the temporal history of the vector magnetic field was acquired at 20 000 spatial locations. The data is used to calculate 3D wave currents, wave phase fronts and energy propagation. In helium the wave pattern is more complex than in argon. We also present the space and time evolution of the density perturbations associated with the wave in an Ar plasma. LIF data was used to directly measure the ion motion in the electric field of the wave, ion polarization currents and the motion of the ions as they form the density non-uniformities.</t>
  </si>
  <si>
    <t>60027550;60027550;60027550;60027550;60027550;60027550;60027550</t>
  </si>
  <si>
    <t>6701748977;6603446846;57197625452;6602514818;6507782387;7402387287;7005855506</t>
  </si>
  <si>
    <t>Gekelman, Walter;Vincena, S.;Palmer, N.;Pribyl, P.;Leneman, D.;Mitchell, C.;Maggs, J.</t>
  </si>
  <si>
    <t>Gekelman W.</t>
  </si>
  <si>
    <t>Experimental measurements of the propagation of large-amplitude shear Alfven waves</t>
  </si>
  <si>
    <t>10.1088/0741-3335/42/12B/302</t>
  </si>
  <si>
    <t>2-s2.0-0034513397</t>
  </si>
  <si>
    <t>['¬© journal', 'wire elements', 'rights reserved', 'reflection effect', 'previous method', 'optimal design', 'numerical results', 'magnetic dipoles', 'explicit method', 'electromagnetic waves', 'air interface']</t>
  </si>
  <si>
    <t>Plane wave reflection from a planar rectangular array of C- shaped wire elements placed over or on a (metal-backed) Dallenbach absorbing layer is considered. An explicit method is introduced after approximating each C-particle as a pair of electric and magnetic dipoles. Unlike our previous method, the present explicit method valid even when the wire elements are near or on the dielectric-air interface of the Dallenbach absorbing layer. Such an explicit method is very useful for optimal design of thin and low profile anti-reflection structure involving array of C-shaped wire elements. Numerical results are presented to illustrate the anti-reflection effect, in particular, when the C-shaped wire elements touch the dielectric-air interface of the Dallenbach absorbing layer. ¬© Journal of Electromagnetic Waves and Applications. All rights reserved.</t>
  </si>
  <si>
    <t>1335-1352</t>
  </si>
  <si>
    <t>60002014-60072485;60072485;60002014-60117981</t>
  </si>
  <si>
    <t>35572352400;7801544658;36048024500</t>
  </si>
  <si>
    <t>Simovski, Constantin R.;Kondratiev, Mikhail;He, Sailing</t>
  </si>
  <si>
    <t>China;Russian Federation;Sweden</t>
  </si>
  <si>
    <t>Hangzhou;Saint Petersburg;Stockholm</t>
  </si>
  <si>
    <t>State Key Laboratory of Modern Optical Instrumentation;Saint Petersburg National Research University of Information Technologies, Mechanics and Optics University ITMO;The Royal Institute of Technology (KTH)</t>
  </si>
  <si>
    <t>60117981;60072485;60002014</t>
  </si>
  <si>
    <t>Simovski C.R.</t>
  </si>
  <si>
    <t>An explicit method for calculating the reflection from an anti-reflection structure involving array of c-shaped wire elements</t>
  </si>
  <si>
    <t>10.1163/156939300X00112</t>
  </si>
  <si>
    <t>2-s2.0-0034514079</t>
  </si>
  <si>
    <t>['warrant evaluation', 'threshold concentration', 'testosterone concentration', 'shell spine', 'response curve', 'relative susceptibility', 'rather toxicity', 'present study', 'partial arrest', 'observed throughout', 'nonylphenol pose', 'metabolic elimination', 'maternal organism', 'maternal influences', 'maternal daphnids', 'laboratory studies', 'known ability', 'imminent hazard', 'gestational exposure', 'exposure levels', 'experiments demonstrated', 'directly toxic', 'directly embryotoxic', 'direct exposure', 'developmental toxicity', 'developmental toxicant', 'developing embryos', 'crustacean species', 'continuous maternal']</t>
  </si>
  <si>
    <t>4-Nonylphenol | Androgens | Crustacean | Daphnia magna | Development | Embryo | Invertebrate | Steroids | Testosterone | Toxicity</t>
  </si>
  <si>
    <t>Laboratory studies have suggested that some alkylphenols and pesticides elicit developmental toxicity to crustaceans. The purpose of the present study was to evaluate the possibility that the alkylphenol degradation product 4-nonylphenol is embryotoxic to the crustacean Daphnia magna through its known ability to interfere with the metabolic elimination of testosterone. Direct exposure of maternal daphnids to testosterone caused developmental abnormalities in neonates that consisted of partial arrest of early embryonic development and abnormalities in shell spine and first antennae development. Exposure of maternal daphnids to concentrations of 4-nonylphenol also produced developmental abnormalities though the profile of abnormalities was distinct from that observed throughout the testosterone concentration-response curve. Thus, 4-nonylphenol is a developmental toxicant in daphnids, but its toxicity is not consistent with that elicited by elevated testosterone accumulation. Further experiments demonstrated that testosterone was directly toxic to developing embryos, and the maternal organism can serve as the vector for this toxicity. In contrast, neither direct embryo exposure nor early maternal exposure to 4-nonylphenol elicited embryotoxicity consistent with that observed during continuous maternal and gestational exposure. Thus, 4-nonylphenol is not directly embryotoxic at these exposure levels, but rather toxicity is mediated by maternal influences during gestation. The threshold concentration for the occurrence of developmental abnormalities (‚àº44 Œºg/L) indicates that typical environmental concentrations of 4-nonylphenol pose no imminent hazard with respect to developmental toxicity. However, these effects do occur at sufficiently low levels to warrant evaluation of the relative susceptibility of other crustacean species to this previously uncharacterized mode of toxicity.</t>
  </si>
  <si>
    <t>1133-1138</t>
  </si>
  <si>
    <t>Environmental Health Perspectives</t>
  </si>
  <si>
    <t>60004923;60004923;60004923</t>
  </si>
  <si>
    <t>7101691772;7102123427;7006349061</t>
  </si>
  <si>
    <t>LeBlanc, Gerald A.;Mu, Xueyan;Rider, Cynthia V.</t>
  </si>
  <si>
    <t>LeBlanc G.</t>
  </si>
  <si>
    <t>Embryotoxicity of the alkylphenol degradation product 4-nonylphenol to the crustacean daphnia magna</t>
  </si>
  <si>
    <t>10.1289/ehp.001081133</t>
  </si>
  <si>
    <t>2-s2.0-0034518444</t>
  </si>
  <si>
    <t>['system geometry', 'system geometric', 'swath overlap', 'spacecraft orbit', 'small satellite', 'slave antenna', 'simultaneous use', 'signal synchronization', 'several simulations', 'radiometric characteristics', 'potential applications', 'plots show', 'performance analysis', 'paper refers', 'paper presents', 'orbit configuration', 'numerical results', 'master mission', 'gathered also', 'earth rotation', 'earth observation', 'dimensional measurements', 'computer code', 'attitude dynamics', '1 asar']</t>
  </si>
  <si>
    <t>This paper presents a performance analysis of spaceborne bistatic Synthetic Aperture Radar (SAR) for Earth observation. Since a bistatic system requires the simultaneous use of two spatially separated antennae, this paper refers to the European Space Agency ENVISAT-1 ASAR as the master mission, i.e. reflected echoes collected by ASAR are gathered also by a receiving-only slave antenna, which is on board a small satellite. Depending on orbit configuration, two mission profiles could be envisaged: two satellites flying along parallel orbits with different ascending nodes, or in one orbit plane with adequate angular separation. It is assumed that ENVISAT-1 is non-cooperative; therefore, signal synchronization and swath overlap and antenna separation control are committed to receiving-only spacecraft. To gain further insight into system geometric and radiometric characteristics and accuracy, several simulations are performed by using a computer code, which accounts for spacecraft orbit and attitude dynamics, sensor pointing geometry and Earth rotation. Numerical results and plots show the potentiality of the system for quite accurate three-dimensional measurements. In particular, thanks to system geometry, it is possible to compute target position and slant range components of velocity. Finally, further potential applications are outlined, also considering additional spin-offs for the master mission.</t>
  </si>
  <si>
    <t>3395-3414</t>
  </si>
  <si>
    <t>International Journal of Remote Sensing</t>
  </si>
  <si>
    <t>60015426;60015426;60015426</t>
  </si>
  <si>
    <t>7003833593;6504311802;57198246179</t>
  </si>
  <si>
    <t>Moccia, A.;Chiacchio, N.;Capone, A.</t>
  </si>
  <si>
    <t>Universit√† degli Studi di Napoli Federico II, Facolt√† di Medicina e Chirurgia</t>
  </si>
  <si>
    <t>Spaceborne bistatic Synthetic Aperture Radar for remote sensing applications</t>
  </si>
  <si>
    <t>10.1080/014311600750037453</t>
  </si>
  <si>
    <t>2-s2.0-0034518526</t>
  </si>
  <si>
    <t>['spatial resolution', 'simultaneous recording', 'real time', 'noise immunity', 'moisture content', 'material bends', 'internal structure', 'humidity equalization', 'growing trees', 'group delay']</t>
  </si>
  <si>
    <t>Knot detection | Microwave measurements | Stem quality evaluation | Wood analysis</t>
  </si>
  <si>
    <t>The internal structure of growing trees and freshly cut logs can be characterized in real time by analysing the transmission and reflection of Ku- or K-band microwave energy injected with a horizontal polarization towards the material. Information about the moisture content, material bends, number and location of knots and sections of spoiled wood e.g. due to insects can be gathered in real time. Most sensitive test parameters are attenuation, group delay and the rotation of a linearly polarized wavefront. A simultaneous recording of reflection reduces errors caused by non-significant surface deformations. The spatial resolution, humidity equalization and noise immunity can be improved by applying a wideband frequency modulation. Commercial building blocks supplemented with a special antenna arrangement give possibilities also for the rough harvester environment.</t>
  </si>
  <si>
    <t>37-45</t>
  </si>
  <si>
    <t>Silva Fennica</t>
  </si>
  <si>
    <t>7005966238;6603097347</t>
  </si>
  <si>
    <t>Eskelinen, P.;Eskelinen, H.</t>
  </si>
  <si>
    <t>A K-band microwave measuring system for the analysis of tree stems</t>
  </si>
  <si>
    <t>10.14214/sf.643</t>
  </si>
  <si>
    <t>2-s2.0-0034525087</t>
  </si>
  <si>
    <t>['œä stacking', 'œä interactions', '¬© wiley', 'substituent could', 'porphyrin 7', 'phenyl substituents', 'nonpolar solvents', 'neighboring molecules', 'natural light', 'meso positions', 'laddered stacks', 'hydroxymethyl group', 'hydroxy group', 'groups tailored', 'formyl group', 'edge contacts', 'dimensional network', 'crystal structure', 'confer solubility', 'bringing porphyrins', 'bonded porphyrins', 'better mimics', 'bacteriochlorophyll c', 'assembly zn', 'assembling porphyrins', 'also encountered', '11 could']</t>
  </si>
  <si>
    <t>Bacteriochlorophyll c model | Hydrogen bonds | Pi interactions | Porphyrinoids | Self-assembly</t>
  </si>
  <si>
    <t>Porphyrins bearing undecyl side chains, which confer solubility, and 4-(methoxycarbonyl)phenyl substituents in the meso positions have been prepared. The 4-(methoxycarbonyl) substituent could be transformed into groups tailored for self-assembly. The crystal structure of the dihydroxymethyleneporphyrin, bis[4-(hydroxymethyl)phenyl]porphyrin 7, shows strong hydrogen bonds between the hydroxy group and pyrrole nitrogen atoms in neighboring molecules, resulting in a two-dimensional network of hydrogen-bonded porphyrins. œÄ-œÄ Interactions are also encountered, bringing porphyrins into laddered stacks with edge-to-edge contacts of 3.5 √Ö. The isomeric diesters Zn-3 and Zn-4 show different tendencies in œÄ-œÄ stacking. Models of bacteriochlorophyll c Zn-8 and Zn-11, possessing a formyl group, a hydroxymethyl group, and a central zinc atom, have been synthesized. In contrast to bacteriochlorophyll c, which self-assembles both in the natural antenna system of green photosynthetic bacteria and in nonpolar solvents, the self-assembly Zn-8 and Zn-11 could not be observed in solution. The results provide information for the design of better mimics of natural light-harvesting arrays formed by self-assembling porphyrins. ¬© Wiley-VCH Verlag GmbH, 2000.</t>
  </si>
  <si>
    <t>4047-4057</t>
  </si>
  <si>
    <t>60027314;60027314;60027314-60121685</t>
  </si>
  <si>
    <t>7003334926;6701643339;36050113100</t>
  </si>
  <si>
    <t>Balaban, Teodor Silviu;Eichh√∂fer, Andreas;Lehn, Jean Marie</t>
  </si>
  <si>
    <t>France;Germany</t>
  </si>
  <si>
    <t>Strasbourg;Eggenstein-Leopoldshafen</t>
  </si>
  <si>
    <t>Institut de Science et d‚ÄôIng√©nierie Supramol√©culaires;Karlsruhe Institute of Technology, Campus North</t>
  </si>
  <si>
    <t>60121685;60027314</t>
  </si>
  <si>
    <t>Balaban T.</t>
  </si>
  <si>
    <t>Self-assembly by hydrogen bonding and œÄ-œÄ interactions in the crystal of a porphyrin - Attempts to mimic bacteriochlorophyll c</t>
  </si>
  <si>
    <t>10.1002/1099-0690(200012)2000:24&lt;4047::AID-EJOC4047&gt;3.0.CO;2-8</t>
  </si>
  <si>
    <t>2-s2.0-0034527403</t>
  </si>
  <si>
    <t>['whereas g', 'smaller change', 'reduced irradiance', 'ps2 leading', 'photosynthetic acclimation', 'malic enzyme', 'harvesting antennae', 'harvesting antenna', 'greater partitioning', 'functional components', 'f complex', 'eleusine coracana', 'cytochrome b6', 'chlorophyll towards', 'c4 species', '200 œºmol']</t>
  </si>
  <si>
    <t>Chlorophyll amount and fluorescence | Cytochrome b /f 6 | Electron transport rates | Net photosynthetic rate | Photosystems 1 and 2 | Quantum efficiency of photosystem 2</t>
  </si>
  <si>
    <t>Photosynthetic acclimation to reduced growth irradiances (650 and 200 Œºmol m-2 s-1) in Eleusine coracana (L.) Garten, a nicotinamide adenine dinucleotide-malic enzyme (NAD-ME) C4 species and Gomphrena globosa L., a nicotinamide adenine dinucleotide phosphate-malic enzyme (NADP-ME) C4 species were investigated. E. coracana plants acclimated in 4 and 8 d to 650 and 200 Œºmol m-2 s-1, respectively, whereas G. globosa plants took 8 and 10 d, respectively, to acclimate to the same irradiances. The acclimation to reduced irradiance was achieved in both species by greater partitioning of chlorophyll towards the light-harvesting antennae at the expense of functional components. However, magnitude of increase in the light-harvesting antenna was higher in E. coracana as compared to G. globosa. Superior photosynthetic acclimation to reduced irradiance in G. globosa was due to the smaller change in functions of the cytochrome b6/f complex, photosystem (PS) 1 and PS2 leading to the higher carbon fixation rates compared to E. coracana.</t>
  </si>
  <si>
    <t>267-273</t>
  </si>
  <si>
    <t>Photosynthetica</t>
  </si>
  <si>
    <t>60029516;60029516</t>
  </si>
  <si>
    <t>6603230190;7006047825</t>
  </si>
  <si>
    <t>Sailaja, M. V.;Das, V. S.Rama</t>
  </si>
  <si>
    <t>Hyderabad</t>
  </si>
  <si>
    <t>University of Hyderabad</t>
  </si>
  <si>
    <t>Sailaja M.</t>
  </si>
  <si>
    <t>Differential photosynthetic acclimation pattern to limiting growth-irradiance in two types of C&lt;inf&gt;4&lt;/inf&gt; plants</t>
  </si>
  <si>
    <t>10.1023/A:1007246314876</t>
  </si>
  <si>
    <t>2-s2.0-0034531721</t>
  </si>
  <si>
    <t>['rice leaves', 'resist photoinhibition', 'reduced state', 'qf development', 'qf ).', 'protective effect', 'photosystem 2', 'photosynthetic apparatus', 'npq ).', 'mechanistic basis', 'low temperature', 'intact leaves', 'increased z', 'imposed restriction', 'high irradiance', 'fully accounted', 'exogenous ascorbate', 'enhanced rate', 'drastic decrease', 'ascorbate feeding']</t>
  </si>
  <si>
    <t>Antheraxanthin | Chilling | Chlorophyll fluorescence | High irradiance | Photochemical quenching | Thermal energy dissipation | Violaxanthin | Zeaxanthin</t>
  </si>
  <si>
    <t>The mechanistic basis for protection of exogenous ascorbate against photoinhibition at low temperature was examined in leaves of rice (Oryza sativa L.). Exposure of intact leaves to chilling temperature resulted in a drastic decrease in the speed of development of non-photochemical fluorescence quenching (NPQ). This was related to the low temperature-imposed restriction on the formation of the fast relaxing component of NPQ (qf). Feeding with 20 mM ascorbate markedly increased the rate of qf development at chilling temperature due primarily to the enhanced rate of zeaxanthin (Z) formation. On the other hand, ascorbate feeding had no influence on photosystem 2 (PS2)-driven electron flow. The reduced state of the PS2 primary electron acceptor QA decreased in ascorbate-fed leaves exposed to high irradiance at chilling temperature owing to the increased Z-associated thermal energy dissipation in the light-harvesting antenna system of PS2. Furthermore, ascorbate feeding increased the photosynthetic apparatus of rice leaves to resist photoinhibition at low temperature. The protective effect of exogenous ascorbate was fully accounted for by the enhanced xanthophyll cycle activity.</t>
  </si>
  <si>
    <t>221-226</t>
  </si>
  <si>
    <t>60014773;60014773;60014773;60014773</t>
  </si>
  <si>
    <t>57198225345;55213770500;7501449770;7004899916</t>
  </si>
  <si>
    <t>Xu, C. C.;Lin, R. C.;Li, L. B.;Kuang, T. Y.</t>
  </si>
  <si>
    <t>Institute of Botany Chinese Academy of Sciences</t>
  </si>
  <si>
    <t>Xu C.</t>
  </si>
  <si>
    <t>Increase in resistance to low temperature photoinhibition following ascorbate feeding is attributable to an enhanced xanthophyll cycle activity in rice (Oryza sativa L.) leaves</t>
  </si>
  <si>
    <t>10.1023/A:1007269931946</t>
  </si>
  <si>
    <t>2-s2.0-0034537101</t>
  </si>
  <si>
    <t>['theoretical predictions', 'results indicate', 'radiation patterns', 'power radiated', 'polarized component', 'hermite modes', 'diagonal horn', 'aperture integration', 'also expanded', '84 %.', '100 ghz']</t>
  </si>
  <si>
    <t>The far-field radiation pattern of a diagonal horn has been calculated by aperture integration. The radiation patterns for a 4√ó4 diagonal horn array, measured at 100 GHz, agree very well with the theoretical predictions. The aperture electric field was also expanded into Gauss-Hermite modes. The results indicate that the fraction of the power radiated into the fundamental Gaussian mode is about 84%. About 10% of the power is radiated in the cross-polarized component.</t>
  </si>
  <si>
    <t>795-800</t>
  </si>
  <si>
    <t>60007328;60007328</t>
  </si>
  <si>
    <t>35617942000;6701472118</t>
  </si>
  <si>
    <t>Johansson, Joakim F.;Whyborn, Nicholas D.</t>
  </si>
  <si>
    <t>Onsala</t>
  </si>
  <si>
    <t>Onsala Space Observatory</t>
  </si>
  <si>
    <t>Johansson J.</t>
  </si>
  <si>
    <t>Diagonal horn as a sub-millimeter wave antenna</t>
  </si>
  <si>
    <t>10.1109/22.137380</t>
  </si>
  <si>
    <t>2-s2.0-0034538110</t>
  </si>
  <si>
    <t>['proposed concept', 'pcs architectures', 'paper presents', 'critical requirements', 'also discussed', '3g cellular']</t>
  </si>
  <si>
    <t>Although many outdoor location techniques have been proposed, there is no cost-effective indoor location technique. This paper presents a practical indoor location technique applicable to all 2G and 3G cellular/PCS indoor systems. Two typical indoor cellular/PCS architectures are considered. Recommendation for how to deploy the indoor location system with respect to each architecture is given. Simulation has been performed to validate the proposed concept. Also discussed is how to design a cost-effective indoor base station considering location service as one of the critical requirements.</t>
  </si>
  <si>
    <t>264-271</t>
  </si>
  <si>
    <t>Conference on Local Computer Networks</t>
  </si>
  <si>
    <t>100897270;60018950</t>
  </si>
  <si>
    <t>56628187600;6701693677</t>
  </si>
  <si>
    <t>Shyy, Dong Jye;Rohani, Bijan</t>
  </si>
  <si>
    <t>Canberra;Herndon</t>
  </si>
  <si>
    <t>Cooperative Research Centres Australia;ScoreBoard, Inc</t>
  </si>
  <si>
    <t>60018950;100897270</t>
  </si>
  <si>
    <t>Shyy D.J.</t>
  </si>
  <si>
    <t>Indoor location technique for 2G and 3G cellular/PCS networks</t>
  </si>
  <si>
    <t>10.1109/LCN.2000.891038</t>
  </si>
  <si>
    <t>2-s2.0-0034538841</t>
  </si>
  <si>
    <t>['least angle', 'forward directions', 'fixed rotation', 'depolarize even', 'circular polarization']</t>
  </si>
  <si>
    <t>It is shown that a body of arbitrary material constitution, but invariant under a fixed rotation, must be periodic and will not depolarize when scattering in the backward or forward directions under linear polarization axial incidence if reciprocal, unless the least angle of invariance is 180¬∞C. For circular polarization, the result is more general, the body will not depolarize even if it is not reciprocal.</t>
  </si>
  <si>
    <t>1550-1553</t>
  </si>
  <si>
    <t>IEEE Antennas and Propagation Society, AP-S International Symposium (Digest)</t>
  </si>
  <si>
    <t>60005304;60005304</t>
  </si>
  <si>
    <t>7006382417;6603583945</t>
  </si>
  <si>
    <t>Monzon, J. Cesar;Kesler, Oren B.</t>
  </si>
  <si>
    <t>Monzon J.</t>
  </si>
  <si>
    <t>On the depolarization of bodies invariant under a rotation</t>
  </si>
  <si>
    <t>10.1109/8.982471</t>
  </si>
  <si>
    <t>2-s2.0-0034539173</t>
  </si>
  <si>
    <t>['therefore allows', 'slot arrays', 'slot array', 'simpler realization', 'printed slot', 'obtained using', 'new kind', 'dielectric substrate', 'data presented']</t>
  </si>
  <si>
    <t>A full wave analysis of a waveguide longitudinal slot backed with a dielectric substrate is presented. This configuration can be obtained using a printed slot and therefore allows a simpler realization of slot arrays and permits its reuse when the pattern requirements change. The data presented here as results of the analysis can be recast in the standard 'Stegen' form and allows to design, using the Elliot's method, such new kind of slot array.</t>
  </si>
  <si>
    <t>718-721</t>
  </si>
  <si>
    <t>60032259;60032259</t>
  </si>
  <si>
    <t>6602557171;7006097620</t>
  </si>
  <si>
    <t>Montisci, Giorgio;Mazzarella, Giuseppe</t>
  </si>
  <si>
    <t>Cagliari</t>
  </si>
  <si>
    <t>Universit√† degli Studi di Cagliari</t>
  </si>
  <si>
    <t>Montisci G.</t>
  </si>
  <si>
    <t>Full-wave analysis of a waveguide printed slot</t>
  </si>
  <si>
    <t>10.1109/TAP.2004.832333</t>
  </si>
  <si>
    <t>2-s2.0-0034539705</t>
  </si>
  <si>
    <t>['wk 1', 'upper lip', 'two trained', 'two sizes', 'total number', 'time would', 'three positions', 'stick antenna', 'slaughtering line', 'recovery time', 'recovery methodology', 'recommend injection', 'reading performances', 'randomly injected', 'pit position', 'pit injected', 'muscles around', 'mm pit', 'losses according', 'longer recovery', 'location method', 'internal side', 'held transceivers', 'greatest using', 'easiest recovery', 'ear scutulum', 'cattle tracking', 'best results', 'average 96', 'auricular muscles', 'armpit showed', 'armpit instead', 'animals running', 'also recorded', 'also evaluated', 'account retention', '4 %)', '32 mm', '2 %;', '05 ).', '0 %).', '), followed']</t>
  </si>
  <si>
    <t>Cattle | Identification | Injection | Tracking | Transponders</t>
  </si>
  <si>
    <t>A total of 686 Tiris half-duplex passive injectable transponders (PIT) of two sizes (23 and 32 mm) were randomly injected s.c. in three positions, armpit, ear scutulum, and upper lip, in 343 fattening calves (1 to 3 mo old). Injections were performed by two trained and two untrained operators. Losses and breakages on the farm were recorded at wk 1, 3 , 7, 11, and 15 in restrained animals using two types of hand-held transceivers with a stick antenna. Dynamic reading efficiency (DRE) in animals running through a raceway was also evaluated at wk 1 and 3 and monthly until slaughter, using a stationary transceiver working at 137 dB¬∑ŒºV¬∑m-1 at 3 m. The total number of PIT that fell or broke in the slaughtering line, the location method, and the recovery time were also recorded. Results on the farm showed low breakages on average (0.4%) and differences (P &lt; 0.05) in losses according to position (armpit, 1.7%; ear, 5.2%; and lip, 14.0%). An interaction (P &lt; 0.05) between position x size was observed, and losses were greatest using a 32-mm PIT in the lip. The DRE was affected (P &lt; 0.05) by PIT position and size, and values were greater for the 32-mm PIT in all positions (armpit: 99.9 ¬± 0.1 vs 95.8 ¬± 4.9%; ear: 93.8 ¬± 2.2 vs 81.9 ¬± 4.6%; lip: 66.8 ¬± 4.9 vs 53.4 ¬± 4.7%, respectively, for 32 vs 23 mm). Recovery of PIT in the abattoir was on average 96.7, 96.7, and 99.2% for armpit, ear, and lip, respectively (P &gt; 0.05). Most of the PIT injected in the armpit were recovered by sight or palpation, but 31.9% were recovered after cutting the muscles around the area and 10.7% were recovered on the internal side of the hide, which jeopardized carcass identification. Recovery of PIT injected in the ear was 23.4% in the hide and 76.6% in the auricular muscles of the head. The easiest recovery was in the lip, 8.9% of PIT were located in the hide and 91.1% in the head. Recovery time was affected (P &lt; 0.05) by position: the quickest was lip (27 ¬± 2 s), followed by ear (52 ¬± 5 s) and armpit (78 ¬± 7 s). In conclusion, taking into account retention and reading performances, injection of a 32-mm PIT into the armpit showed the best results on the farm, but a careful and longer recovery was needed in the abattoir. Improvement of recovery methodology and time would be necessary in order to recommend injection of PIT in the armpit instead of in the ear for cattle tracking or monitoring.</t>
  </si>
  <si>
    <t>3001-3009</t>
  </si>
  <si>
    <t>Journal of Animal Science</t>
  </si>
  <si>
    <t>60023020;60023020;60023020;60103695</t>
  </si>
  <si>
    <t>7003858831;24288116400;8150506800;6506286838</t>
  </si>
  <si>
    <t>Conill, C.;Caja, G.;Nehring, R.;Rib√≥, O.</t>
  </si>
  <si>
    <t>Belgium;Spain</t>
  </si>
  <si>
    <t>Brussels;Cerdanyola del Valles</t>
  </si>
  <si>
    <t>European Commission Joint Research Centre;Universitat Aut√≤noma de Barcelona</t>
  </si>
  <si>
    <t>60103695;60023020</t>
  </si>
  <si>
    <t>Conill C.</t>
  </si>
  <si>
    <t>Effects of injection position and transponder size on the performances of passive injectable transponders used for the electronic identification of cattle</t>
  </si>
  <si>
    <t>10.2527/2000.78123001x</t>
  </si>
  <si>
    <t>2-s2.0-0034543059</t>
  </si>
  <si>
    <t>Stiftung VERUM</t>
  </si>
  <si>
    <t>['work demonstrated', 'valid metric', 'unexposed groups', 'total exposure', 'theoretical considerations', 'term measurements', 'television transmitters', 'suggested risks', 'stronger signals', 'reliably discriminate', 'radiowaves indoors', 'population level', 'poor proxy', 'network providers', 'neglecting radiowaves', 'multiple reflections', 'metric reflecting', 'measurements made', 'material contribution', 'many countries', 'little evidence', 'house walls', 'high level', 'good proxies', 'future exposures', 'frequently measured', 'frequencies produced', 'feasible since', 'feasibility study', 'exposure metric', 'epidemiologists need', 'epidemiological purposes', 'environmental sources', 'either short', 'either past', 'different transmitters', 'currently available', 'cause distance', 'broadcast radio', 'base station', 'adverse effects', '343 v']</t>
  </si>
  <si>
    <t>Base stations | Electromagnetic fields | Epidemiological methods | Exposure assessment | Mobile phones | Radiowaves</t>
  </si>
  <si>
    <t>There is currently a high level of concern in many countries that exposure to radiowaves from mobile phone base stations may be hazardous to health. When investigating such suggested risks, epidemiologists need to define an exposure metric that can reliably discriminate between exposed and unexposed groups of people. We conducted a feasibility study to investigate if either short-term measurements of electric field strength, calculations of electric field strength, or distance from nearby mobile phone base stations could be used to develop a metric reflecting an individual's exposure to radiowaves. With electric field strengths in the range of 0.012-0.343 V/m, radiowaves from mobile phone base stations were found to give a material contribution to total exposure; however, stronger signals were frequently measured from other sources such as broadcast radio and television transmitters. Theoretical considerations and the measurements made during this work demonstrated that studies at the population level on suggested adverse effects of radiowaves from mobile phone base stations are not feasible since no valid metric for estimating historical exposures is currently available. The pace of radio infrastructure development is also such that today's measurements are unlikely to be good proxies for either past or future exposures. The complex propagation characteristics affecting the beams from base station antennas include shielding effects and multiple reflections from house walls and other buildings. These factors, combined with the presence of other environmental sources of radiowaves, cause distance from a base station to be a poor proxy for exposure to radiowaves indoors. It may be possible to adapt computer models developed by network providers to predict network coverage for epidemiological purposes; however, this has yet to be investigated. Furthermore, there is little evidence that presently justifies epidemiological studies being restricted to adverse effects of radiowaves from mobile phone base stations while neglecting radiowaves at other frequencies produced by different transmitters.</t>
  </si>
  <si>
    <t>600-605</t>
  </si>
  <si>
    <t>Journal of Exposure Analysis and Environmental Epidemiology</t>
  </si>
  <si>
    <t>60031216;60007151</t>
  </si>
  <si>
    <t>7003322462;7401546796</t>
  </si>
  <si>
    <t>Sch√ºz, Joachim;Mann, Simon</t>
  </si>
  <si>
    <t>Mainz;Didcot</t>
  </si>
  <si>
    <t>Johannes Gutenberg-Universit√§t Mainz;Radiation Protection Division</t>
  </si>
  <si>
    <t>Sch√ºz J.</t>
  </si>
  <si>
    <t>A discussion of potential exposure metrics for use in epidemiological studies on human exposure to radiowaves from mobile phone base stations</t>
  </si>
  <si>
    <t>10.1038/sj.jea.7500115</t>
  </si>
  <si>
    <t>2-s2.0-0034543462</t>
  </si>
  <si>
    <t>['significant lowering', 'shaped slots', 'resonant frequency', 'proposed antenna', 'probably owing', 'pattern radiation', 'paper proposes', 'gain enhancement', 'frequency lowering', 'feeding monopole', 'embedded slots', 'effectively meandered', 'compact design', 'circular patch', 'also observed', '90 ¬∞']</t>
  </si>
  <si>
    <t>This paper proposes a compact design of a circular patch antenna operating in the TM01-mode for conical-pattern radiation. The proposed antenna has a top-loaded monopole feed centered below the circular patch, and by embedding four arc-shaped slots of about 90¬∞ in the circular patch, the excited radial patch surface current distributions can be effectively meandered, resulting in significant lowering of the resonant frequency of the TM01-mode. This resonant-frequency lowering can lead to a large antenna size reduction for a fixed operating frequency. Moreover, probably owing to the embedded slots in the circular patch, which permits the feeding monopole to radiate through the slotted circular patch, gain enhancement of the proposed antenna is also observed.</t>
  </si>
  <si>
    <t>425-427</t>
  </si>
  <si>
    <t>7407157045;35460663000</t>
  </si>
  <si>
    <t>Lin, Shun Yun;Wong, Kin Lu</t>
  </si>
  <si>
    <t>Lin S.</t>
  </si>
  <si>
    <t>Compact circular patch antenna for conical-pattern radiation</t>
  </si>
  <si>
    <t>10.1002/1098-2760(20001220)27:6&lt;425::AID-MOP17&gt;3.0.CO;2-E</t>
  </si>
  <si>
    <t>2-s2.0-0034548302</t>
  </si>
  <si>
    <t>['vlbi stations', 'typical values', 'total gain', 'test results', 'system noise', 'system gain', 'receiving system', 'rate samplers', 'phase transfer', 'phase link', 'orbit performance', 'mostly due', 'means observations', 'main antenna', 'local oscillators', 'high stability', 'halca achieved', 'deployment antenna', 'channel high', 'bit distribution', '90 k', '73 ghz', '70 k', '5 ghz', '400 k', '22 ghz', '0 ghz']</t>
  </si>
  <si>
    <t>Space vehicles: instruments | Techniques: interferometric</t>
  </si>
  <si>
    <t>The first space VLBI satellite, HALCA, was launched on 1997 February 12. We report the characteristics of HALCA as an orbiting VLBI station with 8-m deployment antenna. It is required the high system gain, low system noise, and high stability of phase transfer. And the stabilities of system gain and system noise are needed for imaging of VLBI. HALCA achieved the requirement as a VLBI stations and has made almost 3 times longer baselines than ground global VLBI networks. It means observations with 3 times higher angular resolution have been carried out. We have measured aperture efficiencies of the deployment antenna, system noise temperatures, stability of onboard local oscillators, and stability of phase link. HALCA's onboard radio astronomy system has 1.60-1.73 GHz, 4.7-5.0 GHz, and 21.9-22.3 GHz receivers and two-channel high-rate samplers. Typical values of system noise temperature in orbit are 70 K and 90 K at 1.6 and 5 GHz respectively. At 22 GHz, the apparent system noise temperature is 400 K; however, this is mostly due to attenuation between the main antenna and the 22 GHz low noise amplifier. A reference tone signal is transmitted from a ground tracking station which is locked on a ground hydrogen maser oscillator. The internal phase stability of local oscillators is around 5¬∞ r.m.s. at 5 GHz. The total gain of the receiving system and the bit distribution of the high-rate samplers have also been checked. With the exception of the 22 GHz attenuation, the in-orbit performance of the VLBI observing system matches the ground-test results very well.</t>
  </si>
  <si>
    <t>967-973</t>
  </si>
  <si>
    <t>Publications of the Astronomical Society of Japan</t>
  </si>
  <si>
    <t>60029701;60000809;60000809;60000809;60029701;60029701;60029701;60029701;60029701;60000809</t>
  </si>
  <si>
    <t>55683255300;6701802709;7101821985;7402473597;7102913956;7004748462;7403544335;7202102613;7406273351;7007038960</t>
  </si>
  <si>
    <t>Kobayashi, Hideyuki;Wajima, Kiyoaki;Hirabayashi, Hisashi;Murata, Yasuhiro;Kawaguchi, Noriyuki;Kameno, Seiji;Shibata, Katsunori M.;Fujisawa, Kenta;Inoue, Makoto;Hirosawa, Haruto</t>
  </si>
  <si>
    <t>Mitaka;Sagamihara</t>
  </si>
  <si>
    <t>National Institutes of Natural Sciences - National Astronomical Observatory of Japan;JAXA Institute of Space and Astronautical Science</t>
  </si>
  <si>
    <t>60029701;60000809</t>
  </si>
  <si>
    <t>Kobayashi H.</t>
  </si>
  <si>
    <t>HALCA's onboard VLBI observing system</t>
  </si>
  <si>
    <t>10.1093/pasj/52.6.967</t>
  </si>
  <si>
    <t>2-s2.0-0034555364</t>
  </si>
  <si>
    <t>['stiffening ribs', 'space environment', 'sandwich configuration', 'rib shape', 'optimization procedure']</t>
  </si>
  <si>
    <t>An optimization procedure for composite panel structures with stiffening ribs is presented in this paper. The procedure employs standard FE structural analysis, structural system profile analysis, and multi-factor optimization techniques to predict an optimum structural design. A composite antenna reflector structure in space environment is optimized. Laminate, sandwich configuration and rib shape in the structure are optimized in this application. The optimization improves antenna performance under multiple loading cases and minimizes structural mass simultaneously.</t>
  </si>
  <si>
    <t>637-647</t>
  </si>
  <si>
    <t>Computers and Structures</t>
  </si>
  <si>
    <t>60031101;100325147</t>
  </si>
  <si>
    <t>26662955200;7004432798</t>
  </si>
  <si>
    <t>Liu, Jing Sheng;Hollaway, Len</t>
  </si>
  <si>
    <t>Cambridge;Guildford</t>
  </si>
  <si>
    <t>University of Cambridge;Univ. S.</t>
  </si>
  <si>
    <t>Liu J.</t>
  </si>
  <si>
    <t>Design optimization of composite panel structures with stiffening ribs under multiple loading cases</t>
  </si>
  <si>
    <t>S0045794900000249</t>
  </si>
  <si>
    <t>10.1016/S0045-7949(00)00024-9</t>
  </si>
  <si>
    <t>2-s2.0-0034559478</t>
  </si>
  <si>
    <t>['wireless internet', 'weight matrix', 'user capacity', 'suggested scheme', 'spatial domain', 'snr ).', 'proposed structure', 'optimisation plays', 'optimisation methods', 'noise ratio', 'new subscribers', 'new services', 'minimax optimisation', 'least square', 'k omni', 'interfering signals', 'interference ratio', 'interference cancelling', 'interference canceller', 'expectations new', 'essential role', 'efficient way', 'directional elements', 'desired signal', 'desired beam', 'beamformer weights', 'beamformer outputs', 'beam towards', 'application rather']</t>
  </si>
  <si>
    <t>Beamforming | Semi-infinite simplex algorithm | Spatial interference cancellation</t>
  </si>
  <si>
    <t>The growth of wireless communication continues. There is a demand for more user capacity from new subscribers and new services such as wireless internet. In order to meet these expectations new and improved technology must be developed. A way to increase the capacity of an existing mobile radio network is to exploit the spatial domain in an efficient way. An antenna array adds spatial domain selectivity in order to improve the Carrier-to-interference ratio (C/I) as well as Signal-to-Noise Ratio (SNR). An adaptive antenna array can further improve the Carrier-to-Interference ratio (C/I) by suppressing interfering signals and steer a beam towards the user. The suggested scheme is a combination of a beamformer and an interference canceller. The proposed structure is a circular array consisting of K omni-directional elements and combines fixed beamforming with interference cancelling. The fixed beamformers use a weight matrix to form multiple beams. The interference cancelling stage suppresses undesired signals, leaking into the desired beam. The desired signal is filtered out by the fixed beamforming structure. Due to the side-lobes, interfering signals will also be present in this beam. Two alternative strategies were chosen to cancel these interferers; use the other beamformer outputs as inputs to an adaptive interference canceller; or regenerate the outputs from the other beamformer outputs and generate clean signals which are used as inputs to adaptive interference cancellers. Resulting beamformer patterns as well as interference cancellation simulation results are presented. Two different methods have been used to design the beamformer weights, Least Square (LS) and minimax optimisation. In the minimax optimisation a semi-infinite linear programming approach was used. Although the optimisation plays an essential role in the performance of the beamformer, this paper is focused on the application rather then the optimisation methods.</t>
  </si>
  <si>
    <t>235-253</t>
  </si>
  <si>
    <t>Annals of Operations Research</t>
  </si>
  <si>
    <t>60031226;60016636;60016636;60016636</t>
  </si>
  <si>
    <t>7005690573;6603761740;7004956558;6701710645</t>
  </si>
  <si>
    <t>Nordholm, Sven;Nordberg, J√∂rgen;Claesson, Ingvar;Nordebo, Sven</t>
  </si>
  <si>
    <t>Australia;Sweden</t>
  </si>
  <si>
    <t>Perth;Karlskrona</t>
  </si>
  <si>
    <t>Curtin University;Blekinge Tekniska H√∂gskola</t>
  </si>
  <si>
    <t>60031226;60016636</t>
  </si>
  <si>
    <t>Nordholm S.</t>
  </si>
  <si>
    <t>Beamforming and Interference Cancellation for Capacity Gain in Mobile Networks</t>
  </si>
  <si>
    <t>10.1023/a:1019212625167</t>
  </si>
  <si>
    <t>2-s2.0-0034563241</t>
  </si>
  <si>
    <t>Vetenskapsr√•det</t>
  </si>
  <si>
    <t>VR</t>
  </si>
  <si>
    <t>['wild type', 'synechocystis sp', 'psbx protein', 'psbx gene', 'photosystem ii', 'pcc 6803', 'minor disconnection', 'less mutant', 'indirectly involved', 'electron transport', 'deletion mutant', 'completely segregated', '30 %.']</t>
  </si>
  <si>
    <t>The psbX gene (sml0002) coding for a 4.1 kDa protein in Photosystem II of plants and cyanobacteria was deleted in both wild type and in a Photosystem I-less mutant of the cyanobacterium Synechocystis sp. PCC 6803. Polymerase chain reaction and sequencing analysis showed that the mutants had completely segregated. Deletion of the PsbX protein does not seem to influence growth rate, electron transport or water oxidation ability. Whereas a high light induction of the psbX mRNA could be observed in wild type, deletion of the gene did not lead to high light sensibility. Light saturation measurements and 77K fluorescence measurements indicated a minor disconnection of the antenna in the deletion mutant. Furthermore, fluorescence induction measurements as well as immuno-staining of the D1 protein showed that the amount of Photosystem II complexes in the mutants was reduced by 30%. Therefore, PsbX does not seem to be necessary for the Photosystem II electron transport, but directly or indirectly involved in the regulation of the amount of functionally active Photosystem II centres in Synechocystis sp. PCC 6803.</t>
  </si>
  <si>
    <t>815-827</t>
  </si>
  <si>
    <t>Plant molecular biology</t>
  </si>
  <si>
    <t>Funk, C.</t>
  </si>
  <si>
    <t>Stockholms universitet</t>
  </si>
  <si>
    <t>Funk C.</t>
  </si>
  <si>
    <t>Functional analysis of the PsbX protein by deletion of the corresponding gene in Synechocystis sp. PCC 6803.</t>
  </si>
  <si>
    <t>10.1023/A:1026764728846</t>
  </si>
  <si>
    <t>2-s2.0-0034565335</t>
  </si>
  <si>
    <t>['synergistic action', 'subsequently exposed', 'rf fields', 'physical mutagens', 'microwave exposure', 'kept constant', 'data therefore', 'combined treatments', 'chromosome aberration', 'car phone', 'approximately 6', '5 w', '5 cm']</t>
  </si>
  <si>
    <t>The chromosome aberration or sister chromatid exchange frequency was determined in 455.7 MHz microwave-exposed human lymphocytes and in lymphocytes that were subsequently exposed to MMC or X-rays. The exposure was performed by placing the cells at 5 cm from the antenna of a car phone. In this way the specific absorption ratio was approximately 6.5 W/kg. The temperature and humidity was kept constant during the experiments. No statistically significant difference was found between microwave-exposed and unexposed control samples. When the microwave exposure was followed by exposure to MMC, some differences were found between the combined treatments and the MMC treatments alone. However, there was no consistency in the results. Combined treatments with X-rays did not provide any indication of a synergistic action between the RF fields and X-rays, either. Our data therefore do not support the hypothesis that RF fields act synergistically with chemical or physical mutagens.</t>
  </si>
  <si>
    <t>175-180</t>
  </si>
  <si>
    <t>Folia Biologica</t>
  </si>
  <si>
    <t>100666559;100666559;100666559</t>
  </si>
  <si>
    <t>8768353000;7101626036;7006255980</t>
  </si>
  <si>
    <t>Maes, A.;Collier, M.;Verschaeve, L.</t>
  </si>
  <si>
    <t>Mol</t>
  </si>
  <si>
    <t>Environmental Toxicology</t>
  </si>
  <si>
    <t>Maes A.</t>
  </si>
  <si>
    <t>Cytogenetic investigation of microwaves emitted by a 455.7 MHz car phone</t>
  </si>
  <si>
    <t>2-s2.0-0034573148</t>
  </si>
  <si>
    <t>['wistar rats', 'tested later', 'skinner boxes', 'response intervals', 'reinforced lever', 'pressing activity', 'pregnant animals', 'phone technology', 'performance scores', 'normal populations', 'night time', 'learning deficits', 'learners ".', 'gsm field', 'freely roaming', 'exposed dams', 'eight groups', 'developing brain', 'continuously exposed', 'bioelectromagnetics 21', 'base antennas', '900 mhz', '75 mw', '1 mw']</t>
  </si>
  <si>
    <t>Mobile phone | Risk | Schedules of reinforcement | Teratology</t>
  </si>
  <si>
    <t>To clarify potential health risks of radio-frequency electromagnetic fields (EMFs) used in cellular telephone technology to the developing brain, Wistar rats were continuously exposed during pregnancy to a low-level (0.1 mW/cm2) 900 MHz, 217 Hz pulse modulated EMF that approximated the highest legal exposure of normal populations to the radiation of base antennas of the GSM digital cell-phone technology. Whole body average specific absorption rate (SAR) values for the freely roaming, pregnant animals were measured in models: they ranged between 17.5 and 75 mW/kg. The offspring of exposed and of sham-exposed dams were coded and tested later as adults in a battery of ten simultaneously operated test chambers (Skinner boxes) during night time. Eight groups of ten coded animals in each group were tested for learning deficits in a sequence of nine, computer-controlled, 15 h sessions of the food-reinforced contingency Differential Reinforcement of Rate with increasing performance requirements. Two different sets of events were recorded: The food-reinforced lever-pressing activity of the animals and the inter-response intervals (IRIs) between consecutive lever presses. IRI-occurence patterns discriminated consistently between "learners" and "non-learners". Analyses of performance scores and of IRI-patterns both showed that exposure in-utero to the GSM field did not induce any measurable cognitive deficits. Bioelectromagnetics 21:566-574, 2000. ¬© 2000 Wiley-Liss, Inc.</t>
  </si>
  <si>
    <t>566-574</t>
  </si>
  <si>
    <t>60024007;60021561</t>
  </si>
  <si>
    <t>6602886737;6602691599</t>
  </si>
  <si>
    <t>Bornhausen, Michael;Scheingraber, Herbert</t>
  </si>
  <si>
    <t>Neuherberg;Garching bei Munchen</t>
  </si>
  <si>
    <t>Helmholtz Center Munich German Research Center for Environmental Health;Max Planck Institute for Extraterrestrial Physics</t>
  </si>
  <si>
    <t>Bornhausen M.</t>
  </si>
  <si>
    <t>Prenatal exposure to 900 MHz, cell-phone electromagnetic fields had no effect on operant-behavior performances of adult rats</t>
  </si>
  <si>
    <t>10.1002/1521-186X(200012)21:8&lt;566::AID-BEM2&gt;3.0.CO;2-G</t>
  </si>
  <si>
    <t>2-s2.0-0034576035</t>
  </si>
  <si>
    <t>['ti electrode', 'shorter lifetime', 'saw stress', 'saw filters', 'previously reported', 'power durability', 'layered electrode', 'layered alsccu', 'input power', 'increases proportionally', 'electrode lifetime', 'antenna duplexers', 'ambient temperature', '29 dbm', '000 hours']</t>
  </si>
  <si>
    <t>We have been successful in developing a high power durable electrode for GHz band SAW filter. We previously reported that we developed a 4-layered AlScCu/Ti/AlScCu/Ti electrode of high power durability which, in the 800 MHz band, made it possible for SAW filters to be applied to antenna duplexers. This electrode is suitable for mass-production, too. But, the power durability of this electrode was insufficient for the 1.9 GHz band SAW duplexers. It is certain that the reason for this electrode having a shorter lifetime than that of 800 MHz band SAW filters is the SAW stress that increases proportionally to the frequency. Therefore, we examined the potential of AlMgCu/Ti/AIMgCu/Ti and AlZrCu/Ti/AlZrCu/Ti. Moreover, we optimized the structure of 4-layered electrode. In power durability evaluations, each electrode lifetime was estimated to be more than 50,000 hours at an ambient temperature of 50 ¬∞C an input power of 29 dBm. This result indicates sufficient power durability for GHz band SAW duplexers.</t>
  </si>
  <si>
    <t>Proceedings of the IEEE Ultrasonics Symposium</t>
  </si>
  <si>
    <t>100434359;100434359;100434359;100434359;100434359</t>
  </si>
  <si>
    <t>7005823539;24480222900;7801657050;57206541222;57207394395</t>
  </si>
  <si>
    <t>Takayama, Ryouichi;Nakanishi, H.;Sakuragawa, T.;Kawasaki, T.;Nomura, K.</t>
  </si>
  <si>
    <t>Kadoma</t>
  </si>
  <si>
    <t>Matsushita Electron. Comp. Co., Ltd.</t>
  </si>
  <si>
    <t>Takayama R.</t>
  </si>
  <si>
    <t>High power durable electrodes for GHz band SAW duplexers</t>
  </si>
  <si>
    <t>10.1109/ULTSYM.2000.922496</t>
  </si>
  <si>
    <t>2-s2.0-0034579278</t>
  </si>
  <si>
    <t>['typical signal', 'symmetric arrangement', 'pressure signal', 'pressure accuracy', 'passive pressure', 'noise rate']</t>
  </si>
  <si>
    <t>A passive pressure and temperature sensor unit based on the combination of a SAW reflective delay line with a high-Q capacitive pressure sensor is presented. Due to a symmetric arrangement of the impedance loaded splitfinger interdigital transducer (IDT) between two reference reflectors a temperature corrected evaluation of the pressure signal is enabled. A prototype of a tire pressure sensor unit is shown. In combination with a wheel arch antenna and a conventional transceiver unit a typical signal-to-noise rate of 20 dB resulting in a pressure accuracy of ¬±15 kPa was measured.</t>
  </si>
  <si>
    <t>60021931;60028673;60028673;60021931</t>
  </si>
  <si>
    <t>6603000107;6602956122;7005791343;56724763600</t>
  </si>
  <si>
    <t>Schimetta, G.;Dollinger, F.;Scholl, G.;Weigel, R.</t>
  </si>
  <si>
    <t>Germany;Austria</t>
  </si>
  <si>
    <t>Munich;Linz</t>
  </si>
  <si>
    <t>Siemens AG;Johannes Kepler University Linz</t>
  </si>
  <si>
    <t>60028673;60021931</t>
  </si>
  <si>
    <t>Wireless pressure and temperature measurement using a SAW hybrid sensor</t>
  </si>
  <si>
    <t>10.1109/ULTSYM.2000.922590</t>
  </si>
  <si>
    <t>2-s2.0-0034579589</t>
  </si>
  <si>
    <t>['well known', 'two groups', 'temporal signals', 'sommerfeld integral', 'small dimensions', 'radiation patterns', 'pulse applied', 'phased excited', 'one group', 'numerical technique', 'mentioned cases', 'matching layers', 'kerf filler', 'hybrid experimental', 'fourier transforming', 'filling material', 'every array', 'emitting surfaces', 'coupling waveforms', 'coupling due', 'comparison among', 'central element', 'backing contribution']</t>
  </si>
  <si>
    <t>It is well known that the performances of the acoustic imaging arrays are degraded by the inter-element coupling sustained via the backing, the matching layers, and the kerf filler. In this work the effect of the cross-coupling due to the backing, and the matching layers is investigated. A hybrid experimental-numerical technique is used. We built several arrays with and without matching layers, and using a classical backing material; on every piezoelectric element we built-in a probe of small dimensions, in order to capture the waveform on its emitting surfaces. In order to evidence the backing contribution to the coupling, every array is divided in two groups of elements and in one group the kerf-filling material was not inserted. The cross-coupling waveforms were recorded for all the groups of elements when: only the central element of the group was driven; all the elements were driven with the same pulse applied at the same time; the elements were phased excited. Fourier transforming the temporal signals, the cross-coupling transfer function of each element was computed and the radiation pattern simulated by means of a numerical model based on the Rayleigh-Sommerfeld integral. A comparison among the radiation patterns for all the groups of elements, for the above mentioned cases, is presented.</t>
  </si>
  <si>
    <t>1173-1178</t>
  </si>
  <si>
    <t>60007061;60012630;60012630;60012630;60012630;60113818</t>
  </si>
  <si>
    <t>7004071616;7003523515;6603730794;7003587976;7004362953;6504406214</t>
  </si>
  <si>
    <t>Lamberti, Nicola;Gori, Paola;Caliano, Giosu√®;Iula, Antonio;Carotenuto, Riccardo;Gubbini, Alessandro</t>
  </si>
  <si>
    <t>Genoa;Rome;Salerno</t>
  </si>
  <si>
    <t>Esaote Group;Universit√† degli Studi Roma Tre;Universit√† degli Studi di Salerno</t>
  </si>
  <si>
    <t>60113818;60012630;60007061</t>
  </si>
  <si>
    <t>Lamberti N.</t>
  </si>
  <si>
    <t>Radiation pattern distortion caused by the inter-element coupling via the backing and the matching layers in linear array transducers</t>
  </si>
  <si>
    <t>10.1109/ULTSYM.2000.921532</t>
  </si>
  <si>
    <t>2-s2.0-0034579961</t>
  </si>
  <si>
    <t>['transmitted signal', 'te10 mode', 'polarization properties', 'polarization pattern', 'partial conversion', 'lcp ).', 'indicates rotation', 'dielectric matrix', 'chiral layers']</t>
  </si>
  <si>
    <t>The polarization properties of periodically arranged metallic helices are investigated. The chiral layers have been synthesized by embedding right handed or left handed metallic helices arranged periodically in a dielectric matrix of thermocol (polystyrene foam), a low loss dielectric material. The chiral layers are loaded at the aperture of the transmitting rectangular waveguide horn antenna. The polarization pattern of the transmitted signal (TE10 mode) indicates rotation of plane of polarization and partial conversion into either right circular polarization (RCP) or left circular polarization (LCP).</t>
  </si>
  <si>
    <t>229-234</t>
  </si>
  <si>
    <t>60031730;60031730;60031730;60031730</t>
  </si>
  <si>
    <t>6602674086;56277357200;6505841531;7401950255</t>
  </si>
  <si>
    <t>Raghavendra, S. C.;Khan, Iqbal Ahmed;Raibagkar, R. L.;Kulkarni, A. B.</t>
  </si>
  <si>
    <t>Gulbarga</t>
  </si>
  <si>
    <t>Gulbarga University</t>
  </si>
  <si>
    <t>Raghavendra S.C.</t>
  </si>
  <si>
    <t>Polarization conversion in chiral layers with periodically arranged metallic helices</t>
  </si>
  <si>
    <t>10.3233/jae-2000-209</t>
  </si>
  <si>
    <t>2-s2.0-0034580349</t>
  </si>
  <si>
    <t>['test runs', 'terminal antennas', 'results show', 'radio channel', 'present results', 'pedestrian routes', 'mobile multiple', 'laptop computer', 'input multiple', 'highway drives', 'fading correlation', '4 antennas', '1 mbps']</t>
  </si>
  <si>
    <t>In this paper we present results from the first field test to characterize the mobile multiple-input multiple-output (MIMO) radio channel. We measured the capacity, normalized to a single antenna system, and fading correlation between antennas of a system with 4 antennas on a laptop computer and 4 antennas at a rooftop base station. The field test results show that close to the theoretical 4 times the capacity of a single antenna system can be supported in a 30 kHz channel with dual-polarized, spatially-separated base station and terminal antennas under a variety of test runs, including suburban drives, highway drives, and pedestrian routes. Therefore, these results show that it may be possible to provide in excess of 1 Mbps in a 200 kHz mobile radio channel (for the 3G wireless TDMA system EDGE) with the appropriate base station antennas.</t>
  </si>
  <si>
    <t>418-421</t>
  </si>
  <si>
    <t>60014300;60014300;60014300</t>
  </si>
  <si>
    <t>7405840651;7102662778;7005307748</t>
  </si>
  <si>
    <t>Martin, Carol C.;Winters, Jack H.;Sollenberger, Nelson R.</t>
  </si>
  <si>
    <t>Multiple-input multiple-output (MIMO) radio channel measurements</t>
  </si>
  <si>
    <t>10.1109/SAM.2000.877965</t>
  </si>
  <si>
    <t>2-s2.0-0035157915</t>
  </si>
  <si>
    <t>['using high', 'thing technology', 'siimtitaneoush optimizing', 'rffront ends', 'range systems', 'range connections', 'power dissipation', 'one order', 'impedance circuits', 'front end', 'antenna interface', 'achieved h', '30 times', '1c technology']</t>
  </si>
  <si>
    <t>Antenna diversity | Design methods | Low power | RF front end | Silicon-on-anything (SOA) | Sillcon-on-insulator (SOI)</t>
  </si>
  <si>
    <t>This paper discusses optimizations for .'/if power dissipation of RFfront ends in portable wireless devices. A breakthrough in power dissipation can be achieved h\ siimtitaneoush optimizing t!ie antenna interface, circuits, and 1C technology of such devices. A model that predicts the minimum power dissipation of a front end for butt: short-range and long-range connections will be introduced. Using these models, the impact of the antenna interface on the power dissipation will be assessed. Using two antennas with equal gain combining, a tvpical power dissipation reduction of 2.5 to 30 times can be achieved. Using high-impedance circuits for sliori-range systems in combination with silicon-on-any thing technology, a further reduction of power dissipation by up to one order of magnitude can be realized. ¬© 2000 IEEE.</t>
  </si>
  <si>
    <t>1546-1559</t>
  </si>
  <si>
    <t>Proceedings of the IEEE</t>
  </si>
  <si>
    <t>60016561-60027905;60016561</t>
  </si>
  <si>
    <t>6602861274;7103035187</t>
  </si>
  <si>
    <t>Baltus, Peter G.M.;Dekker, Ronald</t>
  </si>
  <si>
    <t>Netherlands;Netherlands</t>
  </si>
  <si>
    <t>Eindhoven;Eindhoven</t>
  </si>
  <si>
    <t>NXP Semiconductors;Philips Research</t>
  </si>
  <si>
    <t>60027905;60016561</t>
  </si>
  <si>
    <t>Baltus P.G.M.</t>
  </si>
  <si>
    <t>Optimizing RF front ends for low power</t>
  </si>
  <si>
    <t>S0018921900091301</t>
  </si>
  <si>
    <t>10.1109/5.888994</t>
  </si>
  <si>
    <t>2-s2.0-0037777383</t>
  </si>
  <si>
    <t>['wave numbers', 'toroidicity effects', 'systematically studied', 'spherical tokamaks', 'special interest', 'space dependence', 'shafranov type', 'shafranov shift', 'radial profiles', 'plasma interaction', 'numerical solution', 'neoclassical resistivity', 'neoclassical effects', 'magnetic field', 'investigated numerically', 'generalized expression', 'full electro', 'external antenna', 'equilibrium parameters', 'equilibrium current', 'energy deposition', 'electron inertia', 'dielectric tensor', 'deposited power', 'current intensity', 'circular cross', 'carrying st', 'basic features', 'basic aspects']</t>
  </si>
  <si>
    <t>Some basic aspects of wave-plasma interaction of special interest for tight aspect ratio (spherical) tokamaks (ST's) are investigated numerically; these aspects include fast mode conversion and energy deposition. The study is based on the numerical solution of the full electro-magnetic (e.m.) wave equation which includes a quite general two-fluid, resistive MHD dielectric tensor, with consideration of equilibrium current and neoclassical effects. A generalized expression for the power absorption appropriate for the above scenario, with consideration of all the basic effects also present in the dielectric tensor-operator, was derived and used. The current-carrying ST-plasma has a circular cross-section and toroidicity effects are simulated by a Grad-Shafranov type, radially dependent axial magnetic field and its shear; however, the Shafranov shift is not considered. Actually, the equilibrium parameters and radial profiles (magnetic field, pressure and current) observed in the low field side (LFS) of spherical tokamaks (viz., START at Culham, UK) are used. Fast magnetosonic waves are launched from an external antenna into this simulated spherical tokamak plasma; these waves are converted to Alfv√©n waves at points (layers) satisfying the Alfv√©n resonance condition. Quantitative results concerning (i) the structure and space dependence of the mode-converted Alfv√©n waves and (ii) the basic features of the deposited power are presented. Their dependence on the equilibrium plasma current, neoclassical resistivity and electron inertia as well as on those of the antenna launched wave (wave numbers, frequency and current intensity) is systematically studied and discussed.</t>
  </si>
  <si>
    <t>381-392</t>
  </si>
  <si>
    <t>Physica Scripta</t>
  </si>
  <si>
    <t>100364229-60021887;100364229;100364229-60021887</t>
  </si>
  <si>
    <t>6701674297;7003898879;6603563543</t>
  </si>
  <si>
    <t>Bruma, C.;Cuperman, S.;Komoshvili, K.</t>
  </si>
  <si>
    <t>Ariel;Tel Aviv-Yafo</t>
  </si>
  <si>
    <t>College of Judea and Samaria;School of Physics and Astronomy</t>
  </si>
  <si>
    <t>60021887;100364229</t>
  </si>
  <si>
    <t>Bruma C.</t>
  </si>
  <si>
    <t>Fast Waves Mode Conversion and Energy Deposition in Simulated, Pre-Heated, Neoclassical, Tight Aspect Ratio Tokamak Plasmas</t>
  </si>
  <si>
    <t>10.1238/Physica.Regular.062a00381</t>
  </si>
  <si>
    <t>2-s2.0-0038023368</t>
  </si>
  <si>
    <t>['transport codes', 'precision weak', 'photoelectric emission', 'mass charge', 'lisa geometries', 'limiting disturbance', 'force experiments', 'equivalence principle', 'energy protons', 'charging rates', 'briefly described', 'ambient flux', 'affects high']</t>
  </si>
  <si>
    <t>A limiting disturbance that affects high-precision weak-force experiments in space using proof-masses, such as MiniSTEP (MINImal Satellite Test of the Equivalence Principle) and LISA (Laser Interferometer Space Antenna), is due to charging of the proof-masses. Charging by an ambient flux of high-energy protons is inevitable in any orbit. Estimates of charging rates have been computed using Monte Carlo particle-transport codes with semi-empirical particle flux models for the MiniSTEP and LISA geometries. Disturbance mechanisms involving the proof-mass charge are reviewed and the critical design parameters are identified. A technique for charge control based on photoelectric emission is briefly described. ¬© 2000 COSPAR. Published by Elsevier Science Ltd.</t>
  </si>
  <si>
    <t>1219-1223</t>
  </si>
  <si>
    <t>60015150;60031159</t>
  </si>
  <si>
    <t>7004390242;6603357702</t>
  </si>
  <si>
    <t>Sumner, T. J.;Jafry, Y.</t>
  </si>
  <si>
    <t>Netherlands;United Kingdom</t>
  </si>
  <si>
    <t>Noordwijk aan Zee;London</t>
  </si>
  <si>
    <t>ESTEC - European Space Research and Technology Centre;Imperial College London</t>
  </si>
  <si>
    <t>60031159;60015150</t>
  </si>
  <si>
    <t>Sumner T.</t>
  </si>
  <si>
    <t>The radiation environment for the LISA and MiniSTEP missions and test mass charge control</t>
  </si>
  <si>
    <t>S0273117799009916</t>
  </si>
  <si>
    <t>10.1016/S0273-1177(99)00991-6</t>
  </si>
  <si>
    <t>2-s2.0-0038050099</t>
  </si>
  <si>
    <t>['work required', 'wide selection', 'various actuators', 'theoretical calculations', 'strongest candidate', 'specific task', 'select actuators', 'research grew', 'quantitative methodology', 'provide insight', 'process provides', 'paper presents', 'method expedites', 'kinematic configurations', 'given application', 'generalized method', 'deployable mechanisms', 'common ground', 'based expressions']</t>
  </si>
  <si>
    <t>This paper presents a method for quickly comparing vastly different actuators based on specified performance criteria for a given application.The research grew out of the need for a technique to select actuators for space-deployable mechanisms, where stringent size constraints, expensive weight considerations and a wide selection of potential actuator types made it very difficult to compare one actuator with another without extensive analysis of each system. The method expedites the initial design selection by developing a set of expressions for various actuators that relate performance criteria such as weight and volume to the work required for the specific task. These work-based expressions, which are derived from manufacturers' data and theoretical calculations, provide a common ground for comparison and provide insight for the optimization of kinematic configurations. The process provides a quick, quantitative methodology for identifying the strongest candidate for a given kinematic configuration prior to conducting exhaustive analyses to the systems. A benchmark kinematic system typical of a space antenna deployment system is used to illustrate the generalized method.</t>
  </si>
  <si>
    <t>31-53</t>
  </si>
  <si>
    <t>Journal of Engineering Design</t>
  </si>
  <si>
    <t>60006951;60031706;60021381;60015573</t>
  </si>
  <si>
    <t>7003618201;37042358800;6603792577;6602127267</t>
  </si>
  <si>
    <t>Cuttino, J. F.;Newman, D. D.;Gershenson, J. K.;Schinstock, D. E.</t>
  </si>
  <si>
    <t>Logan;Tullahoma;Tulsa;Charlotte</t>
  </si>
  <si>
    <t>Utah State University;Jacobs Technology Inc.;The University of Tulsa;The University of North Carolina at Charlotte</t>
  </si>
  <si>
    <t>60031706;60021381;60015573;60006951</t>
  </si>
  <si>
    <t>Cuttino J.F.</t>
  </si>
  <si>
    <t>A structured method for the classification and selection of actuators for space deployment mechanisms</t>
  </si>
  <si>
    <t>10.1080/095448200261171</t>
  </si>
  <si>
    <t>2-s2.0-0039032218</t>
  </si>
  <si>
    <t>['relative intensities', 'numerically analyzed', 'numerical results', 'metal vessel', 'individual eigenmodes', 'general formulation', 'general approach', 'dielectric plate', 'dielectric interface', 'density jumps', 'antenna design', 'annular slot', 'analytically applied']</t>
  </si>
  <si>
    <t>Electromagnetic surface waves excitation in cold overdense uniform planar plasma is modeled and numerically analyzed. The microwave is injected through a slot antenna cut in the wall of the metal vessel and the forced electromagnetic oscillation localized in the slot is expanded in a series of eigenmodes, which propagate through a dielectric plate into the plasma. A general formulation for arbitrary plasma cross section and slot aperture geometry is given. It provides the basis for optimizing the slot-antenna design. The general approach is analytically applied to a large-area planar cylindrical plasma excited by an annular slot. Numerical results on the relative intensities of the individual eigenmodes and the overall field distribution at the plasma-dielectric interface for various electron densities are reported. The computed density dependence of the power reflection coefficient is shown to lead to density jumps and power-density hysteresis loops corresponding to the experimentally observed behavior. ¬© 2000 American Institute of Physics.</t>
  </si>
  <si>
    <t>3051-3061</t>
  </si>
  <si>
    <t>60000264;60000264</t>
  </si>
  <si>
    <t>6701807338;7101665824</t>
  </si>
  <si>
    <t>Ghanashev, I.;Sugai, H.</t>
  </si>
  <si>
    <t>Ghanashev I.</t>
  </si>
  <si>
    <t>Multiple eigenmode analysis and density jumps in planar surface-wave plasmas with slot-antenna excitation</t>
  </si>
  <si>
    <t>10.1063/1.874158</t>
  </si>
  <si>
    <t>2-s2.0-0039186239</t>
  </si>
  <si>
    <t>['results demonstrate', 'normal fading', 'multiple receivers', 'capture probability', 'base station', 'asymptotic value']</t>
  </si>
  <si>
    <t>In this paper, we report our investigation into the effect of using fixed multibeam antennas on the performance of the slotted ALOHA protocol with capture in a mobile communications environment with Rayleigh and Log-normal fading. We consider the configuration where multiple receivers are present at each base station and calculate the capture probability, its asymptotic value as the number of colliding packets tends to infinity, and throughput when multiple receivers are used. The results demonstrate that by using fixed multibeam antennas, we can achieve higher performance in terms of capture probability and throughput when compared to a conventional antenna system using the slotted ALOHA protocol.</t>
  </si>
  <si>
    <t>337-343</t>
  </si>
  <si>
    <t>60008592;60008592;60008592</t>
  </si>
  <si>
    <t>57209772982;7103051480;7006019510</t>
  </si>
  <si>
    <t>Fung, W. K.;Hamdi, Mounir;Murch, Ross D.</t>
  </si>
  <si>
    <t>Fung W.K.</t>
  </si>
  <si>
    <t>Performance evaluation of mobile radio slotted ALOHA with fixed multibeam antennas</t>
  </si>
  <si>
    <t>10.1109/JCN.2000.6596768</t>
  </si>
  <si>
    <t>2-s2.0-0039246915</t>
  </si>
  <si>
    <t>['ultrasensitive measurement', 'lens antennas', 'computer processing', 'basic characteristics']</t>
  </si>
  <si>
    <t>Designs and basic characteristics are considered for imagers having ellipsoidal-mirror and lens antennas. These operate in the 8 mm range and are intended for ultrasensitive measurement of millimeter-range field patterns and for the construction of images by computer processing.</t>
  </si>
  <si>
    <t>270-275</t>
  </si>
  <si>
    <t>7101700501;57204301462;6602232596;6507015924</t>
  </si>
  <si>
    <t>Gvozdev, V. I.;Krivoruchko, V. I.;Kuzaev, G. A.;Turygin, S. Yu</t>
  </si>
  <si>
    <t>Gvozdev V.I.</t>
  </si>
  <si>
    <t>Radio measurements: A microwave imager</t>
  </si>
  <si>
    <t>10.1007/bf02503525</t>
  </si>
  <si>
    <t>2-s2.0-0039257500</t>
  </si>
  <si>
    <t>['working group', 'strawman model', 'strategic thoughts', 'mission profile', 'may 1997', 'even though', 'concrete yet', 'better orbit']</t>
  </si>
  <si>
    <t>The working group for next Japanese space VLBI science mission was formed at ISAS in May 1997. Even though the mission profile is not concrete yet, a strawman model is presented here together with strategic thoughts. A 10m class antenna with cryogenically cooled Low Noise Amplifiers (LNAs) with 5, 22 and 43 GHz observing bands and a better orbit for imaging, together with a 1 Gbps data transmission rate for much increased science is the model. A launch before 2007 is envisaged. ¬© 2000 COSPAR. Published by Elsevier Science Ltd.</t>
  </si>
  <si>
    <t>751-756</t>
  </si>
  <si>
    <t>Hirabayashi, H.</t>
  </si>
  <si>
    <t>Hirabayashi H.</t>
  </si>
  <si>
    <t>The Japanese space VLBI mission after VSOP</t>
  </si>
  <si>
    <t>S0273117799012053</t>
  </si>
  <si>
    <t>10.1016/S0273-1177(99)01205-3</t>
  </si>
  <si>
    <t>2-s2.0-0039372618</t>
  </si>
  <si>
    <t>['second harmonic', 'main components', 'magnetic fields', 'icr heating', 'heated isotope', 'crossed electric', '6 figures', '24 references']</t>
  </si>
  <si>
    <t>A design of a setup for performing ICR isotope separation is examined. Its main components are based on new physical concepts. It is proposed that ionization of matter will occur in a discharge with crossed electric and magnetic fields. New hf antennas are proposed for ICR heating, making the heating process highly selective. The possibility of heating on the second harmonic of the ion cyclotron frequency is discussed. It is suggested that a curvilinear magnetic field be used for separating the heated isotope. 6 figures, 24 references.</t>
  </si>
  <si>
    <t>385-392</t>
  </si>
  <si>
    <t>Atomic Energy</t>
  </si>
  <si>
    <t>60023579;60023579;60023579;60023579;60023579;60023579</t>
  </si>
  <si>
    <t>7005062453;57193359494;6701751210;7004471838;6602694721;57218506461</t>
  </si>
  <si>
    <t>Volosov, V. I.;Kotel'nikov, I. A.;Churkin, I. N.;Kuz'min, S. G.;Steshov, A. G.;Timofeev, A. V.</t>
  </si>
  <si>
    <t>Novosibirsk</t>
  </si>
  <si>
    <t>Budker Institute of Nuclear Physics of the Siberian Branch of the RAS</t>
  </si>
  <si>
    <t>Volosov V.I.</t>
  </si>
  <si>
    <t>Setup for isotope separation by the ICR-heating method</t>
  </si>
  <si>
    <t>10.1007/BF02680534</t>
  </si>
  <si>
    <t>2-s2.0-0039626379</t>
  </si>
  <si>
    <t>['training sequences', 'throughput performance', 'rayleigh fading', 'paper discusses', 'mmse ).', 'high fraction', 'general framework', 'antenna array']</t>
  </si>
  <si>
    <t>Adaptive antennas | ALOHA | Multiuser detection | Ppacket radio</t>
  </si>
  <si>
    <t>This paper discusses a general framework for evaluating the throughput performance of adaptive antenna arrays when the Slotted ALOHA protocol is employed as the random access mechanism for wireless packet transmission. A novel blind adaptive algorithm is presented and its performance is assessed by comparison with the minimum mean squared error (MMSE). Two propagation scenarios are considered: line of sight and Rayleigh fading. The results are obtained through a mix of analysis and simulation and it is shown that the proposed algorithm allows the antenna array to attain a high fraction of the optimal MMSE gains without resorting to training sequences.</t>
  </si>
  <si>
    <t>344-350</t>
  </si>
  <si>
    <t>;60029570</t>
  </si>
  <si>
    <t>7005534283;14032097800</t>
  </si>
  <si>
    <t>Cavalcanti, Francisco R.P.;Romano, Jo√£o M.T.</t>
  </si>
  <si>
    <t>Campinas</t>
  </si>
  <si>
    <t>Universidade Estadual de Campinas</t>
  </si>
  <si>
    <t>Cavalcanti F.</t>
  </si>
  <si>
    <t>Using adaptive arrays for collision resolution in Slotted ALOHA packet radio systems</t>
  </si>
  <si>
    <t>10.1109/JCN.2000.6596769</t>
  </si>
  <si>
    <t>2-s2.0-0039838687</t>
  </si>
  <si>
    <t>['wideband cdma', 'system loading', 'system capacity', 'smart antennas', 'service mix', 'mixed traffic', 'fdd mode', 'clear advantage', 'adaptive antennas']</t>
  </si>
  <si>
    <t>Plans for possible business cases express the number of users in the system as a function of the service-mix and system loading. In this paper, the increase of mixed service capacity of UMTS by smart antennas is investigated. System capacity for mixed traffic in the uplink of the FDD mode (Wideband CDMA) is analyzed. The results are expressed in terms of multiple-access noise rise and effective data throughput, which are derived by a stationary system simulator. Smart antennas provide a clear advantage in mixed rate traffic services in comparison to non-adaptive antennas. The system capacity can be enhanced by a factor of 2.5 or higher, depending on the multi-service mix. The maximum achievable effective throughput is found as a function of both the service mix and the system loading.</t>
  </si>
  <si>
    <t>331-336</t>
  </si>
  <si>
    <t>60018163;60018163-60009854</t>
  </si>
  <si>
    <t>19933872600;7007067644</t>
  </si>
  <si>
    <t>Neubauer, Thomas;Bonek, Ernst</t>
  </si>
  <si>
    <t>Austria;Austria</t>
  </si>
  <si>
    <t>Vienna;Vienna</t>
  </si>
  <si>
    <t>Technische Universit√§t Wien;Forschungszentrum Telekommunikation Wien</t>
  </si>
  <si>
    <t>60018163;60009854</t>
  </si>
  <si>
    <t>Neubauer T.</t>
  </si>
  <si>
    <t>Increasing mixed service uplink capacity of UMTS by smart antennas</t>
  </si>
  <si>
    <t>10.1109/JCN.2000.6596767</t>
  </si>
  <si>
    <t>2-s2.0-0039838713</t>
  </si>
  <si>
    <t>DEB-9521 648</t>
  </si>
  <si>
    <t>['thoronidea masner', 'stream habitats', 'probably parasitizes', 'nov .,', 'new species', 'male antenna', 'goi √°', 'first time', 'closely associated', 'aquatic hemiptera']</t>
  </si>
  <si>
    <t>A new species of Thoronidea Masner and Huggert, Thoronidea cerradensis sp.nov., is described from the central Brazilian state of Goi√°s. This species is closely associated with stream habitats in cerrado (savanna) vegetation and probably parasitizes the eggs of aquatic Hemiptera. The male of the genus is described for the first time. The male antenna of T. cerradensis is 11-merous and A4 is exaggerated. The original generic diagnosis is modified to accommodate this new species.</t>
  </si>
  <si>
    <t>301-305</t>
  </si>
  <si>
    <t>Johnson, Norman F.</t>
  </si>
  <si>
    <t>Johnson N.</t>
  </si>
  <si>
    <t>A new species and revision of the concept of the genus Thoronidea (Hymenoptera, Platygastroidea: Scelionidae)</t>
  </si>
  <si>
    <t>10.4039/Ent132301-3</t>
  </si>
  <si>
    <t>2-s2.0-0039973951</t>
  </si>
  <si>
    <t>['vlba antenna', 'vlba ).', 'similar diameter', 'physics associated', 'orbiting antenna', 'meter antenna', 'mass greater', 'launch date', 'hundred kilograms', 'frequency vlbi', '200 tons']</t>
  </si>
  <si>
    <t>ARISE (Advanced Radio Interferometry between Space and Earth) is a proposed future space VLBI mission currently under consideration by NASA. The primary mission goal is to orbit a radio telescope whose performance for high-frequency VLBI is similar to a 25-meter antenna of the Very Long Baseline Array (VLBA). A VLBA antenna has a mass greater than 200 tons, but inflatable antenna technologies may enable launch of an orbiting antenna with a similar diameter, but a mass of only a few hundred kilograms. This would permit key scientific questions to be investigated, such as the nature of the innermost relativistic jets in Œ≥-ray blazars, and the physics associated with extragalactic H 2 O megamasers. If ARISE is selected by NASA, a launch date of 2008 is feasible. ¬© 2000 COSPAR. Published by Elsevier Science Ltd.</t>
  </si>
  <si>
    <t>735-738</t>
  </si>
  <si>
    <t>Ulvestad, J. S.</t>
  </si>
  <si>
    <t>Socorro</t>
  </si>
  <si>
    <t>National Radio Astronomy Observatory Socorro</t>
  </si>
  <si>
    <t>Ulvestad J.</t>
  </si>
  <si>
    <t>The arise space VLBI mission</t>
  </si>
  <si>
    <t>S0273117799012028</t>
  </si>
  <si>
    <t>10.1016/S0273-1177(99)01202-8</t>
  </si>
  <si>
    <t>2-s2.0-0040141614</t>
  </si>
  <si>
    <t>['vlbi elements', 'vlba correlator', 'unique opportunity', 'two sources', 'two quasars', 'space baselines', 'sources separately', 'separate correlations', 'relative astrometry', 'observed simultaneously', 'dsn antennas', 'could thus', 'also provides', 'allows us', '33 arcsec']</t>
  </si>
  <si>
    <t>We present recent results from 1.6 GHz space-ground VLBI observations of the quasar pair 1038+52A and B, using the HALCA orbiting antenna, and a ground array consisting of the VLBA and the DSN antennas at Robledo and Goldstone. The two sources are separated by only 33 arcsec on the sky, and could thus be observed simultaneously with all VLBI elements. Separate correlations were made with the VLBA correlator for the two quasars, which allows us to image both sources separately, and also provides a unique opportunity to investigate both phase-referencing and relative astrometry on Earth-Space baselines. ¬© 2000 COSPAR. Published by Elsevier Science Ltd.</t>
  </si>
  <si>
    <t>673-676</t>
  </si>
  <si>
    <t>60001754;60012681</t>
  </si>
  <si>
    <t>6602194257;6603581768</t>
  </si>
  <si>
    <t>Porcas, Richard W.;Rioja, Mar√≠a J.</t>
  </si>
  <si>
    <t>Italy;Germany</t>
  </si>
  <si>
    <t>Bologna;Bonn</t>
  </si>
  <si>
    <t>Istituto Di Radioastronomia, Bologna;Max Planck Institute for Radio Astronomy</t>
  </si>
  <si>
    <t>60012681;60001754</t>
  </si>
  <si>
    <t>Porcas R.</t>
  </si>
  <si>
    <t>Earth-Space VLBI of the quasar pair 1038+52A,B</t>
  </si>
  <si>
    <t>S0273117799011886</t>
  </si>
  <si>
    <t>10.1016/S0273-1177(99)01188-6</t>
  </si>
  <si>
    <t>2-s2.0-0040141617</t>
  </si>
  <si>
    <t>['two orders', 'sharing technology', 'requirements using', 'radio telescope', 'precursors essentially', 'overall cost', 'orbital base', 'orbit assembly', 'manned base', 'logistical support', 'frequency range', 'considerably decrease', 'assembly maneuver', '90 ghz', '2 mm']</t>
  </si>
  <si>
    <t>A second generation Space VLBI mission will differ from its precursors essentially in two major characteristics: (i) up to two orders of magnitude higher sensitivity and (ii) a broader frequency coverage with an emphasis on the frequency range of 5 - 90 GHz. This will require a 25-30-m antenna with a RMS surface accuracy of at most 0.2 mm. I present a concept of the mission which can meet these requirements using an in-orbit assembly and tests of the radio telescope on the low intermediate orbit near a manned base (e.g. the International Space Station) and a post-assembly maneuver into a higher operational orbit. This concept might help to considerably decrease the overall cost of the mission by sharing technology and logistical support with other users of the orbital base. ¬© 2000 COSPAR. Published by Elsevier Science Ltd.</t>
  </si>
  <si>
    <t>739-742</t>
  </si>
  <si>
    <t>60002493-60009114</t>
  </si>
  <si>
    <t>Gurvits, L. I.</t>
  </si>
  <si>
    <t>Russian Federation;Netherlands</t>
  </si>
  <si>
    <t>Moscow;Dwingeloo</t>
  </si>
  <si>
    <t>P.N. Lebedev Physical Institute of the Russian Academy of Sciences;Joint Institute for VLBI in Europe</t>
  </si>
  <si>
    <t>60009114;60002493</t>
  </si>
  <si>
    <t>Gurvits L.</t>
  </si>
  <si>
    <t>A concept of the second generation Space VLBI mission</t>
  </si>
  <si>
    <t>S027311779901203X</t>
  </si>
  <si>
    <t>10.1016/S0273-1177(99)01203-X</t>
  </si>
  <si>
    <t>2-s2.0-0040735678</t>
  </si>
  <si>
    <t>['theoretical aspects', 'survive long', 'state high', 'significant fractions', 'power operation', 'power icrf', 'lower hybrid', 'lost power', 'lh launching', 'hot spots', 'frequency heating', 'edge plasma', 'constructing launchers']</t>
  </si>
  <si>
    <t>Understanding edge plasma phenomena in the presence of radio-frequency heating is crucial to constructing launchers that can survive long-pulse or steady-state high-power operation. In some experiments, significant fractions of lost power for ion cyclotron range-of-frequency (ICRF) antennas and for lower hybrid (LH) grills have been observed with adverse effects like impurity generation and hot spots. Theoretical aspects of parasitic power absorption in the edge plasma for both high-power ICRF and LH launching are reviewed.</t>
  </si>
  <si>
    <t>276-287</t>
  </si>
  <si>
    <t>Contributions to Plasma Physics</t>
  </si>
  <si>
    <t>60081151;60081151;60081151;60081151;60081151;60081151</t>
  </si>
  <si>
    <t>7102290215;6602341573;6701801830;6506774149;7003449576;6602552904</t>
  </si>
  <si>
    <t>Heikkinen, J. A.;Rantam√§ki, K. M.;Karttunen, S. J.;Lampela, A.;Mantsinen, M.;P√§ttikangas, T. J.H.</t>
  </si>
  <si>
    <t>Helsinki</t>
  </si>
  <si>
    <t>Tekes</t>
  </si>
  <si>
    <t>Heikkinen J.</t>
  </si>
  <si>
    <t>Parasitic particle acceleration and Rf power absorption in edge plasmas</t>
  </si>
  <si>
    <t>10.1002/1521-3986(200006)40:3/4&lt;276::AID-CTPP276&gt;3.0.CO;2-I</t>
  </si>
  <si>
    <t>2-s2.0-0040786160</t>
  </si>
  <si>
    <t>['simple way', 'present examples']</t>
  </si>
  <si>
    <t>Antenna diversity | Turbo coded modulation | Turbo codes | Wireless communications</t>
  </si>
  <si>
    <t>We introduce turbo coded modulation for wireless communication systems with transmit and receive antenna diversity. We describe a simple way of applying turbo coded modulation to multiple antenna systems. We present examples to illustrate the performance of the turbo coded modulation scheme and observe significant performance gains over the appropriately interleaved space-time trellis codes.</t>
  </si>
  <si>
    <t>356-360</t>
  </si>
  <si>
    <t>60003892;60003892</t>
  </si>
  <si>
    <t>56213601200;7004018156</t>
  </si>
  <si>
    <t>Stefanov, Andrej;Duman, Tolga M.</t>
  </si>
  <si>
    <t>Tempe</t>
  </si>
  <si>
    <t>Arizona State University</t>
  </si>
  <si>
    <t>Stefanov A.</t>
  </si>
  <si>
    <t>Turbo coded modulation for wireless communications with antenna diversity</t>
  </si>
  <si>
    <t>10.1109/JCN.2000.6596771</t>
  </si>
  <si>
    <t>2-s2.0-0041025360</t>
  </si>
  <si>
    <t>['various built', 'unified three', 'time domains', 'temporal distribution', 'statistical description', 'rough terrain', 'obstructions surrounding', 'moving vehicle', 'measurements carried', 'kirchhoff approximation', 'diffraction phenomena', 'base station', 'antennas contribute']</t>
  </si>
  <si>
    <t>A unified three-dimension probabilistic model is presented to describe multipath phenomena in various built-up areas with randomly distributed buildings placed on rough terrain. The joint information regarding angle-of-arrival and time delay spread is obtained through study of the main propagation mechanisms in urban wireless communication channels. Comparison with other models and with measurements carried out in different urban environments is presented. It is shown that in dense urban areas the distribution of the obstructions surrounding the base station and the moving vehicle, as well as the elevations of both antennas contribute to the signal power profiles in the space and time domains. Using a combination of the statistical description of the built-up terrain and the 3D deterministic approach based on Kirchhoff approximation, the effects of scattering and diffraction phenomena on signal power spatial and temporal distribution are examined.</t>
  </si>
  <si>
    <t>305-316</t>
  </si>
  <si>
    <t>Blaunstein, Nathan</t>
  </si>
  <si>
    <t>Beer Sheba</t>
  </si>
  <si>
    <t>Ben-Gurion University of the Negev</t>
  </si>
  <si>
    <t>Blaunstein N.</t>
  </si>
  <si>
    <t>Distribution of angle-of-arrival and delay from array of buildings placed on rough terrain for various elevations of base station antenna</t>
  </si>
  <si>
    <t>10.1109/JCN.2000.6596764</t>
  </si>
  <si>
    <t>2-s2.0-0041025393</t>
  </si>
  <si>
    <t>['¬± 1', 'western gulf', 'tidal delta', 'subtidal flats', 'storm processes', 'shoreface adjustment', 'sea level', 'rising phases', 'ridge sets', 'ridge plains', 'related erosion', 'recurved spits', 'raised marshes', 'previously attributed', 'present position', 'photograph examinations', 'natural levees', 'mexico displays', 'mainly products', 'lower marshes', 'level fluctuations', 'island complexes', 'inundated periodically', 'independent evidence', 'holocene highstands', 'highstand features', 'fringing marshes', 'former centers', 'falling phases', 'extant shorezone', 'eustatic processes', 'erosional scarps', 'elevations typically', 'elevated marine', 'elevated features', 'dominated coast', 'discordant truncation', 'different elevations', 'cut scarps', 'cut benches', 'compelling evidence', 'beach ridges', 'bay margins', 'barrier islands', 'always seaward', 'always limited', 'accretionary topography', 'accretionary islands', 'abandoned wave']</t>
  </si>
  <si>
    <t>The microtidal, wave-dominated coast of the western Gulf of Mexico displays a variety of Holocene geomorphic features indicating higher-than-present water levels that were previously attributed to storm processes while geoidal sea level was at its present position. Field and aerial-photograph examinations of bay margins, barrier islands, and beach-ridge plains following major hurricanes show that the elevated features are inundated periodically by high storm surge. Despite their inundation, these highstand features are not modified by modern storm processes. Instead, storm-related erosion and deposition are always seaward of and lower than the highstand features and are always limited to the extant shorezone, where elevations typically are less than 1.5 m above present sea level. Bay-margin and lagoonal highstand indicators include raised marshes and subtidal flats, wave-cut benches, abandoned wave-cut scarps with fringing marshes and/or beach ridges, and accretionary islands and recurved spits. Other emergent marine features include abandoned compound flood-tidal delta and washover fan complexes attached to barrier islands and anomalously high beach ridges within both the barrier-island complexes and beach-ridge plains. The highest beach ridges, raised marshes and flats, and erosional scarps and benches are manifestations of one or more rising phases and highstands in sea level, whereas the lower marshes and accretionary topography are mainly products of the falling phases and shoreface adjustment to present sea level. Different elevations of beach-ridge sets, discordant truncation of beach ridges, and elevated marine- and brackish-water faunal assemblages preserved in beach ridges, raised marshes and flats, and natural levees are compelling evidence of sea-level fluctuations of ¬±1 to 1.5 m from about 5500 to 1200 cal yr BP. Independent evidence from studies of geodynamic, climatic, and glacio-eustatic processes can explain the mid-Holocene highstands and late Holocene lowering of sea level that is observed in tectonically stable coastal regions far from former centers of glaciation.</t>
  </si>
  <si>
    <t>478-490</t>
  </si>
  <si>
    <t>Journal of Sedimentary Research</t>
  </si>
  <si>
    <t>60011347-60008232;60008232;60026306</t>
  </si>
  <si>
    <t>7201714875;7006693571;7202379924</t>
  </si>
  <si>
    <t>Morton, Robert A.;Paine, Jeffrey G.;Blum, Michael D.</t>
  </si>
  <si>
    <t>Lincoln;Reston;Austin</t>
  </si>
  <si>
    <t>University of Nebraska‚ÄìLincoln;United States Geological Survey;Bureau of Economic Geology</t>
  </si>
  <si>
    <t>60026306;60011347;60008232</t>
  </si>
  <si>
    <t>Morton R.A.</t>
  </si>
  <si>
    <t>Responses of stable bay-margin and barrier-island systems to Holocene sea-level highstands, western Gulf of Mexico</t>
  </si>
  <si>
    <t>10.1306/2DC40921-0E47-11D7-8643000102C1865D</t>
  </si>
  <si>
    <t>2-s2.0-0041684607</t>
  </si>
  <si>
    <t>['rights reserved', 'operated stably', 'loop antenna', 'inductive coupling', 'gas pressure', 'discharge chamber', 'azimuthal distribution', 'area high', '56 mhz', '5 kw', '2 mode']</t>
  </si>
  <si>
    <t>ICP | Internal antenna | Large-diameter plasma</t>
  </si>
  <si>
    <t>Large-area high-density RF plasmas at 13.56 MHz have been produced by inductive coupling of an internal-type double half-loop antenna (320 mm diameter), which was immersed in the discharge chamber with 400 mm inner diameter and 200 mm height. The plasma source could be operated stably at RF input power of up to 2.5 kW to attain plasma densities as high as 5 √ó 1011 cm-3 at argon pressures around 1 Pa, simultaneously achieving effectively suppressed electrostatic coupling. Azimuthal distribution of the plasma density showed the nonuniformity with m = 2 mode, which was found to be controlled by the RF voltage distribution along the antenna and the gas pressure. ¬© 2000 Elsevier Science Ltd. All rights reserved.</t>
  </si>
  <si>
    <t>472-478</t>
  </si>
  <si>
    <t>60016717;60016717;60000264;60000264</t>
  </si>
  <si>
    <t>55860753000;7004203671;55192589400;57197863875</t>
  </si>
  <si>
    <t>Miyake, S.;Setsuhara, Y.;Sakawa, Y.;Shoji, T.</t>
  </si>
  <si>
    <t>Ibaraki;Nagoya</t>
  </si>
  <si>
    <t>Joining and Welding Research Institute;Nagoya University</t>
  </si>
  <si>
    <t>60016717;60000264</t>
  </si>
  <si>
    <t>Miyake S.</t>
  </si>
  <si>
    <t>Internal-antenna-driven inductive RF discharges for development of large-area high-density plasma sources with suppressed electrostatic coupling</t>
  </si>
  <si>
    <t>S0042207X00003043</t>
  </si>
  <si>
    <t>10.1016/s0042-207x(00)00304-3</t>
  </si>
  <si>
    <t>2-s2.0-0041702354</t>
  </si>
  <si>
    <t>['twenty binary', 'three subgenera', 'species level', 'species belong', 'similar research', 'previous studies', 'maxillary palp', 'labial palp', 'following features', 'examined species', 'eastern poland', 'diagnostic characters', 'anterior part', 'albonotatus ).', 'adults collected', 'adoral margin', 'abdominal tergites']</t>
  </si>
  <si>
    <t>Bledius | Larva | Morphology</t>
  </si>
  <si>
    <t>The morphology of the mature (L3) larvae of the six Bledius species (B. tricornis, B. pusillus, B. pallipes, B. terebrans, B. femoralis, B. subterraneus) are described and illustrated. These species belong to the three subgenera (Bledius, Hesperophilus, Astycops) and four species groups (gigantulus, annularis, semiferrugineus, albonotatus). The larvae of all the examined species were obtained from rearing the adults collected in south-eastern Poland. The following features were examined: chaetotaxy of head; structure of antenna, anterior part of labrum, epipharynx, mandible, adoral margin of mala, maxillary palp, hypopharynx, ligula, prementum, labial palp, apex of foretibia, abdominal tergites and urogomphus. The diagnostic characters of the listed species groups are mentioned. Twenty binary or multistate characters useful in the further similar research were proposed. On the basis of the present and previous studies, variability of these characters in known Bledius larvae is established at the species group level or at species level.</t>
  </si>
  <si>
    <t>109-126</t>
  </si>
  <si>
    <t>Deutsche Entomologische Zeitschrift</t>
  </si>
  <si>
    <t>Staniec, Bernard</t>
  </si>
  <si>
    <t>Poland</t>
  </si>
  <si>
    <t>Lublin</t>
  </si>
  <si>
    <t>Maria Curie-Sklodowska University in Lublin</t>
  </si>
  <si>
    <t>Staniec B.</t>
  </si>
  <si>
    <t>Morphology of the mature larvae (L&lt;inf&gt;3&lt;/inf&gt;) of Bledius tricornis (Herbst), B. pusillus Erichson, B. pallipes (Gravenhorst), B. femoralis (Gyllenhal), B. terebrans (Schi√∏dte) and B. subterraneus Erichson (Coleoptera, Staphylinidae, Oxytelinae)</t>
  </si>
  <si>
    <t>2-s2.0-0041759870</t>
  </si>
  <si>
    <t>['vessel wall', 'velocity shear', 'radio frequency', 'power coupled', 'ponderomotive force', 'plasmas 5', 'plasma core', 'low powers', 'heating experiments', 'halo plasma', 'explored using', 'edge processes', 'density profile', 'density gradient', 'coaxial modes', 'coaxial mode', 'antenna loading', 'analytical models', 'also nonlinear', 'also discussed', '1998 )]']</t>
  </si>
  <si>
    <t>In recent ion Bernstein wave (IBW) heating experiments on the Tokamak Fusion Test Reactor (TFTR) [J. R. Wilson. R. E. Bell, S. Bernabei, K. Hill et al., Phys. Plasmas 5, 1721 (1998)] a velocity shear layer in the plasma core was obtained. The magnitude of velocity shear was believed to be too small to create an internal transport barrier, because of parasitic edge processes which reduced the power coupled to the core. In this paper we investigate these rf (radio frequency) edge processes by employing a model which includes both coaxial modes and their dissipation in rf plasma sheaths. The coaxial mode (here, an electron plasma wave trapped in the halo plasma between the lower hybrid layer and the vessel wall) can propagate at low poloidal wave numbers. This feature is shown to relate to the observed poloidal phasing dependence of the antenna loading. Results of analytical models and a three-dimensional antenna code are presented. The experimentally observed loading is also nonlinear, being larger at very low powers. This feature is explored using an rf sheath dissipation model. Loading into the coaxial mode is expected to maximize when the density gradient at the lower hybrid layer is steep, preventing efficient mode transformation to the IBW. The role of ponderomotive force in modifying the density profile is also discussed. ¬© 2000 American Institute of Physics.</t>
  </si>
  <si>
    <t>283-294</t>
  </si>
  <si>
    <t>60026358;60026358;60026358;60018020-60087804;60032179-60006164</t>
  </si>
  <si>
    <t>7004139188;7004011751;57198966664;7404268854;7003953563</t>
  </si>
  <si>
    <t>Myra, J. R.;D'Ippolito, D. A.;Russell, D. A.;Rogers, J. H.;Intrator, T.</t>
  </si>
  <si>
    <t>United States;United States;United States;United States;United States</t>
  </si>
  <si>
    <t>Santa Clara;Madison;Boulder;Princeton;Los Alamos</t>
  </si>
  <si>
    <t>Intevac, Inc.;University of Wisconsin-Madison;Lodestar Research Corporation;Princeton Plasma Physics Laboratory;Los Alamos National Laboratory</t>
  </si>
  <si>
    <t>60087804;60032179;60026358;60018020;60006164</t>
  </si>
  <si>
    <t>Myra J.</t>
  </si>
  <si>
    <t>Coaxial mode excitation and dissipation in ion Bernstein wave experiments</t>
  </si>
  <si>
    <t>10.1063/1.873798</t>
  </si>
  <si>
    <t>2-s2.0-0042101362</t>
  </si>
  <si>
    <t>['test methods', 'recent advances', 'compliance requirements', 'collision devices']</t>
  </si>
  <si>
    <t>Radar | Road vehicles | Trials</t>
  </si>
  <si>
    <t>The idea of incorporating radar systems into vehicles to improve road traffic safety dates back to the 1970s. Such systems are now reaching the market as recent advances in technology have allowed the signal processing requirements and the high angular resolution requirements from physically small antennas to be realised. Automotive radar systems have the potential for a number of different applications including adaptive cruise control (ACC) and anti-collision devices. This paper summarises recent developments in test methods that have been made to satisfy the compliance requirements for emissions and immunity.</t>
  </si>
  <si>
    <t>48-53</t>
  </si>
  <si>
    <t>7005389475;7201809364;7006811896</t>
  </si>
  <si>
    <t>Lawton, Sarah;Andrews, Chris;Topham, Debra</t>
  </si>
  <si>
    <t>Lawton S.</t>
  </si>
  <si>
    <t>Test Implications for Approval of 76-77 GHz Radar Systems in Vehicles</t>
  </si>
  <si>
    <t>10.1017/S0373463399008693</t>
  </si>
  <si>
    <t>2-s2.0-0042183608</t>
  </si>
  <si>
    <t>['two types', 'theory comprises', 'reflector antennas', 'rectangular waveguides', 'pass filters', 'optimized versions', 'lpf characteristics', 'fundamental laws', 'first type', 'efficient method', 'band feeders']</t>
  </si>
  <si>
    <t>A rigorous electrodynamic theory of two types of low-pass filters (LPFs) that are applied in multi-band feeders of reflector antennas is presented. The theory comprises a high-efficient method of analysis and numerical multiparameter optimization. Filters of the first type are implemented as rectangular waveguides with E-plane height discontinuities. Filters of the second type employ thin capacitive diaphragms. Fundamental laws of forming the LPF characteristics and a number of optimized versions of these filters are considered.</t>
  </si>
  <si>
    <t>Journal of Communications Technology and Electronics</t>
  </si>
  <si>
    <t>Manuilov, M. B.</t>
  </si>
  <si>
    <t>Manuilov M.</t>
  </si>
  <si>
    <t>Waveguide Low-Pass E-Plane Cavity and Diaphragm Filters</t>
  </si>
  <si>
    <t>2-s2.0-0042230934</t>
  </si>
  <si>
    <t>['updating period', 'transmitting signals', 'transmitter side', 'transmission power', 'system performance', 'system allows', 'strong fading', 'receiving signals', 'receiver side', 'power control', 'power consumption', 'mobile station', 'mainly affected', 'larger bandwidth', 'large power', 'dynamic range', 'doppler frequency', 'different frequencies', 'channel attenuation', 'cdma system', 'burden imposed', 'base station']</t>
  </si>
  <si>
    <t>In OFDM-DS/CDMA system, frequency distortion caused by multipath propagation occurs at different frequencies in the bandwidth and generally affects selected subcarriers within the larger bandwidth. It has been investigated that each carrier transmission power control is effective to compensate for subchannel variation due to multipath, by assigning different transmission power level to different subcarriers based on the attenuation level suffered by them. The effectiveness of power control is mainly affected by the accuracy of the transmission power adjustment at the transmitter. As a matter of fact, however, the dynamic range of transmission power is very limited, due to the restriction on power consumption of a mobile station (transmitter side of reverse link). When a subcarrier is subjected to strong fading, power control is not able to compensate for channel attenuation by transmitting signals with large power, and this condition is very potential to degrade system performance. In this paper, we propose to combine each carrier transmission power control with antenna-carrier diversity reception to lighten the burden imposed on power control. This system allows the base station (receiver side) to select the best combination among the carriers and antennas after receiving signals from mobile station (transmitter side), thus power control only compensates for smaller attenuation level. System performance is evaluated in terms of Bit Error Rate (BER) performance as a function of Doppler frequency, number of users, number of branches, updating period and dynamic range. The result of computer simulations clearly show that the proposed system reduces significantly the burden imposed on power control.</t>
  </si>
  <si>
    <t>539-545</t>
  </si>
  <si>
    <t>1124318X</t>
  </si>
  <si>
    <t>European Transactions on Telecommunications</t>
  </si>
  <si>
    <t>60025997;60025997;60025997</t>
  </si>
  <si>
    <t>6506987037;6503911774;35402098000</t>
  </si>
  <si>
    <t>Puspito, Sigit;Jarot, Wigati;Nakagawa, Masao</t>
  </si>
  <si>
    <t>Puspito S.</t>
  </si>
  <si>
    <t>Each carrier transmission power control with antenna carrier diversity for OFDM/DS-CDMA system</t>
  </si>
  <si>
    <t>10.1002/ett.4460110604</t>
  </si>
  <si>
    <t>2-s2.0-0042280794</t>
  </si>
  <si>
    <t>['sampling time', 'high time', 'frequency discriminators', 'bandwidth operation']</t>
  </si>
  <si>
    <t>Methods for wideband photonic signal processing using fiber delay lines and Bragg grating sampling elements are described. These processors provide new capabilities for the realization of high time-bandwidth operation and high resolution performance. Multiple wavelength techniques with discrete and chirped Bragg gratings are described, which have high capacity signal processing functions using dense parallel signal processing techniques. Both fixed and tunable or reconfigurable processors using wavelength control to change the sampling time are discussed. A range of grating-based signal processors, including high Q microwave filtering, frequency discriminators, widely tunable filters, fast and adaptive signal correlators, and true-time delay beamforming in phased array antennas are described. ¬© 2000 Academic Press.</t>
  </si>
  <si>
    <t>91-108</t>
  </si>
  <si>
    <t>Optical Fiber Technology</t>
  </si>
  <si>
    <t>Minasian, Robert A.</t>
  </si>
  <si>
    <t>Faculty of Engineering</t>
  </si>
  <si>
    <t>Minasian R.A.</t>
  </si>
  <si>
    <t>Photonic Signal Processing of High-Speed Signals Using Fiber Gratings</t>
  </si>
  <si>
    <t>S1068520000903286</t>
  </si>
  <si>
    <t>10.1006/ofte.2000.0328</t>
  </si>
  <si>
    <t>2-s2.0-0042493232</t>
  </si>
  <si>
    <t>['radio theory', 'radio frequency', 'provide tools', 'proposed investigations', 'precise model', 'possible operation', 'possible experimental', 'natural photo', 'main parameters', 'energy required', 'different frequencies', 'detecting obstacles']</t>
  </si>
  <si>
    <t>The hypothesis of a natural sophisticated RADAR navigation system guiding hornets flight and detecting obstacles and preys is derived from the investigation of the complex spike elements arrays on their cuticle skin shown by electronic microscope pictures. The occurrence of three different lengths and disposition of the spike elements lead from analogy with antenna and radio theory and practice to the hypothesis of transmitting and receiving phased arrays antennas operating at different frequencies in the sub-millimetric wavelength bands. The natural photo and piezo electric generation of energy in the hornets found previously explain how can be obtained the Radio Frequency (RF) energy required for the operation of the natural RADAR system. In this paper are presented a comparison with the bats well known sophisticated sonar tracking system and a description of the possible operation and main parameters of the complex three mode detection and tracking hornets natural RADAR. Following a discussion of the possible experimental and theoretical investigations still required for reaching final conclusions on a precise model of a sophisticated hornets tracking three mode RADAR system. It is possible that the results of the proposed investigations will provide tools to improve real tracking system performances especially in the yet not operative submillimeter wavelength ranges.</t>
  </si>
  <si>
    <t>309-320</t>
  </si>
  <si>
    <t>60005681;60005681</t>
  </si>
  <si>
    <t>7004402050;35560529300</t>
  </si>
  <si>
    <t>Gavan, J.;Ishay, J. S.</t>
  </si>
  <si>
    <t>Tel Aviv-Yafo</t>
  </si>
  <si>
    <t>Tel Aviv University</t>
  </si>
  <si>
    <t>Gavan J.</t>
  </si>
  <si>
    <t>Hypothesis of natural radar detection and navigation systems guiding hornets flight</t>
  </si>
  <si>
    <t>10.1023/A:1006669321663</t>
  </si>
  <si>
    <t>2-s2.0-0042727386</t>
  </si>
  <si>
    <t>['wave propagation', 'subsequent acceleration', 'strongly peaked', 'plasma resonance', 'plasma production', 'plasma frequency', 'parallel incidence', 'overdense plasmas', 'oblique incidence', 'much larger', 'field amplitude', 'efficient production', 'direction oblique', 'density gradient', 'comparative experiment', 'absorption coefficient']</t>
  </si>
  <si>
    <t>The wave propagation and absorption in planar microwave discharges without magnetic fields are calculated with nonuniformity in plasma density taken into account. When the wave is incident in the direction oblique to the density gradient, the field amplitude is strongly peaked at a position where the wave frequency coincides with the plasma frequency. The absorption coefficient of the wave for the oblique incidence is calculated to be much larger than for the parallel incidence. A comparative experiment of the plasma production is performed to find that the power coupling efficiency is larger for the oblique incidence antenna than for the parallel incidence antenna, especially in low collisionality regimes. The comparison between the calculation and the experimental result reveals that the mechanism of the efficient production of overdense plasmas in planar microwave discharges is due to the enhanced electric field near the plasma resonance and subsequent acceleration of electrons in the case of oblique incidence. ¬© 2000 American Institute of Physics.</t>
  </si>
  <si>
    <t>1601-1605</t>
  </si>
  <si>
    <t>5 I</t>
  </si>
  <si>
    <t>60011001;60014256</t>
  </si>
  <si>
    <t>56102798000;7102337549</t>
  </si>
  <si>
    <t>Yasaka, Y.;Hojo, H.</t>
  </si>
  <si>
    <t>Tsukuba;Kyoto</t>
  </si>
  <si>
    <t>University of Tsukuba;Kyoto University</t>
  </si>
  <si>
    <t>60014256;60011001</t>
  </si>
  <si>
    <t>Yasaka Y.</t>
  </si>
  <si>
    <t>Enhanced power absorption in planar microwave discharges</t>
  </si>
  <si>
    <t>10.1063/1.873981</t>
  </si>
  <si>
    <t>2-s2.0-0042924811</t>
  </si>
  <si>
    <t>['paper describes', 'measured values', 'db beamwidth', 'close agreement', 'broadside 8', 'broadband applications', 'antenna array', '36 ghz', '32 ghz', '18 degree', '18 dbi', '15 dbc']</t>
  </si>
  <si>
    <t>Antenna Arrays | Microstrip Antenna | Millimeter Wave Antennas</t>
  </si>
  <si>
    <t>This paper describes the Design of Broadside 8-Elements Microstrip Antenna Array at Ka-Band using corporate feed. Array is designed for the Broadband applications for 32 GHz to 36 GHz (4 GHz Bandwidth). The Gain of the Antenna Array is 18 dBi and the 3-dB Beamwidth in E - and H - Plane is 18 degree and 27 degree respectively with minimum sidelobe level of 15 dBc. Antenna test results show a close agreement between the designed and measured values. The Antenna Array has been printed on 10 mil RT-Duriod (Œµr =2.22) substrate. ¬© 2000 Plenum Publishing Corporation.</t>
  </si>
  <si>
    <t>277-283</t>
  </si>
  <si>
    <t>100351598;100351598</t>
  </si>
  <si>
    <t>57225865765;56024106000</t>
  </si>
  <si>
    <t>Singh, Vinod Kumar;Mittal, Ashok</t>
  </si>
  <si>
    <t>DEAL</t>
  </si>
  <si>
    <t>Singh V.K.</t>
  </si>
  <si>
    <t>Design of wide-band microstrip antenna array at millimeter wave frequencies</t>
  </si>
  <si>
    <t>10.1023/A:1006661119845</t>
  </si>
  <si>
    <t>2-s2.0-0043228631</t>
  </si>
  <si>
    <t>['¬© 2000', 'wide range', 'uhf plasma', 'spokewise antenna', 'process window', 'precise etching', 'plasma source', 'plasma creates', 'plasma characteristics', 'performance etching', 'one provided', 'magnetic field', 'low degree', 'japan society', 'ion density', 'highly suitable', 'gate electrodes', 'gas pressures', 'gas pressure', 'feed gas', 'fairly simple', 'energy tail', 'energy electrons', 'electron collisions', 'drastically reduced', 'discharge frequency', 'depend significantly', 'density plasma', 'cf3 could', 'applying ultrahigh', 'applied physics']</t>
  </si>
  <si>
    <t>Discharge frequency | Electron energy distribution function | Inductively coupled plasma | Plasma etching | Ultrahigh-frequency plasma</t>
  </si>
  <si>
    <t>A low-temperature, uniform, high-density plasma is produced by applying ultrahigh-frequency (UHF) power through a spokewise antenna. The plasma is uniform within ¬±5% over a diameter of 30cm. No magnetic field is needed to maintain the high-density plasma. Consequently, the plasma source is fairly simple and lightweight. This plasma creates a high electron density and a low degree of dissociation of the feed gas at the same time because the electron energy distribution function is not Maxwellian (bi-Maxwellian distributions). The plasma characteristics are highly suitable for the precise etching of Al and gate electrodes. Additionally, by the combination of bi-Maxwellian electron energy distribution in the UHF plasma and new fluorocarbon gas chemistries (C2F4, CF3I), selective radical generations of CF2 and CF3 could be realized for high-aspect contact hole patterning of SiO2. A high ion density and a high-energy tail in the electron energy distribution can also be maintained over a wide range of pressure (from 3 to 20mTorr), whereas in conventional inductively coupled plasma (ICP: 13.56 MHz), the ion density and number of high-energy electrons are drastically reduced when the gas pressure is increased. This indicates that the ionization in the UHF plasma does not depend significantly on gas pressures between 3 and 20mTorr because the discharge frequency is higher than the frequency of electron collisions in the plasma. As a result, the UHF plasma provides a process window for high-performance etching that is wider than the one provided by an ICP. ¬© 2000 The Japan Society of Applied Physics.</t>
  </si>
  <si>
    <t>1583-1596</t>
  </si>
  <si>
    <t>60031293;60021378;60021378</t>
  </si>
  <si>
    <t>35453082200;7004691759;7005593620</t>
  </si>
  <si>
    <t>Samukawa, Seiji;Donnelly, Vincent M.;Malyshev, Mikhail V.</t>
  </si>
  <si>
    <t>Japan;United States</t>
  </si>
  <si>
    <t>Tokyo;Murray</t>
  </si>
  <si>
    <t>NEC Corporation;Nokia Bell Labs</t>
  </si>
  <si>
    <t>60031293;60021378</t>
  </si>
  <si>
    <t>Samukawa S.</t>
  </si>
  <si>
    <t>Effects of discharge frequency in plasma etching and ultrahigh-frequency plasma source for high-performance etching for ultralarge-scale integrated circuits</t>
  </si>
  <si>
    <t>10.1143/jjap.39.1583</t>
  </si>
  <si>
    <t>2-s2.0-0141458421</t>
  </si>
  <si>
    <t>['serial algorithm', 'noise compensation', 'higher efficiency', 'adaptive time', 'adaptive parallel']</t>
  </si>
  <si>
    <t>Adaptive antenna lattices | Radiolocation systems | Signal processing</t>
  </si>
  <si>
    <t>Synthesis of adaptive time-space signal processing systems providing a higher efficiency for noise compensation is discussed. An adaptive parallel-serial algorithm for input signal processing is applied to minimization of the noise output capacity in the system.</t>
  </si>
  <si>
    <t>47-49</t>
  </si>
  <si>
    <t>Journal of Automation and Information Sciences</t>
  </si>
  <si>
    <t>112761529;112761529;112761529</t>
  </si>
  <si>
    <t>6602795871;6505543892;6506065581</t>
  </si>
  <si>
    <t>Prokofyev, Vadim P.;Nevolko, Alexander I.;Chinyaev, Yuriy P.</t>
  </si>
  <si>
    <t>Scientific Research Cent.</t>
  </si>
  <si>
    <t>Prokofyev V.</t>
  </si>
  <si>
    <t>Synthesis of adaptive noise compensation system with parallel-serial input signal processing</t>
  </si>
  <si>
    <t>10.1615/JAutomatInfScien.v32.i3.60</t>
  </si>
  <si>
    <t>2-s2.0-0141459800</t>
  </si>
  <si>
    <t>['scale plants', 'practical applicability', 'new tool', 'namely sounding', 'monitoring large']</t>
  </si>
  <si>
    <t>Electromagnetic sounding | Low-frequency electromagnetic field | Magnetosphere | Receiver | Solar wind | Space plasma | Space vehicle | Transmitter</t>
  </si>
  <si>
    <t>A new tool for monitoring large-scale plants in the near-Earth space plasma, namely sounding by low-frequency electromagnetic field, is discussed. The developed theoretical grounds and com- puter modeling results prove a practical applicability of the tool. This is illustrated by a sample sounding system containing a transmitter and receiver with numerically estimated parameters.</t>
  </si>
  <si>
    <t>98-103</t>
  </si>
  <si>
    <t>60011313;60011313</t>
  </si>
  <si>
    <t>7005712075;6506649475</t>
  </si>
  <si>
    <t>Korepanov, Valeriy E.;Dudkin, Fedor L.</t>
  </si>
  <si>
    <t>National Academy of Sciences in Ukraine</t>
  </si>
  <si>
    <t>Korepanov V.</t>
  </si>
  <si>
    <t>New possibilities of sounding of the earth's outer magnetosphere from space vehicles</t>
  </si>
  <si>
    <t>10.1615/JAutomatInfScien.v32.i3.130</t>
  </si>
  <si>
    <t>2-s2.0-0141794628</t>
  </si>
  <si>
    <t>['volume production', 'one possibility', 'microwave power', 'magnetic filter', 'magnetic field', 'local region', 'efficiently produced', 'ecr plasmas', 'ecr condition']</t>
  </si>
  <si>
    <t>Production and control of electron cyclotron resonance (ECR) plasmas for negative ion sources have been studied. A new production method using permanent magnets is proposed as one possibility for a large diameter high density uniform microwave plasma. The microwave power is launched by an annular slot antenna into the circumference of a chamber with a line-cusp or a ring-cusp type permanent magnets, where magnetic field can be applied in a local region and plasmas can be efficiently produced if the ECR condition is satisfied. In this article, we report the structure of the ECR negative ion source, the characteristics of the ECR plasmas, and comparison of the ECR plasmas with dc discharge plasmas from the viewpoint of a negative ion source for neutral beam injector. H- volume production is confirmed in ECR plasmas although the effect of the magnetic filter for controlling plasma parameters is different from that in dc discharge plasmas. ¬© 2000 American Institute of Physics.</t>
  </si>
  <si>
    <t>935-938</t>
  </si>
  <si>
    <t>60020739;60020739</t>
  </si>
  <si>
    <t>7003482027;6604067840</t>
  </si>
  <si>
    <t>Fukumasa, Osamu;Matsumori, Masanori</t>
  </si>
  <si>
    <t>Yamaguchi</t>
  </si>
  <si>
    <t>Yamaguchi University</t>
  </si>
  <si>
    <t>Fukumasa O.</t>
  </si>
  <si>
    <t>Electron cyclotron resonance negative ion source</t>
  </si>
  <si>
    <t>10.1063/1.1150350</t>
  </si>
  <si>
    <t>2-s2.0-0141907096</t>
  </si>
  <si>
    <t>['¬© 2000', 'well known', 'typical pulsars', 'type considered', 'radiation emitted', 'formula presented', 'factor exceeding']</t>
  </si>
  <si>
    <t>Superluminally moving charge distributions of the type considered by Ardavan commonly occur inside waveguides and the radiation emitted by such sources is well known. The application of standard antenna theory shows that Ardavan has overestimated the intensity from typical pulsars by a factor exceeding [Formula Presented] ¬© 2000 The American Physical Society.</t>
  </si>
  <si>
    <t>3007-3007</t>
  </si>
  <si>
    <t>1063651X</t>
  </si>
  <si>
    <t>Physical Review E - Statistical Physics, Plasmas, Fluids, and Related Interdisciplinary Topics</t>
  </si>
  <si>
    <t>Hewish, A.</t>
  </si>
  <si>
    <t>Department of Physics</t>
  </si>
  <si>
    <t>Hewish A.</t>
  </si>
  <si>
    <t>Comment I on ‚ÄúGeneration of focused, nonspherically decaying pulses of electromagnetic radiation‚Äù</t>
  </si>
  <si>
    <t>10.1103/PhysRevE.62.3007</t>
  </si>
  <si>
    <t>2-s2.0-0242263193</t>
  </si>
  <si>
    <t>['¬© 2000', 'volume elements', 'unfounded since', 'traveling wave', 'time dependence', 'superluminal regime', 'subluminal regime', 'source density', 'retarded time', 'retarded potential', 'radiation direction', 'preceding comment', 'observation time', 'new type', 'multivalued function', 'mathematically permissible', 'hannay assumes', 'emission predicted', 'e 62', 'e 58', 'distribution pattern', 'criticism made', '2000 )]', '1998 ).']</t>
  </si>
  <si>
    <t>The criticism made by Hannay [preceding Comment, Phys. Rev. E 62, 3008 (2000)] is unfounded since the steps, familiar from the subluminal regime, that are taken in his argument are not mathematically permissible when the distribution pattern of the source is moving and has volume elements that approach the observer with the speed of light and zero acceleration along the radiation direction. In the superluminal regime, the retarded time is a multivalued function of the observation time and so the retarded potential for the radiation from a localized source cannot be represented, as Hannay assumes, by an integral over all space whose integrand entails a differentiable retarded distribution of the source density. Contrary to what is claimed by Hewish [Comment in this issue, Phys. Rev. E 62, 3007 (2000)], moreover, there is no discrepancy between conventional antenna theory and the analysis that appears in Phys. Rev. E 58, 6659 (1998). The characteristics of the new type of emission predicted by this analysis, and received from pulsars, differ from those of the radiation that is produced by known leaky waveguides because there are at present no antennas in which the emitting electric current is both volume-distributed and has the time dependence of a traveling wave with an accelerated superluminal motion. ¬© 2000 The American Physical Society.</t>
  </si>
  <si>
    <t>3010-3013</t>
  </si>
  <si>
    <t>Ardavan, H.</t>
  </si>
  <si>
    <t>Institute of Astronomy</t>
  </si>
  <si>
    <t>Ardavan H.</t>
  </si>
  <si>
    <t>Reply to Comments on ‚ÄúGeneration of focused, nonspherically decaying pulses of electromagnetic radiation‚Äù</t>
  </si>
  <si>
    <t>10.1103/PhysRevE.62.3010</t>
  </si>
  <si>
    <t>2-s2.0-0242357922</t>
  </si>
  <si>
    <t>['work stresses', 'vertical extent', 'thicknesses estimated', 'theoretical calculations', 'substantial biases', 'single layer', 'scattering structure', 'scattering layer', 'restrictive hypotheses', 'received signals', 'radar techniques', 'probing thin', 'position estimations', 'permitted us', 'limiting cases', 'limited extent', 'layered structures', 'large extent', 'illuminated volume', 'hypothesis seems', 'horizontal plane', 'future paper', 'fdi parameters', 'fdi data', 'complex coherence', 'around 50', 'application needs']</t>
  </si>
  <si>
    <t>Frequency domain interferometry (FDI) is a mesosphere-stratosphere-troposphere radar technique used for probing thin-layered structures of the atmosphere. The position and thickness of a scattering layer embedded within the illuminated volume can be deduced from the complex coherence of received signals at two closely spaced frequencies. This technique has permitted us to identify layered structures (called 'FDI layers') with thicknesses estimated to be around 50-200 m in the troposphere-stratosphere. However, its application needs very restrictive hypotheses. For example, the layers are assumed to have a large extent in the horizontal plane with respect to the horizontal extent defined by the -6-dB angular width of the two-way antenna pattern. This hypothesis seems not always to be verified in light of observations with other radar techniques. In this paper, theoretical calculations are performed in order to estimate the consequences of the limited extent of the scattering structure in the horizontal plane on the FDI parameters, i.e. the vertical extent and position in height of the single layer. The first analysis concerns the effects of the limited extent by itself, and the second one deals with the consequences of the advection of the scattering structure by the wind. It is shown that in some limiting cases, substantial biases in the FDI parameters can occur. Finally, this work stresses the necessity to confront the FDI data with other technique measurement results or to complete it with space domain interferometry data. A future paper will be devoted to the study of the effects of the tilt of a scattering layer on the thickness and position estimations.</t>
  </si>
  <si>
    <t>119-131</t>
  </si>
  <si>
    <t>60011001;60017695;60011001;60011001</t>
  </si>
  <si>
    <t>7004606927;7003907481;9274833100;55398698300</t>
  </si>
  <si>
    <t>Luce, H.;R√∂ttger, J.;Yamamoto, M.;Fukao, S.</t>
  </si>
  <si>
    <t>Gottingen;Kyoto</t>
  </si>
  <si>
    <t>Max Planck Institute for Solar System Research;Kyoto University</t>
  </si>
  <si>
    <t>60017695;60011001</t>
  </si>
  <si>
    <t>Luce H.</t>
  </si>
  <si>
    <t>Scattering layer thickness and position estimated by radar frequency domain interferometry, 1. Effects of the limited horizontal extent and advection of the scattering layers</t>
  </si>
  <si>
    <t>10.1029/1999RS002224</t>
  </si>
  <si>
    <t>2-s2.0-0342561651</t>
  </si>
  <si>
    <t>['known codes', 'codes achieve']</t>
  </si>
  <si>
    <t>Space-time coded modulation has been shown to efficiently use transmit diversity to increase spectral efficiency. In this letter we propose new trellis codes found through systematic code search. These codes achieve the theoretically maximal diversity gain and improved coding gain compared to known codes.</t>
  </si>
  <si>
    <t>20-22</t>
  </si>
  <si>
    <t>IEEE Communications Letters</t>
  </si>
  <si>
    <t>6603318287;6701608210;6603251409</t>
  </si>
  <si>
    <t>B√§ro, Stephan;Bauch, Gerhard;Hansmann, Axel</t>
  </si>
  <si>
    <t>B√§ro S.</t>
  </si>
  <si>
    <t>Improved codes for space-time trellis-coded modulation</t>
  </si>
  <si>
    <t>10.1109/4234.823537</t>
  </si>
  <si>
    <t>2-s2.0-0342647393</t>
  </si>
  <si>
    <t>['¬© journal', 'rights reserved', 'low ripple', 'lawson solutions', 'electromagnetic waves']</t>
  </si>
  <si>
    <t>By perturbing initial Woodward-Lawson solutions it is pos- sible to design planar array antennas with moderate dynamic range ratios that produce power patterns with arbitrarily shaped beams and low ripple, such as those required of direct broadcast satellite antennas. ¬© Journal of electromagnetic waves and applications. All Rights reserved.</t>
  </si>
  <si>
    <t>60028419;60028419;60028419;60028419</t>
  </si>
  <si>
    <t>57215453676;57217764562;7006865572;7202825573</t>
  </si>
  <si>
    <t>Cid, J. M.;Rodr√≠guez, J. A.;Ares, F.;Moreno, E.</t>
  </si>
  <si>
    <t>Cid J.M.</t>
  </si>
  <si>
    <t>Sythesis of satellite footprints by perturbation of woodward-lawson solutions for planar array antennas</t>
  </si>
  <si>
    <t>10.1163/156939300X00527</t>
  </si>
  <si>
    <t>2-s2.0-0342732876</t>
  </si>
  <si>
    <t>['urban landscape', 'superior method', 'space diversity', 'performance trials', 'generally comparable', 'experimenters report', 'diversity reception', 'compact three', 'article describes', 'antenna system']</t>
  </si>
  <si>
    <t>This is article describes the use of diversity reception for mobile radio base stations and compares the performance of space and polarization diversity techniques. In urban areas polarization diversity offers performance that is generally comparable with that of space diversity. The compact three-antenna system of a polarization diversity base station is much more acceptable as a feature of the urban landscape. Performance trials in rural areas show a less clear picture: While most experimenters report that space diversity is a superior method, others have obtained results favoring polarization diversity. This article discusses possible reasons for these differences.</t>
  </si>
  <si>
    <t>Collins, Brian S.</t>
  </si>
  <si>
    <t>Rochester Hills/Detroit</t>
  </si>
  <si>
    <t>CSA Ltd</t>
  </si>
  <si>
    <t>Collins B.</t>
  </si>
  <si>
    <t>Polarization diversity antennas for compact base stations</t>
  </si>
  <si>
    <t>2-s2.0-0342832971</t>
  </si>
  <si>
    <t>['vertical handover', 'system specification', 'standardized worldwide', 'standardization activities', 'service negotiation', 'packet transmission', 'new deregulated', 'multiband terminals', 'long timeframe', 'key issues', 'international standardization', 'initially deployed', 'hierarchical cells', 'global roaming', 'global interworking', 'generation systems', 'first services', 'discussion takes', 'different regions', 'common platform', 'common ip', 'cell size', 'base stations', 'article presents']</t>
  </si>
  <si>
    <t>Second-generation mobile radio systems have been deployed successfully worldwide. These systems have evolved to higher data rates and packet transmission. Third-generation mobile radio systems are currently being standardized worldwide to be initially deployed in 2001 and 2002 in different regions of the world. New advanced multimedia services are under development, and first services are already being offered in second-generation systems, which will provide new business opportunities. Already today discussion is starting on the development of systems beyond third-generation mobile radio systems due to the long timeframe for system specification and international standardization. However, today there is no clear vision available on such systems. This discussion takes into account the new deregulated and liberalized communication environment. This article presents a concept for a system beyond third-generation mobile radio systems, which comprises a combination of several optimized access systems in a common IP-based medium access and core network platform. These different access systems will interwork through horizontal and vertical handover, service negotiation, and global roaming. The different access systems are allocated to different mutually complementing cell layers in the sense of hierarchical cells with respect to cell size, coverage, and mobility to provide globally optimized seamless services to users. This vision requires extensive international research and standardization activities to solve many technical challenges. Key issues are the global interworking of different access systems on a common platform, advanced antenna concepts, and the implementation of multimode and multiband terminals and base stations through software-defined radio concepts.</t>
  </si>
  <si>
    <t>122-133</t>
  </si>
  <si>
    <t>60028673;60028673</t>
  </si>
  <si>
    <t>7201861317;6507349065</t>
  </si>
  <si>
    <t>Mohr, Werner;Konh√§user, Walter</t>
  </si>
  <si>
    <t>Siemens AG</t>
  </si>
  <si>
    <t>Mohr W.</t>
  </si>
  <si>
    <t>Access network evolution beyond third generation mobile communications</t>
  </si>
  <si>
    <t>10.1109/35.888266</t>
  </si>
  <si>
    <t>2-s2.0-0342936168</t>
  </si>
  <si>
    <t>Ministerie van Onderwijs, Cultuur en Wetenschap</t>
  </si>
  <si>
    <t>OCW</t>
  </si>
  <si>
    <t>['œ ¥', 'ybco ).', 'temperature dependence', 'rights reserved']</t>
  </si>
  <si>
    <t>We observe terahertz radiation from Y0.7Pr0.3Ba2Cu3O7 (YPBCO) thin films excited with femtosecond optical pulses, and compare its waveform and efficiency with those from YBa2Cu3O7-Œ¥ (YBCO). It is found that YPBCO can produce much stronger radiation than YBCO. We discuss the origin of the enhancement as well as the temperature dependence of the emission properties ¬© 2000 Elsevier Science B.V. All rights reserved.</t>
  </si>
  <si>
    <t>1899-1900</t>
  </si>
  <si>
    <t>PART 2</t>
  </si>
  <si>
    <t>341-348</t>
  </si>
  <si>
    <t>60029507-60024322;60029507;60029507;60024322;60024322-60015682;60024322</t>
  </si>
  <si>
    <t>56248697100;7801371479;7102870634;6603643087;7006497099;7005397782</t>
  </si>
  <si>
    <t>Wald, H.;Steigmeier, C.;Seidel, P.;Nashima, S.;Tonouchi, M.;Hangyo, M.</t>
  </si>
  <si>
    <t>Germany;Japan;Japan</t>
  </si>
  <si>
    <t>Jena;Suita;Kawaguchi</t>
  </si>
  <si>
    <t>Friedrich-Schiller-Universit√§t Jena;Osaka University;Japan Science and Technology Agency</t>
  </si>
  <si>
    <t>60029507;60024322;60015682</t>
  </si>
  <si>
    <t>Wald H.</t>
  </si>
  <si>
    <t>Comparison of the electromagnetic pulse emission from YBa&lt;inf&gt;2&lt;/inf&gt;Cu&lt;inf&gt;3&lt;/inf&gt;O&lt;inf&gt;7-Œ¥&lt;/inf&gt; and Y&lt;inf&gt;0.7&lt;/inf&gt;Pr&lt;inf&gt;0.3&lt;/inf&gt;Ba&lt;inf&gt;2&lt;/inf&gt;Cu&lt;inf&gt;3&lt;/inf&gt;O&lt;inf&gt;7&lt;/inf&gt; excited by femtosecond laser pulses</t>
  </si>
  <si>
    <t>S0921453400012521</t>
  </si>
  <si>
    <t>10.1016/S0921-4534(00)01252-1</t>
  </si>
  <si>
    <t>2-s2.0-0342961791</t>
  </si>
  <si>
    <t>['œ ¥', 'mixer integrated', 'fabrication technique', 'electron bolometer']</t>
  </si>
  <si>
    <t>We present an investigation of hot-electron bolometric mixer based on YBa2Cu3O7-Œ¥ (YBCO) superconducting thin film. Mixer conversion loss, absorbed local oscillator power and intermediate frequency bandwidth was measured at the local oscillator frequency 600 GHz. The fabrication technique for nanoscale YBCO hot-electron bolometer (HEB) mixer integrated into planar antenna structure is described.</t>
  </si>
  <si>
    <t>2653-2654</t>
  </si>
  <si>
    <t>341-348 (IV)</t>
  </si>
  <si>
    <t>60000990;60000990;60068676;60000990;60000990</t>
  </si>
  <si>
    <t>6602598414;6506633372;7006771637;7005304586;7102950444</t>
  </si>
  <si>
    <t>Cherednichenko, S.;R√∂nnung, F.;Gol'tsman, G.;Kollberg, E.;Winkler, D.</t>
  </si>
  <si>
    <t>Moscow;Gothenburg</t>
  </si>
  <si>
    <t>Moscow Pedagogical State University;Chalmers University of Technology</t>
  </si>
  <si>
    <t>60068676;60000990</t>
  </si>
  <si>
    <t>Cherednichenko S.</t>
  </si>
  <si>
    <t>YBa&lt;inf&gt;2&lt;/inf&gt;Cu&lt;inf&gt;3&lt;/inf&gt;O&lt;inf&gt;7-Œ¥&lt;/inf&gt; hot-electron bolometer mixer</t>
  </si>
  <si>
    <t>S0921453400014398</t>
  </si>
  <si>
    <t>10.1016/S0921-4534(00)01439-8</t>
  </si>
  <si>
    <t>2-s2.0-0342961944</t>
  </si>
  <si>
    <t>['microwave window', 'metal dewar', 'fresnel zones', 'far field', 'also presented']</t>
  </si>
  <si>
    <t>We studied the effect of 'microwave window' on the performance of a high temperature superconducting antenna that was installed in a metal dewar with a low temperature superconducting magnet inside. Although the window was in the antenna's near and Fresnel zones, the signal attenuation induced by the 'microwave window' can be reduced to less than 1dB in the far field. The configuration of the 'microwave window' is also presented.</t>
  </si>
  <si>
    <t>2655-2656</t>
  </si>
  <si>
    <t>60025278;60025278;60025278;60025278;60025278;108378492;60103519;60103519;60012820;60012820;60012820</t>
  </si>
  <si>
    <t>56720658800;7102832631;25635996600;51565281600;55727726000;55727742900;7102395565;55587128900;7405366819;7402609364;7202754611</t>
  </si>
  <si>
    <t>Zhu, M. H.;Cao, B. S.;Huang, H. S.;Zhang, X. X.;Liu, T.;Liu, T. J.;Tu, G. B.;Jin, S. L.;Zhou, Y. L.;He, M.;Cui, D. F.</t>
  </si>
  <si>
    <t>China;China;China;China</t>
  </si>
  <si>
    <t>Beijing;Beijing;Beijing;Beijing</t>
  </si>
  <si>
    <t>Institute of Electrical Engineering, Chinese Academy of Sciences;Tsinghua University;Institute of Physics Chinese Academy of Sciences;Beijing Institute of Environment Features</t>
  </si>
  <si>
    <t>60103519;60025278;60012820;108378492</t>
  </si>
  <si>
    <t>Zhu M.H.</t>
  </si>
  <si>
    <t>Effect of ‚Äòmicrowave window‚Äô on the performance of high temperature superconducting antenna</t>
  </si>
  <si>
    <t>S0921453400014404</t>
  </si>
  <si>
    <t>10.1016/S0921-4534(00)01440-4</t>
  </si>
  <si>
    <t>2-s2.0-0342961947</t>
  </si>
  <si>
    <t>['various cultivars', 'searching behaviour', 'possible factors', 'positively correlated', 'olfactory discrimination', 'namely 3', 'linearly proportional', 'identified among', 'hibernating adults', 'flower buds', 'findings support', 'female antennae', 'different cultivars', 'different attractiveness', 'collected beetles', 'chromatographic analysis', 'chemical composition', 'certain cultivars', 'bud density', 'anthonomus pomorum']</t>
  </si>
  <si>
    <t>Apple blossom weevil | Bud volatiles | Cultivar preference | Electroantennogram | GC-EAD | Host plant orientation | Insect-plant relationship | Kairomones</t>
  </si>
  <si>
    <t>The post-hibernating adults of the apple blossom weevil, Anthonomus pomorum (L.), show preferences for certain cultivars in mixed apple tree orchards. The degree of infestation of various cultivars was positively correlated with the density of flower buds at a comparable phenological stage, but the numbers of collected beetles were not linearly proportional to the bud density of different cultivars. Hence other possible factors, namely chemical ones, were investigated. Chromatographic analysis of apple tree bud emanations showed that volatiles from two different apple cultivars that show a different attractiveness to the beetles, differed in chemical composition. Several less volatile components of the bud emanation bouquet elicited antennographic responses in both male and female antennae. Four terpene hydrocarbons, namely 3-carene, perillene, caryophyllene and (E,E)-Œ±-farnesene, were identified among the components that produced distinct electrophysiological responses in the antennae. These findings support a hypothesis that the adult weevils use chemical cues for olfactory discrimination during host-searching behaviour.</t>
  </si>
  <si>
    <t>47-52</t>
  </si>
  <si>
    <t>60058192;60058192;60058192;60104796;60058192</t>
  </si>
  <si>
    <t>6601973811;57205014182;6603991937;6507980266;6603479918</t>
  </si>
  <si>
    <t>Kalinov√°, Blanka;Str√°nsk√Ω, Karel;Harmatha, Juraj;ƒåtvrteƒçka, Richard;≈Ωd'√°rek, Jan</t>
  </si>
  <si>
    <t>Liberec;Prague</t>
  </si>
  <si>
    <t>North Bohemian Museum In Liberec;Institute of Organic Chemistry and Biochemistry of the Academy of Sciences of the Czech Republic</t>
  </si>
  <si>
    <t>60104796;60058192</t>
  </si>
  <si>
    <t>Kalinov√° B.</t>
  </si>
  <si>
    <t>Can chemical cues from blossom buds influence cultivar preference in the apple blossom weevil (Anthonomus pomorum)?</t>
  </si>
  <si>
    <t>10.1046/j.1570-7458.2000.00640.x</t>
  </si>
  <si>
    <t>2-s2.0-0343237778</t>
  </si>
  <si>
    <t>['two forms', 'third uropods', 'substrate type', 'second antennae', 'pure populations', 'morphological traits', 'molecular evolution', 'longer setae', 'longer exopodits', 'linnean society', 'higher conductivity', 'habitat characters', 'four size', 'fossarum forms', 'fossarum differs', 'fold greater', 'females ).', 'evolutionary processes', 'environmental effects', 'eastern form', 'compared within', 'among populations', '72 populations', '32 populations']</t>
  </si>
  <si>
    <t>Allozymes | Crustacea | Habitat preference | Morphological stasis | Morphometrics | Speciation | Variance components</t>
  </si>
  <si>
    <t>Evolutionary processes do not affect all character types equally. Depending on environmental effects, morphological and ecological evolution may be uncoupled from molecular evolution. A natural contact zone between two forms of the amphipod Gammarus fossarum was used to assess the levels of differentiation in genetic, morphological and habitat characters. About 50 individuals per population were analysed for six enzyme loci in 72 populations and four size-standardized morphometric traits in a subset of 32 populations. Nine environmental parameters per population were used to characterize the habitat. All three character sets revealed significant divergences between G. fossarum forms. The eastern form A of G. fossarum differs from the western form B by longer setae at the second antennae (males) and longer exopodits at the third uropods (males and females). The variance partitioning within populations, among populations and between forms, was compared within the three character sets. The relative variance component between forms in genetic characters appeared to be 10-fold greater in comparison to morphological traits, indicating morphological stasis during speciation. The inter-form environmental differentiation was shown to be low, but consistent between pure populations. The eastern form A seems to prefer higher altitudes, a substrate type of gravel, stones and leaves, shading, and water with higher conductivity and pH than the western form B. (C) 2000 The Linnean Society of London.</t>
  </si>
  <si>
    <t>41-53</t>
  </si>
  <si>
    <t>Biological Journal of the Linnean Society</t>
  </si>
  <si>
    <t>60031216;60031216-101109722;60031216</t>
  </si>
  <si>
    <t>7404871665;6506787173;7102462283</t>
  </si>
  <si>
    <t>M√ºller, Jakob;Partsch, Eva;Link, Annette</t>
  </si>
  <si>
    <t>Mainz;Berlin</t>
  </si>
  <si>
    <t>Johannes Gutenberg-Universit√§t Mainz;Ger. Rsrc. Ctr. Hum. Genome Proj.</t>
  </si>
  <si>
    <t>60031216;101109722</t>
  </si>
  <si>
    <t>M√ºller J.</t>
  </si>
  <si>
    <t>Differentiation in morphology and habitat partitioning of genetically characterized Gammarus fossarum forms (Amphipoda) across a contact zone</t>
  </si>
  <si>
    <t>S0024406699903231</t>
  </si>
  <si>
    <t>10.1006/bijl.1999.0323</t>
  </si>
  <si>
    <t>2-s2.0-0343314902</t>
  </si>
  <si>
    <t>['temperature went', 'tcsuh developed', 'resonant frequencies', 'much slower', 'matching circuit', 'loop antennas', 'hg antenna', 'antennas work']</t>
  </si>
  <si>
    <t>The TCSUH developed a passive radiative cooler, which is expected to be used in a spacecraft for the cooling of HTS microwave devices. For the demonstration of the cooler, in this work Hg system and Y123 HTS materials were used on the fabrication of loop antennas. The matching circuit was designed to let the antennas work at frequencies much lower than the resonant frequencies of the antennas. The measured results showed that as the temperature went down, the efficiencies of Hg and Y123 loop antennas increased 8dB and 8.5dB around 110K and 85K, respectively, but the increase of the Hg antenna was much slower.</t>
  </si>
  <si>
    <t>2751-2752</t>
  </si>
  <si>
    <t>60025278;60005837;60005837;60005837;60005837;60005837;60025278;60025278;60005837</t>
  </si>
  <si>
    <t>7102832631;7402270814;7003811515;7402590695;57198565725;57218184975;56720658800;51565281600;35461581200</t>
  </si>
  <si>
    <t>Cao, B. S.;Xue, Y. Y.;Wosik, J.;Xie, L. M.;Xu, S. H.;Meng, R. L.;Zhu, M. H.;Zhang, X. X.;Chu, C. W.</t>
  </si>
  <si>
    <t>China;United States</t>
  </si>
  <si>
    <t>Beijing;Houston</t>
  </si>
  <si>
    <t>Tsinghua University;University of Houston</t>
  </si>
  <si>
    <t>60025278;60005837</t>
  </si>
  <si>
    <t>Cao B.S.</t>
  </si>
  <si>
    <t>Hg-based HTS loop antenna used for the demonstration of a passive radiative cooler for spacecraft</t>
  </si>
  <si>
    <t>S0921453400014969</t>
  </si>
  <si>
    <t>10.1016/S0921-4534(00)01496-9</t>
  </si>
  <si>
    <t>2-s2.0-0343397306</t>
  </si>
  <si>
    <t>['without inhomogeneities', 'tore supra', 'temperature induced', 'several diagnostics', 'mode conversion', 'minority heating', 'magnetic perturbation', 'large size', 'langmuir probes', 'laminar layer', 'infra red', 'icrf power', 'icrf coupling', 'high power', 'flux tubes', 'feedback control', 'ergodic divertor', 'edge plasma', 'edge parameters', 'edge due', 'edge density', 'edge conditions', 'ed modules', 'ed configuration', 'difficult due', 'depends greatly', 'crucial problem', 'complex configuration', 'bulk plasma', 'always found', 'alfven resonance']</t>
  </si>
  <si>
    <t>The coupling of ICRF power to plasma is a crucial problem in Tore Supra for high power and long pulse operations and depends greatly on the edge parameters, in particular on the edge density. Conversely, the behaviour of the bulk plasma is related to the edge conditions and the injection of RF power also induces major modifications on the edge plasma. Moreover, the Ergodic Divertor (ED) of Tore Supra imposes a complex configuration at the edge due to the presence of the magnetic perturbation. Several diagnostics are available to study the interaction of ICRF power with the edge plasma: Langmuir probes on the ED modules, infra red (IR) cameras, charge exchange neutral analysers. In minority heating scheme, the edge density is very sensitive to any perturbation in the high recycling regime which is always found in the ED configuration for relevant plasma parameters. Partially detached regimes, with or without inhomogeneities of density and temperature induced by the flux tubes of the laminar layer, are obtained for high resistance coupling values. The coupling is then not very robust and feedback control or antenna automatic matching techniques are developed. In fast wave electron heating scheme with ED, various fast wave absorption mechanisms (minority heating, Mode Conversion, Alfven resonance) are present at the plasma edge due to the large size of the plasma. The ICRF coupling is difficult due to the low fast wave direct electron damping, even with high hydrogen minority scheme. An increase of the injected ICRF power could improve this situation.</t>
  </si>
  <si>
    <t>117-122</t>
  </si>
  <si>
    <t>Journal of Nuclear Materials</t>
  </si>
  <si>
    <t>60003729;60003729;60003729;60003729;60003729;60003729;60003729;60003729;60003729</t>
  </si>
  <si>
    <t>16031977600;7006188085;7004447549;57225272675;7102277628;7003981746;7004405659;6506673772;6603180459</t>
  </si>
  <si>
    <t>Nguyen, F.;Grosman, A.;Basiuk, V.;Fraboulet, D.;Beaumont, B.;B√©coulet, A.;Ghendrih, Ph;Ladurelle, L.;Meslin, B.</t>
  </si>
  <si>
    <t>Nguyen F.</t>
  </si>
  <si>
    <t>Interaction of ICRF power and edge plasma in Tore Supra ergodic divertor configuration</t>
  </si>
  <si>
    <t>S0022311599002160</t>
  </si>
  <si>
    <t>10.1016/S0022-3115(99)00216-0</t>
  </si>
  <si>
    <t>2-s2.0-0343527314</t>
  </si>
  <si>
    <t>['ybco films', 'template method', 'surface resistance', 'superconducting state', 'plane alignment', 'buffer layers']</t>
  </si>
  <si>
    <t>We have examined that how to reduce the surface resistance, Rs of YBCO films, and found that control of the in-plane alignment of the YBCO films was very important to realize that. The in-plane alignment of the YBCO films on MgO substrates could be controlled by the BaSnO3(BSO) buffer layers, and self-template method. We also examined YBCO patch antenna and its compact cooling system. The compact cooling system was easy to keep YBCO patch antennas in the superconducting state.</t>
  </si>
  <si>
    <t>2565-2568</t>
  </si>
  <si>
    <t>60016074;60016074-100558901;60016074;60016074;60016074;60016074;60016074;60016074</t>
  </si>
  <si>
    <t>7203068282;7401622082;7005127222;57192927393;6603336963;36784841200;55731601600;6507508392</t>
  </si>
  <si>
    <t>Ohshima, S.;Takano, Y.;Mukaida, M.;Kusunoki, M.;Ehata, K.;Chiba, K.;Suzuki, T.;Inadomaru, M.</t>
  </si>
  <si>
    <t>Yamagata;Yamagata</t>
  </si>
  <si>
    <t>Yamagata University;Tohoku Seiki Industries, Ltd.</t>
  </si>
  <si>
    <t>60016074;100558901</t>
  </si>
  <si>
    <t>Fabrication of low Rs YBCO films and its application to patch antennas</t>
  </si>
  <si>
    <t>S0921453400013654</t>
  </si>
  <si>
    <t>10.1016/S0921-4534(00)01365-4</t>
  </si>
  <si>
    <t>2-s2.0-0343833047</t>
  </si>
  <si>
    <t>Nokia Foundation</t>
  </si>
  <si>
    <t>['wall installations', 'spatially small', 'signal cross', 'route containing', 'receiving antennas', 'performed along', 'mobile telecommunications', 'microcellular environment', 'measurement campaign', 'measured data', 'evaluate experimentally', 'diversity gains', 'compound direction', 'chosen based', 'achieved even', '900 mhz', '1800 mhz']</t>
  </si>
  <si>
    <t>The aim of this paper is to evaluate experimentally the performance of different space diversity schemes at the base station end in a semi-urban microcellular environment. The receiving antennas were separated in horizontal, vertical or compound direction in order to provide decorrelated signals. The superior received signal was chosen based on the selection combining criterion. A measurement campaign was conducted at both appropriate frequency bands (900 MHz and 1800 MHz) for mobile telecommunications. Measurements were performed along the route containing both line-of-sight (LOS) and non-line-of-sight (NLOS) paths. The measured data was analyzed and signal cross-correlations, signal mean levels of individual receiving branches and diversity gains of different receiving antenna separations (horizontal, vertical and compound) were evaluated. According to the measurements, low signal cross-correlations and reasonable diversity gain at the base station end can be achieved even with ‚â§4Œª separation of the receiving antennas in any direction at both 900 MHz and 1800 MHz frequency bands. The obtained results also showed that horizontal, vertical and compound space diversity gains are almost the same. Hence, spatially small and variable antenna configurations for space diversity reception can be applied at the wall installations in a microcellular environment.</t>
  </si>
  <si>
    <t>60098468-60103653</t>
  </si>
  <si>
    <t>Lempi√§inen, Jukka J.A.</t>
  </si>
  <si>
    <t>Finland;Finland</t>
  </si>
  <si>
    <t>Espoo;Espoo</t>
  </si>
  <si>
    <t>Aalto University;Nokia Networks</t>
  </si>
  <si>
    <t>60103653;60098468</t>
  </si>
  <si>
    <t>Lempi√§inen J.</t>
  </si>
  <si>
    <t>Experimental evaluation of space diversity schemes at a base station in a microcellular environment at 900 MHz and 1800 MHz</t>
  </si>
  <si>
    <t>10.1023/A:1008995021882</t>
  </si>
  <si>
    <t>2-s2.0-0343953474</t>
  </si>
  <si>
    <t>['wind frequency', 'wind force', 'structural systems', 'spectral methods', 'special reference', 'response allowed', 'parametric analysis', 'mdof structures', 'gaussian nature', 'gaussian analysis', 'dynamic response', 'domain analysis', 'assuming turbulence']</t>
  </si>
  <si>
    <t>Frequency-domain analysis | MDOF structures | Non-Gaussian along-wind response</t>
  </si>
  <si>
    <t>With special reference to the role of the non-Gaussian nature of the response, the procedures for along-wind frequency-domain analysis of MDOF structures are discussed. Assuming turbulence as a homogeneous Gaussian field, the dynamic response of structural systems is evaluated by using the power spectral density of the wind force in the case of the standard Gaussian analysis and by using both the power spectral density and bi-spectrum in the case of non-Gaussian analysis. The statistics of the response is used to estimate the peak value distribution. A parametric analysis, carried out on a steel lattice broadcasting antenna, and the comparison with suited time domain analyses of the response allowed to evaluate the reliability of the spectral methods.</t>
  </si>
  <si>
    <t>49-57</t>
  </si>
  <si>
    <t>Engineering Structures</t>
  </si>
  <si>
    <t>60003003;60003003</t>
  </si>
  <si>
    <t>7004546782;6602673673</t>
  </si>
  <si>
    <t>Gusella, V.;Materazzi, A. L.</t>
  </si>
  <si>
    <t>Universit√† degli Studi di Perugia</t>
  </si>
  <si>
    <t>Gusella V.</t>
  </si>
  <si>
    <t>Non-Gaussian along-wind response analysis in time and frequency domains</t>
  </si>
  <si>
    <t>S0141029698000741</t>
  </si>
  <si>
    <t>10.1016/S0141-0296(98)00074-1</t>
  </si>
  <si>
    <t>2-s2.0-0344980287</t>
  </si>
  <si>
    <t>['two methods', 'second method', 'scale scanner', 'radiation pattern', 'planar near', 'phase using', 'phase error', 'obtained due', 'numerical results', 'latter requires', 'initial value', 'first method', 'experimental results', 'excitation amplitude', 'element antennas', 'electrical power', 'electrical field', 'array antennas', 'among methods']</t>
  </si>
  <si>
    <t>Array antennas | Directional combining | Measurement method of antennas | Radiation pattern</t>
  </si>
  <si>
    <t>In array antennas, sometimes the desired radiation pattern cannot be obtained due to coupling between element antennas, reflections from the surroundings, or amplitude and phase error of the power supply circuits or failures. In these cases, it is necessary to regenerate the desired radiation pattern by estimating the excitation amplitude and phase of the array antennas. Among methods of estimation of the excitation amplitude and phase, the rotation element field vector method of element antennas is used for the phased array antenna with variable phase shifters, and the planar near-field measurement method is used for the array antennas with no variable phase shifters. The former is limited to phased array antennas, and the latter requires a large-scale scanner for the measurement and results in increased measurement time with larger-scale array antennas. In this paper, we propose a method of estimation of excitation amplitude and phase using the radiation pattern of array element antennas and the measured radiation pattern of the array antennas. Two methods are proposed here; the first method of estimation is the least-squares method using the electrical field as the measured radiation pattern, and the second is the repeating calculation method using the electrical power as the measured radiation pattern. We describe here the principle and experimental results when the first method is used, and the principle and the effectiveness of selection of the initial value for the second method is confirmed by numerical results. ¬© 2000 Scripta Technica.</t>
  </si>
  <si>
    <t>102-110</t>
  </si>
  <si>
    <t>60001271;60001271;60101699</t>
  </si>
  <si>
    <t>35584835100;7103117186;7004961264</t>
  </si>
  <si>
    <t>Hariu, Ken Ichi;Tsunoda, Hiroaki;Chiba, Isamu</t>
  </si>
  <si>
    <t>Tokyo;Kyoto</t>
  </si>
  <si>
    <t>Mitsubishi Electric Corporation;Advanced Telecommunications Research Institute International (ATR)</t>
  </si>
  <si>
    <t>60101699;60001271</t>
  </si>
  <si>
    <t>Hariu K.I.</t>
  </si>
  <si>
    <t>Estimation of Excitation Amplitude and Phase Using Radiation Pattern for Array Antennas</t>
  </si>
  <si>
    <t>10.1002/(sici)1520-6424(200009)83:9&lt;102::aid-ecja11&gt;3.0.co;2-u</t>
  </si>
  <si>
    <t>2-s2.0-0346384138</t>
  </si>
  <si>
    <t>['various positions', 'type pagers', 'recent years', 'radiation patterns', 'radiation characteristics', 'present antenna', 'position change', 'portable radios', 'obtained even', 'human models', 'human body', 'experimental studies', 'enough compared', 'created taking', 'close proximity', 'antenna structure', 'also investigated', '15 dbd']</t>
  </si>
  <si>
    <t>Human model | Pager | Phantom | Small lot antenna | Wristwatch-type radio</t>
  </si>
  <si>
    <t>In recent years, the demand for compactness in portable radios has become increasingly stronger. This trend is more significant in pagers, and wristwatch-type pagers have been commercialized. In this article, a small slot antenna to be installed in the watchband is investigated. Since the present antenna is used in close proximity to the human body, human models for both theoretical and experimental studies are created taking into account the human body as part of the antenna structure, and the radiation characteristics of the small slot antenna actually worn on the human body are measured and calculated. It is found that a gain of about -15 dBd can be obtained even when the antenna is worn on the human body, and this is enough compared to the gain of -30 dBd required in the antenna for pagers. The radiation pattern variation due to the position change of the user is also investigated, and the radiation patterns are measured and calculated for various positions. It is found that good radiation characteristics as an antenna for pagers can be obtained even considering the arm position variation of users. ¬© 2000 Scripta Technica.</t>
  </si>
  <si>
    <t>93-101</t>
  </si>
  <si>
    <t>60002787;60002787</t>
  </si>
  <si>
    <t>7202082502;55445582500</t>
  </si>
  <si>
    <t>Okano, Yoshinobu;Ito, Koichi</t>
  </si>
  <si>
    <t>Okano Y.</t>
  </si>
  <si>
    <t>Radiation Characteristics of Small Slot Antenna for Wristwatch-Type Pager Worn on Human Body</t>
  </si>
  <si>
    <t>10.1002/(SICI)1520-6424(200009)83:9&lt;93::AID-ECJA10&gt;3.0.CO;2-G</t>
  </si>
  <si>
    <t>2-s2.0-0346384139</t>
  </si>
  <si>
    <t>['turn numbers', 'toroidal coil', 'small size', 'small antenna', 'size antenna', 'radiation pattern', 'radiation characteristics', 'pitch angles', 'limited range', 'fixed length', 'experimental results', 'conventional method', 'coaxial line', 'antenna element', '5 wavelength']</t>
  </si>
  <si>
    <t>Conventional method | Loop antenna | Method of moments | Mobile communications | Small antenna | Spiral ring</t>
  </si>
  <si>
    <t>A small antenna with a size of 1/15 to 1/5 wavelength, consisting of a toroidal coil of fixed length, is proposed. The radiation characteristics of antennas with a limited range of turn numbers and pitch angles are analyzed by the conventional method and the method of moments. The conventional method is based on the assumption of a cosinusoidal current distribution along the antenna element. The results are then compared with experimental results. It is found that the method of moments with correction for the resonant frequency expresses well the characteristics of this small-size antenna, and that fairly good agreement between the results of the conventional method and the experimental results is obtained. For the limited size range adopted in this paper, the proposed antenna offers the advantages of having the same radiation pattern as a one-wavelength loop antenna, allowing easy matching to a coaxial line, and achieving a relatively high gain despite its small size. ¬© 2000 Scripta Technica.</t>
  </si>
  <si>
    <t>60002561;60002561;101861640</t>
  </si>
  <si>
    <t>7801450030;35554356600;7202365589</t>
  </si>
  <si>
    <t>Nebiya, Hideyuki;Hasebe, Nozomu;Nagasawa, Satoshi</t>
  </si>
  <si>
    <t>Tokyo;Chiba</t>
  </si>
  <si>
    <t>Nihon University;Futaba Corporation</t>
  </si>
  <si>
    <t>60002561;101861640</t>
  </si>
  <si>
    <t>Nebiya H.</t>
  </si>
  <si>
    <t>A Small Spiral Ring Antenna with the Same Radiation Pattern as a One-Wavelength Loop Antenna</t>
  </si>
  <si>
    <t>10.1002/(SICI)1520-6424(200009)83:9&lt;10::AID-ECJA2&gt;3.0.CO;2-0</t>
  </si>
  <si>
    <t>2-s2.0-0347014173</t>
  </si>
  <si>
    <t>['whistler waves', 'total source', 'space plasmas', 'radius commensurate', 'radial direction', 'quasistatic field', 'plasma due', 'magnetic antenna', 'guided propagation', 'guide whistler', 'experimental data', 'excited field', 'excellent agreement', 'electron heating', 'electron heat', 'driven redistribution', 'detailed measurements', 'density distribution', 'current loop', 'conduction length', 'basic properties', 'antenna ducts']</t>
  </si>
  <si>
    <t>A study is made of the excitation and guided propagation of whistler waves along magnetic-field-aligned cylindrical ducts with enhanced plasma density. The ducts have been created in the large plasma device as a result of the thermal-diffusion-driven redistribution of plasma due to electron heating in the quasistatic field of a current loop having a radius commensurate with the electron heat-conduction length in the radial direction. The whistler waves are excited by a comparatively small magnetic loop antenna immersed in the duct. Detailed measurements of the excited field and the density distribution are reported. It is concluded that thermally generated ducts observed in the experiments can guide whistler-mode waves launched from the magnetic antenna. With the use of the full wave formulation, the total source-excited field is calculated and compared with the experimental data. Excellent agreement is found between the measured and calculated wave patterns. The results are relevant to both the basic properties of whistlers and to applications such as transmitting systems using artificial near-antenna ducts in space plasmas.</t>
  </si>
  <si>
    <t>51-65</t>
  </si>
  <si>
    <t>60011774;60008673;60008673;60011774;60011774;60095505</t>
  </si>
  <si>
    <t>6701630876;7103405138;7005690741;6506422079;20434501900;6701600128</t>
  </si>
  <si>
    <t>Kostrov, A. V.;Kudrin, A. V.;Kurina, L. E.;Luchinin, G. A.;Shaykin, A. A.;Zaboronkova, T. M.</t>
  </si>
  <si>
    <t>Russian Federation;Russian Federation;Russian Federation</t>
  </si>
  <si>
    <t>Nizhny Novgorod;Nizhny Novgorod;Nizhny Novgorod</t>
  </si>
  <si>
    <t>Nizhny Novgorod State Technical University n.a. R.E. Alekseev;Institute of Applied Physics of the Russian Academy of Sciences;Lobachevsky State University of Nizhni Novgorod</t>
  </si>
  <si>
    <t>60095505;60011774;60008673</t>
  </si>
  <si>
    <t>Kostrov A.V.</t>
  </si>
  <si>
    <t>Whistlers in Thermally Generated Ducts with Enhanced Plasma Density: Excitation and Propagation</t>
  </si>
  <si>
    <t>10.1238/Physica.Regular.062a00051</t>
  </si>
  <si>
    <t>2-s2.0-0347107282</t>
  </si>
  <si>
    <t>['three types', 'rf power', 'loop antenna', 'helicon waves', 'electron density', 'argon pressure', '500 w', '3 mtorr', '200 g']</t>
  </si>
  <si>
    <t>The parameters of a helicon plasma source was studied for an rf power to 500 W and a magnetic field ranging from 0 to 200 G under an argon pressure of 3 mtorr. The electron density in the plasma was found to reach 1012 cm-3. Axial and radial electron distributions were studied. Helicon waves were excited by antennas of three types, a loop antenna being the most efficient. It is shown that the electron density in the plasma can significantly be increased if the system is under a nonuniform magnetic field such that its lower-value (relative to the rest of the system) part is applied to the antenna.</t>
  </si>
  <si>
    <t>380-390</t>
  </si>
  <si>
    <t>Russian Microelectronics</t>
  </si>
  <si>
    <t>60007457;60007457;60007457</t>
  </si>
  <si>
    <t>6505779094;7005801551;57222996276</t>
  </si>
  <si>
    <t>Braginskii, O. V.;Vasil'eva, A. N.;Kovalev, A. S.</t>
  </si>
  <si>
    <t>Lomonosov Moscow State University</t>
  </si>
  <si>
    <t>Braginskii O.V.</t>
  </si>
  <si>
    <t>A Helicon Plasma Source</t>
  </si>
  <si>
    <t>10.1023/A:1026688002366</t>
  </si>
  <si>
    <t>2-s2.0-0347648014</t>
  </si>
  <si>
    <t>['two parts', 'simple rules', 'rights reserved', 'radio buttons', 'presented gui', 'lqg controller', 'implementation experience', 'gui sliders', 'gui display', 'enable design', 'design process', 'beam wave', 'antenna performance']</t>
  </si>
  <si>
    <t>The Linear Quadratic Gaussian (LQG) algorithm has been used to control the JPL's beam wave-guide, and 70-m antennas. This algorithm significantly improves tracking precision in a wind disturbed environment. Based on this algorithm and the implementation experience a Matlab based Graphical User Interface (GUI) was developed to design the LQG controllers applicable to antennas and radiotelescopes. The GUI is described in this paper. It consists of two parts the basic LQG design and the fine-tuning of the basic design using a constrained optimization algorithm. The presented GUI was developed to simplify the design process, to make the design process user-friendly, and to enable design of an LQG controller for one with a limited control engineering background. The user is asked to manipulate the GUI sliders and radio buttons to watch the antenna performance. Simple rules are given at the GUI display. ¬© 2000 Elsevier Science Ltd. All rights reserved.</t>
  </si>
  <si>
    <t>243-264</t>
  </si>
  <si>
    <t>ISA Transactions</t>
  </si>
  <si>
    <t>60022522;60009037</t>
  </si>
  <si>
    <t>6506498897;7006777295</t>
  </si>
  <si>
    <t>Maneri, Erin;Gawronski, Wodek</t>
  </si>
  <si>
    <t>Bozeman;Pasadena</t>
  </si>
  <si>
    <t>Montana State University;Jet Propulsion Laboratory</t>
  </si>
  <si>
    <t>Maneri E.</t>
  </si>
  <si>
    <t>LQG controller design using GUI: Application to antennas and radio-telescopes</t>
  </si>
  <si>
    <t>S0019057899000476</t>
  </si>
  <si>
    <t>10.1016/s0019-0578(99)00047-6</t>
  </si>
  <si>
    <t>2-s2.0-12344299134</t>
  </si>
  <si>
    <t>['ultimate strength', 'two types', 'three methods', 'tensile conditions', 'strain gauges', 'specimen shape', 'element model', 'element investigation', 'elastic properties', 'bonding methods', 'axial yarns', '0 ¬∞']</t>
  </si>
  <si>
    <t>The results of an experimental and finite-element investigation on a single-ply triaxial woven fabric composite loaded in tension are presented. The fabric is made of graphite yarns oriented in the 0¬∞ and ¬±60¬∞ directions and a thermo set resin. It is used by EMS Technologies Canada Ltd. for the manufacturing of super-lightweight space borne antenna reflectors. Two types of tensile test specimens were evaluated, straight and dog-bone, as well as three methods for bonding the strain gauges to the specimen. The effects of the specimen shape and bonding methods were evaluated. A finite-element model was developed to predict the behavior of the specimen under tensile conditions. The measured data provide information on the elastic properties and ultimate strength of the composite when subjected to loads acting either along the axial yarns or perpendicular to them. ¬© 2000 Taylor &amp; Francis.</t>
  </si>
  <si>
    <t>207-224</t>
  </si>
  <si>
    <t>Mechanics of Composite Materials and Structures</t>
  </si>
  <si>
    <t>60032619;60032619;60032619</t>
  </si>
  <si>
    <t>6602082993;6701404431;7102558832</t>
  </si>
  <si>
    <t>Dano, Marie Laure;Gendron, Guy;Picard, Andr√©</t>
  </si>
  <si>
    <t>Quebec</t>
  </si>
  <si>
    <t>Universit√© Laval</t>
  </si>
  <si>
    <t>Dano M.</t>
  </si>
  <si>
    <t>Mechanical behavior of a triaxial woven fabric composite</t>
  </si>
  <si>
    <t>10.1080/107594100305384</t>
  </si>
  <si>
    <t>2-s2.0-12444272041</t>
  </si>
  <si>
    <t>['¬© 2000', 'value would', 'stirling cycle', 'sized based', 'several combinations', 'power penalty', 'power mosfet', 'power conditioning', 'partially extended', 'optimum configuration', 'lower temperatures', 'increased two', 'higher temperatures', 'even though', 'cryogenic temperatures', 'cryocooled technologies', 'cryocooled generators', 'cooling cycle', 'coolers begin', 'component level', 'common figure', 'based cryocooler', 'antenna equipment', 'analysis revealed', 'analysis based', 'also applied', '77 k', '40 lower', '31st iecec', '30th iecec', '220 k', '1 ).']</t>
  </si>
  <si>
    <t>Preliminary feasibility studies based on breakeven refrigeration thermodynamics, have been conducted for candidate power conditioning components in a transportable radar power system (Donovan, B.D. et al., 1995 ‚ÄúEffects of Refrigeration in a Transportable Cryogenic Aerospace Application,‚Äù Proc. 30th IECEC, Vol. 1, pp. 473-478; Ramalingam, M. et al., 1996 ‚ÄúSystems Analysis for a Cryogenic Aerospace Terrestrial Radar Power System,‚Äù Proc. 31st IECEC, Vol. 1). The analysis based on breakeven refrigeration thermodynamics revealed that in the case of a general switching device such as a power MOSFET, it would be more beneficial to operate it at 150 to 220 K, using a Stirling cycle-based cryocooler. The overall system efficiency was jeopardized by way of large input power requirements to cool small heat loads at lower temperatures, while the performance of the device itself suffered at higher temperatures. The break-even refrigeration thermodynamic analysis was also applied to multilayer ceramic capacitors at cryogenic temperatures. It was found that in order to avoid a power penalty for cooling the capacitor to 77 K, the cryocooled equivalent series resistance (ESR) value would have to be a factor of 40 lower than that of a conventional capacitor ESR value if using a Gifford-McMahon (GM) cooling cycle. A factor of 12 better improvement in ESR is required for a yet-to-be-developed more efficient Stirling cycle. In this paper, this breakeven thermodynamic analytical concept was then partially extended from the component level to the radar power system level. The entire power system was sized based on several combinations of cryocooled generators, power conditioning, and antenna equipment. The analysis revealed that even though the radar output could potentially be increased two-to threefold by the introduction of cryocooled technologies, the sizes of the coolers begin to negate these advantages. Several power systems were evaluated with reference to a common figure-of-merit to arrive at an optimum configuration. ¬© 2000 by ASME.</t>
  </si>
  <si>
    <t>153-160</t>
  </si>
  <si>
    <t>Journal of Energy Resources Technology, Transactions of the ASME</t>
  </si>
  <si>
    <t>60025429;60025576;60025576</t>
  </si>
  <si>
    <t>56035885200;7103301333;7003602733</t>
  </si>
  <si>
    <t>Ramalingam, Mysore;Donovan, Brian;Beam, Jerry E.</t>
  </si>
  <si>
    <t>Wright-Patterson AFB;UES Inc.</t>
  </si>
  <si>
    <t>60025576;60025429</t>
  </si>
  <si>
    <t>Ramalingam M.</t>
  </si>
  <si>
    <t>Transition of refrigeration thermodynamic analysis from component to a radar power system</t>
  </si>
  <si>
    <t>10.1115/1.1289766</t>
  </si>
  <si>
    <t>2-s2.0-13544259220</t>
  </si>
  <si>
    <t>['waves compared', 'volcanological society', 'type buoy', 'tsunami efficiently', 'tsunami could', 'system consists', 'space sciences', 'sgepss );', 'seismological society', 'results showed', 'respond much', 'planetary sciences', 'ocean tides', 'observation data', 'nine days', 'march 1999', 'japanese society', 'gps technique', 'gps antenna', 'geodetic society', 'experiment using', 'easily separated']</t>
  </si>
  <si>
    <t>A new tsunami observation system has been developed, which employs the RTK-GPS technique to detect a tsunami before it reaches the coast. The system consists of dual-buoys: the Support-buoy, which is sensitive to wind-waves, and the Sensor-buoy, which is of a spar-type and is insensitive to wind-waves. Both buoys are equipped with a GPS antenna. An experiment using this system was carried out for about nine days in March 1999. Observation data were monitored at the onshore base station. The results showed that hourly averaged data is consistent with ocean tides for both buoys. The Sensor-buoy was found not to respond much to wind-waves compared to the Support-buoy. Thus, it may be preferable to use a spar-type buoy for detecting a tsunami efficiently. Furthermore, a simple frequency analysis showed that a tsunami could be easily separated from higher frequency wind waves if a tsunami is superimposed on regular wind waves. Copy right¬© The Society of Geomagnetism and Earth, Planetary and Space Sciences (SGEPSS); The Seismological Society of Japan; The Volcanological Society of Japan; The Geodetic Society of Japan; The Japanese Society for Planetary Sciences.</t>
  </si>
  <si>
    <t>841-845</t>
  </si>
  <si>
    <t>60025272;60105255;60105255;60105255;60105255;60105255;60105255;60105255</t>
  </si>
  <si>
    <t>8558968300;36852803400;36872061100;8572844400;56188115100;7004189576;36847060500;36943306700</t>
  </si>
  <si>
    <t>Kato, Teruyuki;Terada, Yukihiro;Kinoshita, Masao;Kakimoto, Hideshi;Isshiki, Hiroshi;Matsuishi, Masakatsu;Yokoyama, Akira;Tanno, Takayuki</t>
  </si>
  <si>
    <t>Osaka;Tokyo</t>
  </si>
  <si>
    <t>Hitachi Zosen Corporation;The University of Tokyo</t>
  </si>
  <si>
    <t>60105255;60025272</t>
  </si>
  <si>
    <t>Kato T.</t>
  </si>
  <si>
    <t>Real-time observation of tsunami by RTK-GPS</t>
  </si>
  <si>
    <t>10.1186/BF03352292</t>
  </si>
  <si>
    <t>2-s2.0-15944375286</t>
  </si>
  <si>
    <t>['velocity model', 'thirteenth century', 'small area', 'single rocks', 'shielded high', 'resolution capabilities', 'region beneath', 'prediger church', 'point analyses', 'penetrating radar', 'important parameter', 'historic choir', 'gpr data', 'gpr ).', 'fine grid', 'excavations around', 'exact dimensions', 'drill holes', 'domain reflectometry', 'dimensional display', 'different methods', 'detail provided', 'common mid', 'cistercian church']</t>
  </si>
  <si>
    <t>Archaeology | Ground-penetrating radar | Three-dimensional migration | Three-dimensional visualization | Time-domain reflectometry</t>
  </si>
  <si>
    <t>Excavations around the Prediger Church in Zurich (Switzerland) for a building project prompted interest in the region beneath the choir, which dates from the thirteenth century. To supplement archaeological information on the church, the hidden remains beneath the choir were investigated with ground-penetrating radar (GPR). An initial coarse GPR survey with shielded high-frequency antennae mapped the locations and dimensions of buried walls beneath the choir. The choir was determined to be rectangular and an altar was discovered. The rectangular ground plan of the historic choir is typical for a Cistercian church. To resolve the exact dimensions of structures, migration of the data was required. The most important parameter for this process is the velocity model of the ground, which was determined by different methods: constant velocity migration tests of the GPR data, common mid-point analyses, time-domain reflectometry in drill holes and network analyser measurements on samples. A second GPR survey with a very fine grid was carried out over a small area to test the resolution capabilities of this method. A three-dimensional display of semi-automatic selected interfaces allowed the identification of single rocks. Such detail provided an insight into the construction and the state of destruction or preservation of the walls. Copyright. ¬© 2000 John Wiley and Sons, Ltd.</t>
  </si>
  <si>
    <t>189-200</t>
  </si>
  <si>
    <t>101243319-60012614</t>
  </si>
  <si>
    <t>Leckebusch, J√ºrg</t>
  </si>
  <si>
    <t>Zurich;Zurich</t>
  </si>
  <si>
    <t>University of Zurich;Kantonsarch√§ologie</t>
  </si>
  <si>
    <t>60012614;101243319</t>
  </si>
  <si>
    <t>Leckebusch J.</t>
  </si>
  <si>
    <t>Two- and three-dimensional ground-penetrating radar surveys across a medieval choir: A case study in archaeology</t>
  </si>
  <si>
    <t>10.1002/1099-0763(200009)7:3&lt;189::AID-ARP134&gt;3.0.CO;2-N</t>
  </si>
  <si>
    <t>2-s2.0-16244370346</t>
  </si>
  <si>
    <t>['road vehicle', 'precise calibrations', 'paper shows', 'paper compares', 'level control', 'level carrier', 'ins system', 'ins measurements', 'farm tractor', 'dgps allows', 'complete position', 'autonomously control', 'attitude estimation', 'attitude determination', 'antenna blockages']</t>
  </si>
  <si>
    <t>This paper compares the use of an inertial navigation system (INS) and a multiple GPS antenna system for attitude determination of an off-road vehicle. The INS system currently provides a less expensive attitude solution than the multiple GPS antenna system. Additionally, the INS system does not suffer from GPS errors resulting from multipath and antenna blockages. A Kalman filter incorporates the INS measurements with centimeter-level carrier-phase differential GPS (DGPS) measurements from one position antenna for complete position and attitude estimation of an off-road vehicle. The centimeter-level, accuracy of DGPS allows for precise calibrations of the INS system for accurate attitude estimation. The paper shows that a low-cost INS system is capable of providing the attitude accuracy necessary for centimeter-level control of an off-road vehicle. Results of using the INS system in conjunction with DGPS position measurements to autonomously control a farm tractor are presented.</t>
  </si>
  <si>
    <t>257-266</t>
  </si>
  <si>
    <t>Winter 2000/2001</t>
  </si>
  <si>
    <t>6603413739;9843358600;7103382211</t>
  </si>
  <si>
    <t>Bevly, David M.;Rekow, Andrew;Parkinson, Bradford</t>
  </si>
  <si>
    <t>Bevly D.</t>
  </si>
  <si>
    <t>Comparison of INS vs. carrier-phase DGPS for attitude determination in the control of off-road vehicles</t>
  </si>
  <si>
    <t>10.1002/j.2161-4296.2000.tb00219.x</t>
  </si>
  <si>
    <t>2-s2.0-1642497914</t>
  </si>
  <si>
    <t>['synthesized multiple', 'simulated annealing', 'required characteristics', 'radiation patterns', 'radiation pattern', 'linear array', 'fixed amplitude', 'excitation distribution', 'element factor', 'array factor']</t>
  </si>
  <si>
    <t>Simulated annealing was used to synthesized multiple-radiation patterns by linear antenna arrays with fixed amplitude but differing phase distributions. A linear array of N uniformity spaced and identically oriented radiating elements is considered, and the radiation pattern is factorized into an element factor and an array factor. Given the required characteristics of p target patterns, their excitation distribution are determined using simulated annealing to vary the Np element phases and N common amplitudes to minimize a cost function constructed from these specifications.</t>
  </si>
  <si>
    <t>52-53</t>
  </si>
  <si>
    <t>6506316796;7003391894;7006865572;7202825573</t>
  </si>
  <si>
    <t>D√≠az, X.;Rodr√≠guez, J. A.;Ares, F.;Moreno, E.</t>
  </si>
  <si>
    <t>D√≠az X.</t>
  </si>
  <si>
    <t>Design of phase-differentiated multiple-pattern antenna arrays</t>
  </si>
  <si>
    <t>10.1002/(SICI)1098-2760(20000705)26:1&lt;52::AID-MOP16&gt;3.0.CO;2-0</t>
  </si>
  <si>
    <t>2-s2.0-1642602385</t>
  </si>
  <si>
    <t>['wide fields', 'two frequencies', 'tuning range', 'synthesized beams', 'spectral line', 'short baselines', 'rms sensitivity', 'respective frequencies', 'resolution limit', 'observing strategies', 'level ),', 'full synthesis', 'extended structure', 'correlator systems', 'continuum sensitivity', 'continuum emission', 'cm h', 'channel h', 'antenna data', 'angular scales', '8 mjy', '6 ¬∞', '408 mhz', '28 mjy', '1420 mhz', '1 ¬∞']</t>
  </si>
  <si>
    <t>Aperture synthesis | H I spectroscopy | Radio telescopes | Wide-field imaging</t>
  </si>
  <si>
    <t>We describe an aperture synthesis radio telescope optimized for studies of the Galactic interstellar medium (ISM), providing the ability to image extended structures with high angular resolution over wide fields. The telescope produces images of atomic hydrogen emission using the 21-cm H I spectral line, and, simultaneously, continuum emission in two bands centred at 1420 MHz and 408 MHz, including linearly polarized emission at 1420 MHz, with synthesized beams of 1‚Ä≤ and 3.4‚Ä≤ at the respective frequencies. A full synthesis can achieve a continuum sensitivity (rms) of 0.28 mJy/beam at 1420 MHz and 3.8 mJy/beam at 408 MHz, and the 256-channel H I spectrometer has an rms sensitivity of 3.5B-0.5sin Œ¥ K per channel, for total spectrometer bandwidth B MHz and declination Œ¥. The tuning range of the telescope permits studies of Galactic and nearby extragalactic objects. The array uses 9 m antennas, which provide very wide fields of view of 3.1¬∞ and 9.6¬∞ (at the 10% level), at the two frequencies, and also allow data to be gathered on short baselines, yielding extremely good sensitivity to extended structure. Single-antenna data are also routinely incorporated into images to ensure complete coverage of emission on all angular scales down to the resolution limit. In this paper we describe the telescope and its receiver and correlator systems in detail, together with calibration and observing strategies that make this instrument an efficient survey machine.</t>
  </si>
  <si>
    <t>509-524</t>
  </si>
  <si>
    <t>Astronomy and Astrophysics Supplement Series</t>
  </si>
  <si>
    <t>60009839;60009839;60009839;60009839;60009839;60009839;60009839;60009839-60030835-60003635;60009839;60009839-102045998;60009839;60009839;60009839;60009839;60030835;60030835</t>
  </si>
  <si>
    <t>7003557448;7004094699;57205913113;7402171155;6701802827;14062229900;6602812223;14062173600;7103395506;14062429700;6603019404;7006634218;7202176328;6602180313;6701557873;6602670307</t>
  </si>
  <si>
    <t>Landecker, T. L.;Dewdney, P. E.;Burgess, T. A.;Gray, A. D.;Higgs, L. A.;Hoffmann, A. P.;Hovey, G. J.;Karpa, D. R.;Lacey, J. D.;Prowse, N.;Purton, C. R.;Roger, R. S.;Willis, A. G.;Wyslouzil, W.;Routledge, D.;Vaneldik, J. F.</t>
  </si>
  <si>
    <t>Canada;Canada;United States;Canada</t>
  </si>
  <si>
    <t>Edmonton;Ottawa ON,;Cedar Rapids;Ottawa</t>
  </si>
  <si>
    <t>University of Alberta;National Research Council Canada;Rockwell Collins;NetFacet Computing Inc.</t>
  </si>
  <si>
    <t>60030835;60009839;60003635;102045998</t>
  </si>
  <si>
    <t>Landecker T.L.</t>
  </si>
  <si>
    <t>The synthesis telescope at the Dominion Radio Astrophysical Observatory</t>
  </si>
  <si>
    <t>10.1051/aas:2000257</t>
  </si>
  <si>
    <t>2-s2.0-1642628765</t>
  </si>
  <si>
    <t>['single cable', 'mounted antennas', 'main feeder', 'link tower', 'jumper functions', 'jumper cables', 'installation time', 'feeder system', 'cost increase']</t>
  </si>
  <si>
    <t>Wireless communication rely on coaxial cable transmission lines to link tower-mounted antennas to base station radio equipment. To form this link, a main feeder cable and jumper cables are used. With each extra cable installed in a feeder system, some performance is sacrificed and installation time and cost increase. To solve this, a single cable is developed that performs both main feeder and jumper functions.</t>
  </si>
  <si>
    <t>Single cable for base station main feeder and jumper applications</t>
  </si>
  <si>
    <t>2-s2.0-16744368114</t>
  </si>
  <si>
    <t>['vlbi technique', 'vlbi ).', 'virtual telescope', 'two real', 'telescope system', 'telephone corporation', 'synthesized using', 'sensitive virtual', 'rate protocol', 'radio flares', 'observed data', 'nippon telegraph', 'networks operated', 'nao ),', 'maximum baseline', 'isas ),', 'interferometry array', 'done simultaneously', 'data observation', 'crl ),', 'correlation processing', 'corrected via', 'constant bit', 'atm networks', 'astronoutical science', '208 km']</t>
  </si>
  <si>
    <t>Data synchronization | STM-16/OC-48 | Very long baseline interferometry | Virtual telescope</t>
  </si>
  <si>
    <t>The Communications Research Laboratory (CRL), the National Astronomical Observatory (NAO), the Institute of Space and Astronoutical Science (ISAS), and the Telecommunication Network Laboratory Group of Nippon Telegraph and Telephone Corporation (NTT) have developed a very-long-baseline-connected-interferometry array, maximum baseline-length was 208 km, using a highspeed asynchronous transfer mode (ATM) network with an AAL1 that corresponds to the constant bit-rate protocol. The very long baseline interferometry (VLBI) observed data is transmitted through a 2.488Gbps [STM-16/OC-48] ATM network instead of being recorded onto magnetic tape. By combining antennas via a high-speed ATM network, a highly-sensitive virtual (radio) telescope system was realized. The system was composed of two real-time VLBI networks: the Key-StoneProject (KSP) network of CRL (which is used for measuring crustal deformation in the Tokyo metropolitan area), and the OLIVE (optically linked VLBI experiment) network of NAO and ISAS which is used for astronomy (space-VLBI). These networks operated in cooperation with NTT. In order to realize a virtual telescope, the acquired VLBI data were corrected via the ATM networks and were synthesized using the VLBI technique. The cross-correlation processing and data observation were done simultaneously in this system and radio flares on the weak radio source (HR1099) were detected.</t>
  </si>
  <si>
    <t>238-243</t>
  </si>
  <si>
    <t>60032325;60025555;60025555;60029701;60000809;60032325;60032325;60025555;60025555;60029701;60000809;60032325;60032325;60025555;60025555;60029701</t>
  </si>
  <si>
    <t>14046991900;14047578100;57202484847;6701595839;7005884097;36839037900;14047036300;7202102613;55567268300;35417926300;7005125652;14047287000;6601970102;35417206700;35417680100;57204813071</t>
  </si>
  <si>
    <t>Kiuchf, Hitoshi;Takahashf, Yukio;Kaneko, Akihiro;Uose, Hisao;Iwamura, Sotetsu;Hoshino, Takasm;Kobayashp, Hideyuki;Fujisawa, Kenta;Nakajima, Junichi;Kondo, Tetsuro;Iguchi, Satoru;Miyajp, Takeshi;Sorai, Kazuo;Sebata, Kouichi;Yoshino, Taizoh;Kurihara, Noriyuki</t>
  </si>
  <si>
    <t>Japan;Japan;Japan;Japan</t>
  </si>
  <si>
    <t>Koganei;Mitaka;Tokyo;Sagamihara</t>
  </si>
  <si>
    <t>Japan National Institute of Information and Communications Technology;National Institutes of Natural Sciences - National Astronomical Observatory of Japan;Nippon Telegraph and Telephone Corporation;JAXA Institute of Space and Astronautical Science</t>
  </si>
  <si>
    <t>60032325;60029701;60025555;60000809</t>
  </si>
  <si>
    <t>Kiuchf H.</t>
  </si>
  <si>
    <t>Very long baseline connected interferometry via the STM-16 ATM network</t>
  </si>
  <si>
    <t>2-s2.0-17044458654</t>
  </si>
  <si>
    <t>['tapered microstrip', 'tapered lines', 'strip width', 'rigorous analysis', 'results available', 'paper deals', 'necessary information', 'moment method', 'isotropic substrates', 'good agreement', 'dispersion characteristics', 'dielectric height', 'antennas applications', 'anisotropic substrates']</t>
  </si>
  <si>
    <t>This paper deals with the design and application of nonuniform microstrip transmission lines on anisotropic substrates. A rigorous analysis is based on the use of Hertz vector potentials, moment method and transmission line theory to determine the dispersion characteristics of single and coupled tapered microstrip lines for accurate performance prediction. Results are presented for the main parameters providing the necessary information to design several devices on tapered microstrip, with variation on the strip width and dielectric height, for (M)MIC and antennas applications. A good agreement was observed with the results available in the literature for tapered lines on isotropic substrates.</t>
  </si>
  <si>
    <t>1517-1528</t>
  </si>
  <si>
    <t>60023857;60023857</t>
  </si>
  <si>
    <t>7007067734;7004474343</t>
  </si>
  <si>
    <t>Albuquerque, Maria Rosa M.L.;d'Assun√ß√£o, Adaildo G.</t>
  </si>
  <si>
    <t>Natal</t>
  </si>
  <si>
    <t>Universidade Federal do Rio Grande do Norte</t>
  </si>
  <si>
    <t>Albuquerque M.</t>
  </si>
  <si>
    <t>Effect of the dielectric anisotropy on the propagation properties of microstrip tapers with height variations</t>
  </si>
  <si>
    <t>10.1023/A:1026421410976</t>
  </si>
  <si>
    <t>2-s2.0-17544397753</t>
  </si>
  <si>
    <t>['using carrier', 'position uncertainty', 'position measurement', 'nonlinear function', 'noisy attitude', 'farm tractors', 'dominant source', 'control point', 'automatic steering', 'attitude information', 'arm values', 'arm measurements', 'arm correction', 'analysis illustrates', 'additional uncertainty', '4 deg', '1 œé']</t>
  </si>
  <si>
    <t>Position and attitude information from sensors employing carrier-phase differential GPS technology offer precise measurements that can be used for robotic ground vehicle control, notably in the automatic steering of farm tractors. The difference in location between the master GPS antenna on the vehicle's roof and the vehicle's control point requires that a lever-arm correction be added to the position measurement taken at the antenna to calculate the control point position. This lever-arm correction is a nonlinear function of noisy attitude and lever-arm measurements and introduces additional uncertainty into the position measurement at the control point. An approximation for the additional uncertainty is derived and verified through Monte Carlo simulations. Using realistic noise and lever-arm values for a medium-sized farm tractor, Gaussian attitude measurement noise above 0.4 deg (1 œÉ) was shown to be the dominant source of position uncertainty at the control point when using carrier-phase differential GPS for centimeter-level position measurement. This analysis illustrates the importance of precise attitude measurements in minimizing the position measurement uncertainty at the vehicle's control point.</t>
  </si>
  <si>
    <t>289-296</t>
  </si>
  <si>
    <t>IntegriNautics Corporation</t>
  </si>
  <si>
    <t>Error analysis of attitude measurement in robotic ground vehicle position determination</t>
  </si>
  <si>
    <t>10.1002/j.2161-4296.2000.tb00222.x</t>
  </si>
  <si>
    <t>2-s2.0-17644425926</t>
  </si>
  <si>
    <t>['using finite', 'two resistor', 'radiation powers', 'penetrating radar', 'paper analyzes', 'loaded resistors', 'loaded bow', 'impedance mismatching', 'ferrite absorber', 'dissipated powers', 'difference time', 'clarified numerically']</t>
  </si>
  <si>
    <t>FDTD | Ferrite absorber | Ground-penetrating radar | Radiation efficiency | Resistor-loaded antenna</t>
  </si>
  <si>
    <t>This paper analyzes the effective radiation efficiency of a ground-penetrating radar (GPR) consisting of two resistor-loaded bow-tie antennas covered with a ferrite-coated conducting cavity by using finite-difference time-domain (FDTD) method. The GPR is located above a lossless or lossy ground surface. The relation between the radiation powers into the ground and air, dissipated powers at the loaded resistors and ferrite absorber, and the reflected power due to impedance mismatching, is clarified numerically.</t>
  </si>
  <si>
    <t>419-421</t>
  </si>
  <si>
    <t>60004853;60004853</t>
  </si>
  <si>
    <t>36240761800;7201851714</t>
  </si>
  <si>
    <t>Nishioka, Yasuhiro;Uno, Tom</t>
  </si>
  <si>
    <t>Fuchu</t>
  </si>
  <si>
    <t>Tokyo University of Agriculture and Technology</t>
  </si>
  <si>
    <t>Nishioka Y.</t>
  </si>
  <si>
    <t>Effective radiation efficiency of resistor-loaded bow-tie antenna covered with ferrite-coated conducting cavity located above ground surface</t>
  </si>
  <si>
    <t>2-s2.0-17644437906</t>
  </si>
  <si>
    <t>['wave limb', 'useful tool', 'two units', 'superconducting submillimeter', 'smiles ),', 'scanning antenna', 'resolution spectroscopy', 'related molecules', 'optic spectrometers', 'observe ozone', 'molecular emissions', 'mechanical cooler', 'latitudinal areas', "kibo ')", 'global mappings', 'frequency bands', 'emission sounder', 'aos ),', 'allow us', 'abundant species', '8 mhz', '60 km', '5 k', '32 ghz', '2 ghz']</t>
  </si>
  <si>
    <t>A submillimeter limb emission sounder, that is to be aboard the Japanese Experiment Module (JEM, dubbed as 'KIBO') at the International Space Station, has been designed. This payload, Superconducting Submillimeter-wave Limb-emission Sounder (SMILES), is aimed at global mappings of stratospheric trace gases by means of the most sensitive submillimeter receiver ever operated in space. Such sensitivity is ascribed to a Superconductor-Insulator-Superconductor (SIS) mixer, which is operated at 4.5 K in a dedicated cryostat combined with a mechanical cooler. SMILES will observe ozone-depletion-related molecules such as ClO, HCl, HO2, HNO3, BrO and O3 in the frequency bands at 624.32-626.32 GHz and 649.12-650.32 GHz. A scanning antenna will cover tangent altitudes from 10 to 60 km in every 53 seconds, while tracing the latitudes from 38 S to 65 N along its orbit. This global coverage makes SMILES a useful tool of observing the low- and mid-latitudinal areas as well as the Arctic peripheral region. The molecular emissions will be detected by two units of acousto-optic spectrometers (AOS), each of which has coverage of 1.2 GHz with a resolution of 1.8 MHz. This high-resolution spectroscopy will allow us to detect weak emission lines attributing to less-abundant species.</t>
  </si>
  <si>
    <t>243-254</t>
  </si>
  <si>
    <t>60022990;60022990;60022990;60022990;60022990;60022990;60022990;60022990;60022990;60022990;60022990;60032325;60032325;60032325;60032325;60032325;60032325;60022990;60022990;60022990;60006862;60014652</t>
  </si>
  <si>
    <t>57212329475;7006133208;7006632426;6701707988;7202414849;7403409363;57202975515;7201442878;7402683572;8440689000;36923464100;7005158379;35500411600;7202017567;6604032293;6601905632;7102001105;55576176900;35312288800;57217907346;7006824260;7006165316</t>
  </si>
  <si>
    <t>Inatani, Junji;Ozeki, Hiroyuki;Satoh, Ryouta;Nishibori, Toshiyuki;Ikeda, Naomi;Fujii, Yasunori;Nakajima, Takashi;Iida, Yukiei;Iida, Teruhito;Kikuchi, Kenichi;Miura, Takeshi;Masuko, Harunobu;Manabe, Takeshi;Ochiai, Satoshi;Seta, Masumichi;Irimajiri, Yoshihisa;Kasai, Yasuko;Suzuki, Makoto;Shirai, Tomoko;Tsujimaru, Sho;Shibasaki, Kazuo;Shiotani, Masato</t>
  </si>
  <si>
    <t>Koganei;Chofu;Sapporo;Tokyo</t>
  </si>
  <si>
    <t>Japan National Institute of Information and Communications Technology;Japan Aerospace Exploration Agency;Hokkaido University;Kokugakuin University</t>
  </si>
  <si>
    <t>60032325;60022990;60014652;60006862</t>
  </si>
  <si>
    <t>Inatani J.</t>
  </si>
  <si>
    <t>Submillimeter limb-emission sounder JEM/SMILES aboard the space station</t>
  </si>
  <si>
    <t>10.1117/12.410604</t>
  </si>
  <si>
    <t>2-s2.0-17744379579</t>
  </si>
  <si>
    <t>['two compounds', 'second type', 'receptor neurons', 'neuron type', 'highly sensitive', 'e isomer', 'dodecadienyl acetate', 'codling moth', 'behaviorally active', 'abundant type']</t>
  </si>
  <si>
    <t>Cydia pomonella | Olfaction | Receptor specificity | Sex pheromone | Single sensillum recordings</t>
  </si>
  <si>
    <t>Single sensillum recordings from Cydia pomonella male antennae showed three different types of receptor neurons. The most abundant type was most sensitive to the main pheromone compound (E,E)-8,10-dodecadienol, while its response to the geometric isomers E,Z, Z,E and Z,Z was comparable to a tenfold lower dose of (E,E)-8,10-dodecadienol. This neuron type also responded to the four behaviorally antagonistic isomers of (Œî,Œî)-8,10-dodecadienyl acetate, among which it was most sensitive to the E,E isomer. Crossadaptation studies showed that these compounds were all detected by the same receptor neuron type. Receptor neurons specifically tuned to (E,Z) or (Z,Z)-8,10-dodecadienol were not found, although these two compounds are behaviorally active. A second type of receptor neuron responded to all isomers of (Œî,Œî)-8,10-dodecadienyl acetate and was most sensitive to the E,E isomer. This neuron type did not respond to any of the isomers of (Œî,Œî)-8,10-dodecadienol. A third receptor neuron type was highly sensitive to the plant compound Œ±-farnesene. The finding that the receptor neuron type tuned to the main pheromone compound responded even to strong behavioral antagonists aids the interpretation of ongoing behavioral studies for the development of the mating disruption technique in codling moth.</t>
  </si>
  <si>
    <t>513-519</t>
  </si>
  <si>
    <t>60027152;60027152;60027152;60027152;60002014;60027152</t>
  </si>
  <si>
    <t>7006238604;16485957900;35579647600;7004376332;6603774096;7004027172</t>
  </si>
  <si>
    <t>B√§ckman, A. C.;Anderson, P.;Bengtsson, M.;L√∂fqvist, J.;Unelius, C. R.;Witzgall, P.</t>
  </si>
  <si>
    <t>Uppsala;Stockholm</t>
  </si>
  <si>
    <t>Sveriges lantbruksuniversitet;The Royal Institute of Technology (KTH)</t>
  </si>
  <si>
    <t>60027152;60002014</t>
  </si>
  <si>
    <t>B√§ckman A.</t>
  </si>
  <si>
    <t>Antennal response of codling moth males, Cydia pomonella L. (Lepidoptera: Tortricidae), to the geometric isomers of codlemone and codlemone acetate</t>
  </si>
  <si>
    <t>10.1007/s003590000101</t>
  </si>
  <si>
    <t>2-s2.0-18244415396</t>
  </si>
  <si>
    <t>['weakly supported', 'weakly pigmented', 'ventral mouthparts', 'unusual attachment', 'two taxa', 'tergite ix', 'tentoriostipital muscle', 'strongly elongated', 'secondary loss', 'remaining tentorium', 'prognathous head', 'prepharyngeal tube', 'predacious habits', 'possible apomorphy', 'phycosecis species', 'pedunculate seta', 'paraphyletic assemblage', 'monophylum together', 'median endocarina', 'may form', 'maxillolabial complex', 'mandibular mola', 'larval head', 'head capsule', 'group relationship', 'close relationship']</t>
  </si>
  <si>
    <t>The larval head of a Phycosecis species is described and illustrated. Characters are compared to those found in larvae of other groups of Cucujiformia. Monophyly of all cleroid families examined is supported by several apomorphic features at least partly correlated with predacious habits: antennae directed anteriad, absence of the mandibular mola, presence of a pedunculate seta on the mala, presence of a median endocarina, origin of antennal muscles exclusively from the head capsule, and presence of a weakly pigmented, parallel-sided gular plate. A possible apomorphy of Cleroidea excluding Phloiophilidae is the parallel-sided, prognathous head. A sister-group relationship between Phycosecidae and Melyridae is supported by the presence of a plumose lacinia mobilis and secondary loss of the median endocarina. A monophylum comprising Cleridae + Chaetosomatidae is characterised by a strongly elongated, sclerotised larval gula, the strongly protracted position of the ventral mouthparts, and a cardo as long as or longer than the stipes. Monophyly of Trogossitidae is only weakly supported. Several apomorphies indicate a sister-group relationship between Cleroidea and Nitidulidae. These two taxa are characterised by a fully developed maxillolabial complex, an elongated prepharyngeal tube, and tergal sclerotisation restricted to the prothorax and tergite IX. A tentorial bridge completely separated from the remaining tentorium, and a maxillolabial complex with partly restricted motility of the maxilla are shared derived features of larvae of Cleroidea, Nitidulidae, Coccinellidae and Endomychidae. An unusual attachment of a part of the tentoriostipital muscle to the floor of the prepharyngeal tube is found in all cleroid and cucujoid larvae examined. Cleroidea are a well-defined monophyletic group and may form a monophylum together with a paraphyletic assemblage of Cucujoidea. A close relationship between Cleroidea and Lymexylidae is refuted. ¬© CSIRO 2000.</t>
  </si>
  <si>
    <t>825-835</t>
  </si>
  <si>
    <t>Invertebrate Systematics</t>
  </si>
  <si>
    <t>60029507;60000514</t>
  </si>
  <si>
    <t>7003701948;7202569051</t>
  </si>
  <si>
    <t>Beutel, Rolf G.;Pollock, Darren A.</t>
  </si>
  <si>
    <t>Jena;College Station</t>
  </si>
  <si>
    <t>Friedrich-Schiller-Universit√§t Jena;Texas A&amp;M AgriLife Research</t>
  </si>
  <si>
    <t>Beutel R.G.</t>
  </si>
  <si>
    <t>Larval head morphology of Phycosecis litoralis (Pascoe) (Coleoptera : Phycosecidae) with phylogenetic implications</t>
  </si>
  <si>
    <t>10.1071/it00030</t>
  </si>
  <si>
    <t>2-s2.0-18444395299</t>
  </si>
  <si>
    <t>Six new species are described in the new genus Corroboreethrips: C. kallus, sp. nov., C. siagonus, sp. nov., C. stomius, sp. nov., C. subsolanus, sp. nov., C. suspectus, sp. nov. and C. zophus. sp. nov. They all live in cavities beneath thin, split bark of slender branches on particular Acacia tree species in arid parts of Australia, and two species-pairs show a vicariant distribution between Queensland and Western Australia. In life, adults of these minute black, wingless thrips are remarkable in appearance, decorated with irregular rows of tiny white dots, the product of numerous short, stout dorsal setae coated with a white waxy substance. The structure of the antennae of these species is unique within the Phlaeothripidae, with segments VII and VIII short and forming a small style that is closely joined to segment VI, segment III produced basally into a sleeve around the pedicel, and segment II strongly asymmetric. The mouth cone varies in length among the six species more than in any other known thrips genus. In two species it is relatively short, extending to the fore coxae, but in two others it extends as far as the hind coxae and is thus relatively longer than in any other phlaeothripid. ¬© CSIRO 2000.</t>
  </si>
  <si>
    <t>60018945;60014059</t>
  </si>
  <si>
    <t>Mound, Laurence A.;Moritz, Gerald</t>
  </si>
  <si>
    <t>Australia;Germany</t>
  </si>
  <si>
    <t>Canberra;Halle</t>
  </si>
  <si>
    <t>CSIRO Entomology;Martin-Universit√§t Halle-Wittenberg</t>
  </si>
  <si>
    <t>Corroboreethrips, a new genus of minute apterous thrips (Insecta : Thysanoptera : Phlaeothripinae) from the bark of Australian Acacia trees</t>
  </si>
  <si>
    <t>10.1071/IT00002</t>
  </si>
  <si>
    <t>2-s2.0-18444409411</t>
  </si>
  <si>
    <t>University of Fukui</t>
  </si>
  <si>
    <t>['two dimensions', 'system consisting', 'special mirror', 'section produced', 'optical antenna', 'like beam', 'gaussian optics', 'francis group', 'elliptical cross', 'collimated beam', 'circular cross', '388 ghz']</t>
  </si>
  <si>
    <t>The quasi-optical systems designed by Gaussian optics can convert the TE06 mode output (f = 388 GHz) of a submillimetre wave gyrotron into a Gaussian-like beam. The linearly polarized main beam, with an elliptical cross-section produced by a quasi-optical antenna, is converted into a well-collimated beam with a circular cross-section by a system consisting of two parabolic cylinder mirrors or of a parabolic cylinder mirror and a special mirror with focal lengths different in two dimensions. ¬© 2000 Taylor and Francis Group, LLC.</t>
  </si>
  <si>
    <t>865-877</t>
  </si>
  <si>
    <t>60010848;60010848;60010848;60015815</t>
  </si>
  <si>
    <t>55664722000;10242269300;6701402726;56260231500</t>
  </si>
  <si>
    <t>Ogawa, I.;Idehara, T.;Pereyaslavets, M. L.;Kasparek, W.</t>
  </si>
  <si>
    <t>Design of quasi-optical systems converting a gyrotron output into a Gaussian-like beam</t>
  </si>
  <si>
    <t>10.1080/00207210050028797</t>
  </si>
  <si>
    <t>2-s2.0-18744397549</t>
  </si>
  <si>
    <t>['weight coefficients', 'symbol timing', 'suppression performance', 'signals separated', 'signals sampled', 'signals received', 'signal spectrum', 'serious problem', 'proposed algorithm', 'posed configuration', 'novel algorithm', 'interference wave', 'frequency domain', 'fft window', 'extremely rare', 'easily detected', 'desired wave', 'conventional system', 'computer simulation', 'combined together', 'combined signal', 'carrier transmission', 'carrier signal', 'captured even', 'arrival waves', 'antenna elements', 'antenna element', 'adaptive array', '4and sir', '10db compared']</t>
  </si>
  <si>
    <t>Adaptive array | CMA | Mobile communication | Multicarrier</t>
  </si>
  <si>
    <t>A novel algorithm for an adaptive array that is suitable for a multi-carrier transmission will be proposed in this paper. In an adaptive array, signals received by antenna elements are weighted and combined together. In the proposed algorithm, distortion of a spectrum of the combined signal is detected and weight coefficients for each antenna element are controlled so that the spectrum of the combined signal becomes flat. Concept of the proposed algorithm can be interpreted as the CMA which is applied to signals sampled in the frequency domain. Furthermore, a configuration of the adaptive array will be shown. Signals separated in a receiver of the multi-carrier transmission are utilized to detect the distortion of the signal spectrum. By adopting the pro. posed configuration, the spectrum of the multi-carrier signal can be easily detected. In order to investigate the performance of the proposed adaptive array, computer simulation has been carried out. Numerical results show that; 1) A desired wave is captured well even if an interference wave is narrow band signal and is stronger than the desired wave. 2) Suppression performance for a co-channel interference wave depends on both a symbol timing -4and SIR of arrival waves. If the symbol timing of the interference wave greatly differs from the timing of FFT window of the receiver, the desired wave can be captured even if the co-channel interference wave is stronger more than 10dB compared with the desired wave. The conventional CMA adaptive array has a serious problem that the narrow band interference wave is captured when it is stronger than the desired wave. On the other hand, it is extremely rare that the proposed adaptive array captures the narrow band interference wave. Therefore, it can be said that the proposed adaptive array is a robust system compared with the conventional system.</t>
  </si>
  <si>
    <t>371-378</t>
  </si>
  <si>
    <t>60003416-60024751;60003416-60024751;60003416-60024751;60003416-60024751;60003416-60024751</t>
  </si>
  <si>
    <t>14046727400;7403216058;57207037169;7003894513;56216531000</t>
  </si>
  <si>
    <t>Fujimotq, Mitoshi;Nishikawa, Kunitoshi;Shibata, Tsutayuki;Kikuma, Nobuyoshi;Inagaki, Naoki</t>
  </si>
  <si>
    <t>Fujimotq M.</t>
  </si>
  <si>
    <t>A novel adaptive array utilizing frequency characteristics of multi-carrier signals</t>
  </si>
  <si>
    <t>2-s2.0-19244370687</t>
  </si>
  <si>
    <t>['water surface', 'volcanological society', 'two experiments', 'torres strait', 'technical challenges', 'spatial resolution', 'space sciences', 'sgepss );', 'seismological society', 'results indicate', 'planetary sciences', 'multipath interference', 'main errors', 'lake argyle', 'japanese society', 'gps signals', 'geodetic society', 'decimetre accuracy', 'data processing', 'authors describe', 'australian waters', 'ambiguity resolution', 'ambiguity recovery', 'aircraft surface']</t>
  </si>
  <si>
    <t>Precise, long-range, airborne GPS kinematic positioning requires the use of carrier phase measurements, the data processing of which suffers from the technical challenges of "on-the-fly" ambiguity resolution and cycle slip repair. In this paper the authors describe how the combination of an 'ambiguity recovery' technique and a 'linear bias correction' method has been used to support oceanographic mapping in Australian waters, together with the augmentation from the Laser Airborne Depth Sounder (LADS) system. Two experiments, carried out on the 4th December 1997 in the Torres Strait between Papua New Guinea and Australia, and on the 20 May 1998 at Lake Argyle in Australia, were analysed. The results indicate that the topography of the water surface can be obtained with sub-decimetre accuracy, with a spatial resolution of a few metres. The main errors are attributable to multipath interference of the GPS signals at the antennas from the aircraft surface. Copy right¬© The Society of Geomagnetism and Earth, Planetary and Space Sciences (SGEPSS); The Seismological Society of Japan; The Volcanological Society of Japan; The Geodetic Society of Japan; The Japanese Society for Planetary Sciences.</t>
  </si>
  <si>
    <t>819-824</t>
  </si>
  <si>
    <t>60028333;60028333</t>
  </si>
  <si>
    <t>7405946544;56247563100</t>
  </si>
  <si>
    <t>Han, Shaowei;Rizos, Chris</t>
  </si>
  <si>
    <t>UNSW Sydney</t>
  </si>
  <si>
    <t>Han S.</t>
  </si>
  <si>
    <t>Airborne GPS kinematic positioning and its application to oceanographic mapping</t>
  </si>
  <si>
    <t>10.1186/BF03352288</t>
  </si>
  <si>
    <t>2-s2.0-20644443522</t>
  </si>
  <si>
    <t>['ware development', 'topographic mapping', 'tianjing site', 'theoretical studies', 'technological revolution', 'supported aerotriangulation', 'related experiments', 'reduce 88', 'production cost', 'present work', 'photogrammetric observations', 'medium scale', 'mathematical model', 'image scale', 'great deal', 'francis group', 'first derives', 'field survey', 'empirical results', 'economic benefit', 'developed newly', 'describes briefly', 'block area', 'ample applicability', 'always carried', 'aerotriangulation using', 'aerial photographs', '3d coordinates']</t>
  </si>
  <si>
    <t>Accuracy | Combined bundle adjustment | GPS | GPS-supported aerotriangulation | Kinematic GPS relative positioning | Reliability</t>
  </si>
  <si>
    <t>In conventional aerial photogrammetry, the high accurate photogrammetric point determination is always carried out by aerotriangulation using a great deal of ground control points around the perimeter and in the center of block area because the exterior orientation parameters of aerial photographs are unknown. A technological revolution in photogrammetry has taken place since Navstar global positioning system (GPS) was applied to determine the 3D coordinates of exposure station positions during the photo flight missions. GPS-supported aerotriangulation is conducted by a combined bundle adjustment for photogrammetric observations and the camera orientation data. In this case, the essential ground control points are replaced by GPS-determined camera positions. Recent investigations show this method is coming to the practice. We have been engaged in the theoretical studies, soft-ware development, and related experiments and production in the field since 1990. So far the abundant research achievements are obtained in terms of the theory and application. In this paper, we first derives the mathematical model of GPS-supported aerotriangulation from the geometry between camera and airborne GPS antenna, then describes briefly a software package WuCAPS (Wuhan combined adjustment program system) developed newly by the author, which serves the purpose of the combined bundle adjustment for photogrammetric and non-photogrammetric observations. At the end of the present work, a set of actual aerial photographs, at the image scale of 1‚à∂34 000, with airborne GPS data taken from Tianjing site, China were processed by WuCAPS. The empirical results have verified that the accuracy of the combined bundle adjustment with 4XYZ ground control points around the corners of block area is very close to that of the conventional bundle adjustment with 3 additional parameters, that leads to reduce 88% field survey and 75% production cost, and can meet the specification of topographic mapping at small or medium scale by GPS-supported aerotriangulation without ground control. This shows the ample applicability and the economic benefit of kinematic GPS relative positioning in high accurate photogrammetric point determination. ¬© 2000 Taylor &amp; Francis Group, LLC.</t>
  </si>
  <si>
    <t>24-33</t>
  </si>
  <si>
    <t>Geo-Spatial Information Science</t>
  </si>
  <si>
    <t>Xiuxiao, Yuan</t>
  </si>
  <si>
    <t>Wuhan</t>
  </si>
  <si>
    <t>WTUSM</t>
  </si>
  <si>
    <t>Xiuxiao Y.</t>
  </si>
  <si>
    <t>Principle, software and experiment of gps-supported aerotriangulation</t>
  </si>
  <si>
    <t>10.1007/BF02826803</t>
  </si>
  <si>
    <t>2-s2.0-2142684856</t>
  </si>
  <si>
    <t>['z1 obtained', 'wind speeds', 'vertical antenna', 'uneven terrain', 'spectral maximum', 'spectral behavior', 'sonic anemometer', 'simple mixed', 'pressure conditions', 'independent estimate', 'firstly proposed', 'facsimile record', 'echoes received', 'developed convection', 'days characterized', '7 ms', '1960 ),']</t>
  </si>
  <si>
    <t>A validation of a simple mixed-layer similarity relationship, firstly proposed by Panofsky and McCormick (1960), is presented for wind speeds up to 7 ms-1 and over an uneven terrain. The surface heat flux and the Planetary Boundary Layer depth, z1, are retrieved from this relationship, by using SODAR measurements of the vertical velocity variance œÉ162, under the hypothesis that the heat flux linearly decreases with height. All the measurements are relative to days characterized by high-pressure conditions, during periods of well-developed convection. The values of the surface heat flux obtained from such a method are compared with those obtained by applying the eddy correlation technique to the vertical wind velocities and virtual temperatures measured by a sonic anemometer. The values of z1 obtained from the same relationship are compared with the height of the lowest inversion layer estimated from the facsimile record of the echoes received by the vertical antenna of the SODAR. The spectral behavior of vertical and longitudinal wind velocity from the anemometer and the SODAR is examined, too. In such a way an independent estimate of z1 is obtained from the position of the spectral maximum.</t>
  </si>
  <si>
    <t>331-350</t>
  </si>
  <si>
    <t>Nuovo Cimento della Societa Italiana di Fisica C</t>
  </si>
  <si>
    <t>60000243-60018783;60018783;60018783;60018783;60018783</t>
  </si>
  <si>
    <t>57214297921;6508278958;57215559278;6603202832;6701338417</t>
  </si>
  <si>
    <t>Cinque, G.;Zauri, R.;Di Carlo, P.;Iarlori, M.;Rizi, V.</t>
  </si>
  <si>
    <t>L'Aquila;Rome</t>
  </si>
  <si>
    <t>Universit√† degli Studi dell'Aquila;Istituto Nazionale Di Geofisica E Vulcanologia, Rome</t>
  </si>
  <si>
    <t>60018783;60000243</t>
  </si>
  <si>
    <t>Cinque G.</t>
  </si>
  <si>
    <t>Sensible heat flux and boundary layer depth measurements by Doppler SODAR and sonic anemometer data</t>
  </si>
  <si>
    <t>2-s2.0-2242436359</t>
  </si>
  <si>
    <t>China Academy of Engineering Physics</t>
  </si>
  <si>
    <t>['‚ âà3', '¬± 200', 'peak power', 'ns duration', 'interperiodica ".', 'bipolar pulses', 'band radiation', 'antenna array', '3 gw']</t>
  </si>
  <si>
    <t>An ultrawideband pulse generator consists of a bipolar voltage pulse generator, a four-channel power divider, and a flat (2 X 2) equally spaced equal-amplitude antenna array. Characteristics of the ultrawide-band radiation at the excitation of the antenna array by bipolar pulses with a ¬±200-kV voltage amplitude, ‚âà3.5-ns duration, and 100-Hz pulse repetition rate are given. The peak power of the vertically polarized radiation is 1.3 GW. ¬© 2000 MAIK "Nauka/Interperiodica".</t>
  </si>
  <si>
    <t>224-229</t>
  </si>
  <si>
    <t>Instruments and Experimental Techniques</t>
  </si>
  <si>
    <t>60069974;60069974;60069974;60069974;60069974;60069974;60069974;60069974;60069974</t>
  </si>
  <si>
    <t>7103346989;16471370800;6601914944;7102050777;7102463681;7003931132;7103357955;6603455215;6602714328</t>
  </si>
  <si>
    <t>Andreev, Yu A.;Buyanov, Yu I.;Vizir', V. A.;Efremov, A. M.;Zorin, V. B.;Koval'chuk, B. M.;Koshelev, V. I.;Plisko, V. V.;Sukhushin, K. N.</t>
  </si>
  <si>
    <t>Tomsk</t>
  </si>
  <si>
    <t>Institute of High Current Electronics of Siberian Branch of the Russian Academy of Sciences</t>
  </si>
  <si>
    <t>Andreev Y.</t>
  </si>
  <si>
    <t>An ultrawideband gigawatt pulse generator</t>
  </si>
  <si>
    <t>10.1007/BF02759211</t>
  </si>
  <si>
    <t>2-s2.0-22944445419</t>
  </si>
  <si>
    <t>['tremendous number', 'transmission efficiency', 'transmission antenna', 'total area', 'rectenna array', 'receiving rectenna', 'receiving elements', 'receiving antenna', 'proposed method', 'numerical integration', 'numerical calculation', 'made possible', 'intensity distribution', 'improving efficiency', 'important role', 'desired result', 'connection configuration', 'beam width', 'article aims', 'area parameters']</t>
  </si>
  <si>
    <t>Microwave power transmission | Rectenna | Solar power satellite | Wireless power transmission</t>
  </si>
  <si>
    <t>This article aims to derive the efficiency of the total antenna system that plays an important role in power transmission using microwave in the solar power satellite and other systems. In this study, the rectenna array is assumed as the receiving antenna, and the effects of the beam width of the transmitting antenna versus the size of the receiving antenna, the power density distribution on the receiving antenna, and the connection configuration of the receiving elements (rectenna) on the transmission efficiency, as well as the effects of the variation of the direction of the transmission antenna, are examined by numerical calculation. The connection configuration of the rectennas for improving efficiency, as well as the effect of reverse current prevention, are discussed. In the derivation of those items, it is shown that they can be represented by the intensity distribution and the area parameters (such as the total area and the area for each segmented receiving rectenna). It is then made possible to use the numerical integration in the calculation, and the desired result can easily be derived. The proposed method will be useful in the design and evaluation of the receiving rectenna for the solar power satellite, where a tremendous number of elements are installed. ¬© 2000 Scripta Technica.</t>
  </si>
  <si>
    <t>94-104</t>
  </si>
  <si>
    <t>Ishizawa, Yoshihiro</t>
  </si>
  <si>
    <t>Advanced Engineering Services Co., Ltd.</t>
  </si>
  <si>
    <t>Ishizawa Y.</t>
  </si>
  <si>
    <t>Efficiency estimation of microwave power transmission antenna system</t>
  </si>
  <si>
    <t>10.1002/(sici)1520-6424(200008)83:8&lt;94::aid-ecja10&gt;3.0.co;2-h</t>
  </si>
  <si>
    <t>2-s2.0-24044433413</t>
  </si>
  <si>
    <t>['spatial distribution', 'riometer technique', 'principle structures', 'phasing networks', 'phase shifting', 'operation system', 'high ionosphere', 'focal point', 'eros experiment', 'digital receivers', 'detection unit', 'considerable approaches', 'beam forming', 'basic design', 'accomplished electronically', '40 mhz']</t>
  </si>
  <si>
    <t>The ground based EROS experiment, which employs the Riometer technique to image the spatial distribution of charged particle fluxes in the high ionosphere, consists of a large antenna array, a beam forming and detection unit and a computer controlled data acquisition and operation system. For the overall system performance beam forming and scanning is a focal point. Due to the low operating frequency of f0 = 40 MHz this is accomplished electronically by phasing networks. There are a number of considerable approaches for the design of beam forming systems. Based on the principles of phased array antenna systems three different concepts for the EROS experiment are investigated comprising fixed matrix arrays, phase shifting by digital signal processing and by utilizing the basic design of digital receivers. Principle structures and properties of each design are outlined and its feasibility with respect to performance, flexibility and effort is assessed.</t>
  </si>
  <si>
    <t>17-23</t>
  </si>
  <si>
    <t>Frequenz</t>
  </si>
  <si>
    <t>Hahn, Hans Walter</t>
  </si>
  <si>
    <t>Heidelberg</t>
  </si>
  <si>
    <t>TELDIX GmbH</t>
  </si>
  <si>
    <t>Hahn H.</t>
  </si>
  <si>
    <t>Principles of beam forming for the short wave antenna array of the European Riometer Observation System</t>
  </si>
  <si>
    <t>10.1515/FREQ.2000.54.1-2.17</t>
  </si>
  <si>
    <t>2-s2.0-24044435276</t>
  </si>
  <si>
    <t>['well approximated', 'surface accuracy', 'stowed volume', 'properly chosen', 'problems related', 'parabolic surface', 'mesh attached', 'launched aboard', 'large ratio', 'extensional mast', 'electrical performance', 'easily stowed', 'deployment method', 'deployed successfully', 'cable net', 'cable element', 'article describes', 'antenna reflector', 'antenna concept', 'also described']</t>
  </si>
  <si>
    <t>Cable net | Deployable antenna | Extensible mast | Materials | Satellite use | Tension truss</t>
  </si>
  <si>
    <t>A parabolic surface can be well approximated by a cable net if the length of each cable element is properly chosen. The mesh attached to the cable net forms the antenna reflector. The reflector can be easily stowed by stowing the extensional mast. The advantage of this antenna concept is the large ratio of the stowed volume to the deployed aperture area. This article describes the problems related to this antenna concept and their solutions. First, the structure, the deployment method, and the materials are explained. Next, a method to avoid the entanglement of cables during deployment and the gravity cancellation method are explained. The surface accuracy and the electrical performance are also described. This antenna was launched aboard the space VLBI satellite and deployed successfully on the orbit. ¬© 2000 Scripta Technica.</t>
  </si>
  <si>
    <t>105-115</t>
  </si>
  <si>
    <t>60000809-60000251;60000809-101583928;60000809;60101699;60101699;60101699;101857467;60000809</t>
  </si>
  <si>
    <t>7402167894;8591515900;7102080814;7202855118;55471626900;6603171877;8542442800;7007038960</t>
  </si>
  <si>
    <t>Takano, Tadashi;Natori, Michihiro;Ohnishi, Akira;Miyoshi, Kazuo;Inoue, Toshio;Mizutamari, Hitoshi;Yanai, Hideo;Hirosawa, Haruto</t>
  </si>
  <si>
    <t>Japan;Japan;United States;Japan;Japan</t>
  </si>
  <si>
    <t>Tokyo;Sagamihara;New York;Yokohama;</t>
  </si>
  <si>
    <t>Mitsubishi Electric Corporation;JAXA Institute of Space and Astronautical Science;IEEE;Japan Aircraft Mfg. Co., Ltd.;Society for Science of Form</t>
  </si>
  <si>
    <t>60101699;60000809;60000251;101857467;101583928</t>
  </si>
  <si>
    <t>Takano T.</t>
  </si>
  <si>
    <t>Large deployable antenna with cable net composition for satellite use</t>
  </si>
  <si>
    <t>10.1002/(sici)1520-6424(200008)83:8&lt;105::aid-ecja11&gt;3.0.co;2-p</t>
  </si>
  <si>
    <t>2-s2.0-24044454164</t>
  </si>
  <si>
    <t>['reflector system', 'reflector shaping', 'reflector antenna', 'offset tri', 'offset parabola', 'numerical calculation', 'main reflector', 'initial values', 'initial value', 'high efficiency', 'focussing reflector', 'design methods', 'design method', 'aperture diameter', '250 wavelengths', '1 reflector']</t>
  </si>
  <si>
    <t>High efficiency and low cross polarization characteristics | Offset parabola | Shaped reflector | Tri-reflector antenna</t>
  </si>
  <si>
    <t>A design method is developed for a high efficiency and low cross polarization offset tri-reflector antenna made of an offset parabolic main reflector and two shaped reflectors. In this method, the main reflector is an offset parabola while the #2 reflector corresponding to a subreflector and the #1 reflector as the focussing reflector are shaped by a method using reflector shaping functions. Further, the reflector system is selected as an initial value such that a low cross polarization characteristic is obtained after reflector shaping. As a method for determination of such initial values, a new reflector configuration transformation method is developed. Those design methods are applied to an offset tri-reflector antenna with an aperture diameter of 250 wavelengths. Validity of the design is confirmed by a numerical calculation. ¬© 2000 Scripta Technica.</t>
  </si>
  <si>
    <t>72-82</t>
  </si>
  <si>
    <t>54887177600;7403067757;7402182464;7003628822</t>
  </si>
  <si>
    <t>Aoki, Katsuhiko;Makino, Shigeru;Masuda, Masanori;Urasaki, Shuji</t>
  </si>
  <si>
    <t>Aoki K.</t>
  </si>
  <si>
    <t>A design method of an offset trireflector antenna whose main reflector is of an offset parabola type with high efficiency and low cross polarization characteristics</t>
  </si>
  <si>
    <t>10.1002/(SICI)1520-6424(200010)83:10&lt;72::AID-ECJA9&gt;3.0.CO;2-K</t>
  </si>
  <si>
    <t>2-s2.0-24044463048</t>
  </si>
  <si>
    <t>['td analysis', 'radar system', 'proposed target', 'polarimetric calibration', 'large rcs', 'cw radar', 'band characteristics', 'antenna system', 'antenna pattern']</t>
  </si>
  <si>
    <t>Parallel-plate target | Polarimetric calibration | Radar polarimetry | Scattering matrix</t>
  </si>
  <si>
    <t>Polarimetric calibration is mandatory for obtaining an accurate scattering matrix in full polarimetric radar systems. Polarimetric errors come from misalignment of the antenna system, system error inherent to the antenna pattern, and so on. For polarimetric calibration of the radar system, a theoretically known target is used. However, the scattering characteristics depend on the type of target under test. In this paper, a corrugated parallel plate target is proposed for polarimetric calibration. This target has a large RCS and acts as a linear wire target. The advantages of the proposed target are wide-band characteristics and a large RCS. The characteristics are confirmed by FD-TD analysis and a calibration experiment using an FM-CW radar. ¬© 2000 Scripta Technica.</t>
  </si>
  <si>
    <t>83-91</t>
  </si>
  <si>
    <t>60022313;60022313;60022313-60000251-101889298;60022313-60000251</t>
  </si>
  <si>
    <t>7101983052;7006186089;7404476613;57203100681</t>
  </si>
  <si>
    <t>Kitayama, Kenji;Takayanagi, Yuji;Yamaguchi, Yoshio;Yamada, Hiroyoshi</t>
  </si>
  <si>
    <t>Japan;United States;Japan</t>
  </si>
  <si>
    <t>Niigata;New York;</t>
  </si>
  <si>
    <t>Niigata University;IEEE;Japan Society for Snow Engineering</t>
  </si>
  <si>
    <t>60022313;60000251;101889298</t>
  </si>
  <si>
    <t>Kitayama K.</t>
  </si>
  <si>
    <t>Polarimetric calibration using a corrugated parallel plate target</t>
  </si>
  <si>
    <t>10.1002/(sici)1520-6424(200010)83:10&lt;83::aid-ecja10&gt;3.0.co;2-k</t>
  </si>
  <si>
    <t>2-s2.0-24044467893</t>
  </si>
  <si>
    <t>['time exists', 'term check', 'specified value', 'specified distance', 'rayleigh distribution', 'quantitative data', 'propagation characteristics', 'outage probability', 'office buildings', 'mhz band', 'measured quantitatively', 'link design', 'instantaneous variation', 'instantaneous value', 'fading characteristics', 'exponential function', 'electromagnetic waves', 'distance attenu', 'design guide', 'communication distance', 'communicable distance', 'coefficients determined', 'central value', 'ation follows', 'article intends', 'adjacent floors']</t>
  </si>
  <si>
    <t>Design of wireless links | Electromagnetic wave propagation in buildings | Exponential propagation loss | Office building | Outage probability | Wireless telecontrol</t>
  </si>
  <si>
    <t>There is no clear design guide for fixed wireless links for instrumentation in office buildings. In fact, there are no quantitative data for the propagation and fading characteristics to be utilized in link design. This article intends to provide a design guide for intermittent communication links for instrumentation in office buildings. The approach is as follows. The case where only instantaneous variation with time exists is considered. The receiver power level required to satisfy the specified transmission quality is determined. The variation of the central value depending on the site is represented as a function of the distance between the transmitter and the receiver. By superposing the variation of the central value of the site on the specified distance and variation of the instantaneous value, the zone periphery outage probability is derived, based on the case where the required transmission quality is not maintained. Then, a design guide based on the communication distance is proposed so that the outage probability is kept below the specified value. The communication completion rate is measured quantitatively by a long-term check of communication incompletion cases. The propagation characteristics of electromagnetic waves are measured for the 400-MHz band in an actual office environment. It is shown by experiments that the variation of the received power level follows the Rayleigh distribution and the distance attenu-ation follows an exponential function, as in a waveguide. Design of a link is attempted for an air-conditioner wireless telecontrol system, using the proposed communication distance estimation based on coefficients determined by experiment. The communicable distance is estimated as 21 m on the same floor with a seven-fold code redundant selective SD antenna. It is estimated that the required transmission quality cannot be realized in communication to adjacent floors. The communicable distance is estimated as up to 14 on in the same floor by the selective SD antenna, when the seven-fold extended code is not used. ¬© 2000 Scripta Technica.</t>
  </si>
  <si>
    <t>42-52</t>
  </si>
  <si>
    <t>60021825;60021825;60021825</t>
  </si>
  <si>
    <t>8552204900;8552204700;36739705800</t>
  </si>
  <si>
    <t>Kobayashi, Kenchi;Nakae, Hiroshi;Fujiwara, Jun</t>
  </si>
  <si>
    <t>Minato</t>
  </si>
  <si>
    <t>Tokyo Gas Co., Ltd.</t>
  </si>
  <si>
    <t>Kobayashi K.</t>
  </si>
  <si>
    <t>Proposal of design method for fixed wireless telecommunication in 400-MHz band and measurements of propagation inside office buildings</t>
  </si>
  <si>
    <t>10.1002/(SICI)1520-6424(200008)83:8&lt;42::AID-ECJA5&gt;3.0.CO;2-L</t>
  </si>
  <si>
    <t>2-s2.0-24044468540</t>
  </si>
  <si>
    <t>['receiving antennas', 'portable terminal', 'held terminal', '45 ¬∞.']</t>
  </si>
  <si>
    <t>Broadband antenna | Directivity; median | Radiation power | Shield box</t>
  </si>
  <si>
    <t>As a method for measurement of unwanted radiation power from a portable terminal, a radiation power measurement method using a compact shield box is proposed. In this article, measurement of the equipment to be tested is carried out in this compact shield box. It is confirmed that random electric field distributions can be formed by tilting the device to be measured so that the effect of the directivity can be reduced in the radiation power measurement. Also, measurement is carried out with a model of a hand-held terminal. It is confirmed that the radiation power measurement with a reduced radiation directivity effect is possible by tilting both the transmitting and receiving antennas at 45¬∞. ¬© 2000 Scripta Technica.</t>
  </si>
  <si>
    <t>85-93</t>
  </si>
  <si>
    <t>60018279;60018279;60090375</t>
  </si>
  <si>
    <t>7402657600;8552205100;7003896946</t>
  </si>
  <si>
    <t>Arai, Hiroyuki;Urakawa, Tomohiro;Teranishi, Manabu</t>
  </si>
  <si>
    <t>Minato;Yokohama</t>
  </si>
  <si>
    <t>FDK Corporation;Yokohama National University</t>
  </si>
  <si>
    <t>60090375;60018279</t>
  </si>
  <si>
    <t>Arai H.</t>
  </si>
  <si>
    <t>Radiation power measurement method of hand-held terminals using compact shield box</t>
  </si>
  <si>
    <t>10.1002/(sici)1520-6424(200008)83:8&lt;85::aid-ecja9&gt;3.0.co;2-v</t>
  </si>
  <si>
    <t>2-s2.0-24044475384</t>
  </si>
  <si>
    <t>['single signal', 'since cma', 'signal changes', 'shifted dqpsk', 'reference signal', 'receiving characteristic', 'received signal', 'paper proposes', 'intermittently updating', 'interference component', 'interference canceler', 'fading change', 'desired signal', 'constant envelope', 'cochannel interference', 'captured signal', 'band limitation', 'also found']</t>
  </si>
  <si>
    <t>Adaptive array antenna | CMA | Cochannel interference reduction | GMSK | Land mobile communication | œÄ/4-shifted QPSK</t>
  </si>
  <si>
    <t>A CMA adaptive array is capable of extracting a single signal from multiple cochannels without a reference signal. However, the captured signal is not necessarily the desired signal. Also, since CMA is for a signal of constant envelope, the receiving characteristic degrades when the envelope of the signal changes, depending on the band limitation. This paper proposes a cochannel interference canceler which estimates the interference signal component in the received signal and eliminates the interference component from the received signal. In addition, an intermittent weight updating CMA method is proposed, where the degradation of the receiving characteristic is avoided by intermittently updating the weight at the code decision point at which the constant envelope characteristic is maintained for the signal whose envelope changes depending on the band limitation. The simulations of GMSK and œÄ/4-shifted DQPSK confirmed that the proposed canceler effectively reduces the influence of the cochannel interference. It was also found that when the fading change was small in the œÄ/4-shifted DQPSK, the cochannel interference reduction effect could be improved by combining the interference canceler and intermittent weight updating CMA method. ¬© 2000 Scripta Technica.</t>
  </si>
  <si>
    <t>92-102</t>
  </si>
  <si>
    <t>101453729;60092258-60000251;60092258-60000251-120650332-124359929</t>
  </si>
  <si>
    <t>55196565700;7102239267;35494390400</t>
  </si>
  <si>
    <t>Furukawa, Hiroshi;Kamio, Yukiyoshi;Sasaoka, Hideichi</t>
  </si>
  <si>
    <t>Japan;United States;;;Japan</t>
  </si>
  <si>
    <t>Koganei;New York;;;Tokyo</t>
  </si>
  <si>
    <t>Ministry of Posts and Telecommunications, Japan;IEEE;University of Electro-communications University;Intelligent Communications Division;National Police Agency</t>
  </si>
  <si>
    <t>60092258;60000251;124359929;120650332;101453729</t>
  </si>
  <si>
    <t>Furukawa H.</t>
  </si>
  <si>
    <t>Cochannel interference canceler using a CMA adaptive array antenna</t>
  </si>
  <si>
    <t>10.1002/(SICI)1520-6424(200010)83:10&lt;92::AID-ECJA11&gt;3.0.CO;2-J</t>
  </si>
  <si>
    <t>2-s2.0-24044481791</t>
  </si>
  <si>
    <t>['thick films', 'strontium titanate', 'room temperature', 'relative permittivity', 'paper introduces', 'microwave substrates', 'interdigital capacitors', 'ferroelectric barium', 'enhanced quasi', 'coplanar waveguide', 'bst films', 'band frequencies', '100 khz', '1 mhz']</t>
  </si>
  <si>
    <t>This paper introduces the processing and characterization of ferroelectric Barium-Strontium Titanate (BST) BaxSr1-xTiO3 thick film ceramics on Al2O3-microwave substrates. Applying a static interdigital capacitor model, the dielectric material properties of several different BST-thick films were determined by measurements of interdigital capacitors at 100 kHz and 1 MHz, and at room temperature of about 20¬∞C. Based upon different BST-thick films, microwave phase shifters in CoPlanar Waveguide (CPW) technology, qualified for cost-effective planar phased array antennas, were realized and measured at room temperature. The relative permittivity and the dielectric loss tangent of the BST films were assessed at K-band frequencies, utilizing an enhanced quasi-static CPW model for multilayer dielectric substrates.</t>
  </si>
  <si>
    <t>250-256</t>
  </si>
  <si>
    <t>60011226;60085149;60002286;60085149;60011226</t>
  </si>
  <si>
    <t>8409352800;7407616360;6507475115;7102340909;7004621339</t>
  </si>
  <si>
    <t>Weil, Garsten;Wang, Ping;Downar, Hartmut;Wenger, Josef;Jakoby, Rolf</t>
  </si>
  <si>
    <t>Stuttgart;Darmstadt;Leiden</t>
  </si>
  <si>
    <t>Daimler AG;Technische Universit√§t Darmstadt;Airbus Group SE</t>
  </si>
  <si>
    <t>60085149;60011226;60002286</t>
  </si>
  <si>
    <t>Weil G.</t>
  </si>
  <si>
    <t>Ferroelectric thick film ceramics for tunable microwave coplanar phase shifters</t>
  </si>
  <si>
    <t>10.1515/FREQ.2000.54.11-12.250</t>
  </si>
  <si>
    <t>2-s2.0-24044492071</t>
  </si>
  <si>
    <t>['si substrate', 'receiving properties', 'quartz substrate', 'power gain', 'physically joining', 'isolation layer', 'investigated theoretically', 'fabricated antenna', 'became clear']</t>
  </si>
  <si>
    <t>Antenna-coupled detector | Millimeter wave | Slot antenna | Submillimeter wave | Thin film antenna</t>
  </si>
  <si>
    <t>Separate-type slot antennas were fabricated by physically joining a slot antenna produced on a Si substrate with a Bi bolometer produced on a quartz substrate through the isolation layer. Receiving properties for the millimeter wave radiation of the fabricated slot antenna were investigated theoretically and experimentally. As a result it became clear that the fabricated antenna had almost the same power gain as the slot antenna fabricated on a Si substrate, as long as the thickness of the isolation layer was less than 1/100th of the wavelength of an irradiated electromagnetic wave, and the wave was incident on the antenna through the Si substrate. ¬© 2000 Scripta Technica.</t>
  </si>
  <si>
    <t>64-71</t>
  </si>
  <si>
    <t>60004176-60097093;60004176;60004176</t>
  </si>
  <si>
    <t>57194454898;8693958700;7004555963</t>
  </si>
  <si>
    <t>Kobayashi, Hiroaki;Hasegawa, Akihisa;Yasuoka, Yoshizumi</t>
  </si>
  <si>
    <t>Tokyo;Yokosuka</t>
  </si>
  <si>
    <t>Japan Society of Applied Physics;National Defense Academy of Japan</t>
  </si>
  <si>
    <t>60097093;60004176</t>
  </si>
  <si>
    <t>Separate-type slot antennas for millimeter wave radiation</t>
  </si>
  <si>
    <t>10.1002/(SICI)1520-6424(200010)83:10&lt;64::AID-ECJA8&gt;3.0.CO;2-O</t>
  </si>
  <si>
    <t>2-s2.0-24044493358</t>
  </si>
  <si>
    <t>['radiation field', 'radiation characteristics', 'planar conductor', 'omnidirectional radiation', 'moment method', 'front gain', 'front direction', 'fb ratio', 'cylinder length', 'current induced', 'conducting cylinder', 'back side', 'axial ratio', 'also found', '7 dbi', '3 db', '22 db', '2 db']</t>
  </si>
  <si>
    <t>Cylinder | Moment method | Omnidirectional | Spiral antennas</t>
  </si>
  <si>
    <t>The radiation characteristics of a conformal spiral antenna positioned on a finite-length conducting cylinder are numerically analyzed using the moment method. The effects of cylinder length on the radiation field are discussed. It is found that when the cylinder length is more than twice the free space wavelength, the current induced on the conducting cylinder is attenuated significantly near the end of the cylinder and the radiation field converges. It is also found that the current on the back side of the conducting cylinder affects the front-to-back (FB) ratio of the radiation field and the gain in the front direction. An FB ratio of 22 dB is obtained when the radius of the conducting cylinder is half of the wavelength. The front gain is 1 dB lower compared to the gain (8.7 dBi) of a planar spiral antenna on a planar conductor. The conformal spiral radiates a circularly polarized wave with an axial ratio of less than 3 dB over an 18% bandwidth. As an application, a conformal array antenna for omnidirectional radiation is realized by using seven spirals around the conducting cylinder. An axial ratio of less than 3 dB over all directions is obtained with a main polarization gain variation of less than 1.2 dB. ¬© 2000 Scripta Technica.</t>
  </si>
  <si>
    <t>107-114</t>
  </si>
  <si>
    <t>60030526;60030526</t>
  </si>
  <si>
    <t>36878981000;55633340100</t>
  </si>
  <si>
    <t>Nakayama, Kazuo;Nakano, Hisamatsu</t>
  </si>
  <si>
    <t>Hosei University</t>
  </si>
  <si>
    <t>Nakayama K.</t>
  </si>
  <si>
    <t>Radiation characteristics of a conformal spiral antenna</t>
  </si>
  <si>
    <t>10.1002/(sici)1520-6424(200005)83:5&lt;107::aid-ecja11&gt;3.0.co;2-v</t>
  </si>
  <si>
    <t>2-s2.0-24044495987</t>
  </si>
  <si>
    <t>['sinr characteristics', 'obtained due', 'interference waves', 'floor error', 'fading variation', 'extra degrees', 'downlink ),', 'diversity gain', 'ber characteristics', 'average snr', 'applied practically', 'antennas increases', 'adaptive array']</t>
  </si>
  <si>
    <t>Adaptive array | Cochannel interference | Land mobile communication</t>
  </si>
  <si>
    <t>The interference cancellation characteristics of an adaptive array are discussed when the fading at each element is uncorrelated assuming low height base station. In this paper, we focus on the case that the number of antennas and interference waves is large. From the investigation of SINR characteristics we have found that when the average SNR is large, no diversity gain is obtained, but when the average SNR is small, the diversity gain is increased. In the BER characteristics when the number of antennas is less than 7, an increase in the number of antennas increases the gain. However, when the number is greater than 10, diversity gain is obtained due to extra degrees of freedom. While studying the influence of fading variation (uplink, downlink), we have found that deterioration is small in the uplink when the normalized Doppler frequency is less than 1 √ó 10-4 in the RLS and SMI interpolation method, and nearly complete tracking is possible. In case of the downlink, the floor error is less than 1 √ó 10-2 when the normalized Doppler frequency is less than 1 √ó 10-4 in both the SMI interpolation method and RLS interpolation method, and these methods can be applied practically. ¬© 2000 Scripta Technica.</t>
  </si>
  <si>
    <t>97-106</t>
  </si>
  <si>
    <t>60014652;60014652;60014652;60014652-60000251</t>
  </si>
  <si>
    <t>57205917342;7003280529;35516180700;7404897527</t>
  </si>
  <si>
    <t>Katoh, Yoshihisa;Ohgane, Takeo;Ogawa, Yasutaka;Itoh, Kiyohiko</t>
  </si>
  <si>
    <t>Sapporo;New York</t>
  </si>
  <si>
    <t>Hokkaido University;IEEE</t>
  </si>
  <si>
    <t>60014652;60000251</t>
  </si>
  <si>
    <t>Katoh Y.</t>
  </si>
  <si>
    <t>Cochannel interference cancellation by base station adaptive array in uncorrelated rayleigh fading channel</t>
  </si>
  <si>
    <t>10.1002/(sici)1520-6424(200005)83:5&lt;97::aid-ecja10&gt;3.0.co;2-k</t>
  </si>
  <si>
    <t>2-s2.0-24044507397</t>
  </si>
  <si>
    <t>['wireless lan', 'radiation level', 'quantization error', 'phase data', 'phase control', 'near fields', 'near field', 'method presented', 'method based', 'far field', 'excitation phase', 'element antennas', 'element antenna', 'electromagnetic interference', 'directional constraint', 'desired direction', 'confirmed reduction', 'center frequency', 'beam shaping', 'array configuration', '7 db', '55 ghz', '500 mhz', '2 db']</t>
  </si>
  <si>
    <t>Beam control | Interference reduction | Phased array antenna | Quantization error</t>
  </si>
  <si>
    <t>A method of reducing the electromagnetic interference over a broad frequency range by controlling the excitation phase of the element antennas for beam shaping in a phase array used in such systems as wireless LAN is discussed. In this method, an optimum excitation phase of each element antenna is determined by means of the output power minimization algorithm [1] with a directional constraint based on the amplitude and phase data of each element antenna in the far and near fields in the array configuration. The method presented here not only reduces the interference in the near field but also can maintain the radiation level in the desired direction in the far field. In regard to the reduction of interference in the near field by controlling the phase of the transmitting phased array, a method based on the output power minimization with a directional constraint is discussed. Also, in an experiment with an eight-element patch array antenna, the confirmed reduction of the interference is 13.2 dB with a bandwidth of 500 MHz at the frequency of 9.55 GHz and 31.7 dB at the center frequency only. Further, a method is presented for eliminating the effect of quantization error when a digital phase shifter is used for phase control, and its effectiveness is confirmed. ¬© 2000 Scripta Technica.</t>
  </si>
  <si>
    <t>32-41</t>
  </si>
  <si>
    <t>60101699-120549048-60000251;60101699;60101699;60101699</t>
  </si>
  <si>
    <t>6603467088;7402423697;7004961264;7003628822</t>
  </si>
  <si>
    <t>Yonezawa, Rumiko;Konishi, Yoshihiko;Chiba, Isamu;Urasaki, Shuji</t>
  </si>
  <si>
    <t>Tokyo;New York;</t>
  </si>
  <si>
    <t>Mitsubishi Electric Corporation;IEEE;Information Technology R. and D. Center</t>
  </si>
  <si>
    <t>60101699;60000251;120549048</t>
  </si>
  <si>
    <t>Yonezawa R.</t>
  </si>
  <si>
    <t>Reduction of near field interference by beam controlling in a transmit phased array antenna</t>
  </si>
  <si>
    <t>10.1002/(sici)1520-6424(200008)83:8&lt;32::aid-ecja4&gt;3.0.co;2-r</t>
  </si>
  <si>
    <t>2-s2.0-24044507434</t>
  </si>
  <si>
    <t>['¬© 2000', 'transport systems', 'topographic information', 'supplied area', 'simulation tool', 'second step', 'rights reserved', 'positioned along', 'position along', 'mobile station', 'increasing need', 'first results', 'first fresnel', 'field strength', 'especially designed', 'delay spread', 'certain limits', 'base stations', 'base station', 'antenna characteristics', 'also taken']</t>
  </si>
  <si>
    <t>Ausbreitungssimulation | Funknetzplanung | Kanalmodell | Raytracing | Transrapid</t>
  </si>
  <si>
    <t>Transport systems such as train, maglev or automobile have increasing need of broadband communication systems. Use of microwave or mm-wave frequencies provides high transmission data rates. Such systems usually consist of several base stations, which are positioned along the track to supply the mobile station, placed on the vehicle. High gain antennas ensure focusing of radiated power along the track. In general, a specified transmission performance, e.g. certain limits of field strength, bit error ratio or delay spread is required. In this paper, a simulation tool is presented, which is especially designed for planning mobile radio communication networks of track bound transport systems. Given the topographic information about the track, the optimum base station positions along the track are evaluated, considering that a given maximum bit error ratio should not be exceeded. It is taken into account, that the supplied area is only a narrow corridor along the track. This leads to a special evaluation strategy: At first the base stations are positioned under the conditon, that the first fresnel-zone of a base station and a mobile station at any position along the track should be free of obstacles. In a second step, bit error ratio along the track is evaluated. The evaluation is based on a deterministic channel model, which gives the complex channel impulse response. Modulation, antenna characteristics and polarization are also taken into account. For first results, a system design study following the concept of German maglev train Transrapid‚Äô is performed. ¬© 2000, by Walter de Gruyter GmbH &amp; Co. All rights reserved.</t>
  </si>
  <si>
    <t>263-270</t>
  </si>
  <si>
    <t>60115295;60115295</t>
  </si>
  <si>
    <t>36770805600;7003461640</t>
  </si>
  <si>
    <t>Fischer, W.;Rembold, B.</t>
  </si>
  <si>
    <t>Aachen</t>
  </si>
  <si>
    <t>Institut f√ºr Hochfrequenztechnik der RWTH</t>
  </si>
  <si>
    <t>Fischer W.</t>
  </si>
  <si>
    <t>Radio Network Planning for Track-bound Vehicles</t>
  </si>
  <si>
    <t>10.1515/FREQ.2000.54.11-12.263</t>
  </si>
  <si>
    <t>2-s2.0-24044510969</t>
  </si>
  <si>
    <t>['two antennas', 'simplest model', 'rapid proliferation', 'peak sar', 'numerical results', 'human head', 'human body', 'electromagnetic waves', 'detrimental effect', 'concern regarding', 'cellular telephones', 'cellular phone', 'absorbed power']</t>
  </si>
  <si>
    <t>Cellular phone | Cylindrical head human model | Electromagnetic biological effect | Lossy cylinder | SAR</t>
  </si>
  <si>
    <t>With the rapid proliferation of cellular telephones, there is concern regarding the detrimental effect of the electromagnetic waves on the human body. As a method to reduce the absorbed power (SAR) in the human body, a cellular phone with two antennas is proposed. As the simplest model, two line current sources placed on the two-dimensional cylindrical human head and its neighborhood are considered. The structure is compared with a single line current source on the human head. From the numerical results, it is shown that the total absorbed power can be reduced by 10% and the peak SAR to one-quarter. ¬© 2000 Scripta Technica.</t>
  </si>
  <si>
    <t>56-63</t>
  </si>
  <si>
    <t>60025997;60025997-101618123;60025997-60000251</t>
  </si>
  <si>
    <t>7404384789;57203739814;7005495467</t>
  </si>
  <si>
    <t>Uchida, Kazuyoshi;Nakamura, Takashi;Tokumaru, Shinobu</t>
  </si>
  <si>
    <t>Keio University;IEEE;Japan Science and Technology Promotion Foundation</t>
  </si>
  <si>
    <t>60025997;60000251;101618123</t>
  </si>
  <si>
    <t>Uchida K.</t>
  </si>
  <si>
    <t>Absorbed power in two antennas located near a human head model</t>
  </si>
  <si>
    <t>10.1002/(sici)1520-6424(200010)83:10&lt;56::aid-ecja7&gt;3.0.co;2-s</t>
  </si>
  <si>
    <t>2-s2.0-24044541531</t>
  </si>
  <si>
    <t>['wire mesh', 'test measurements', 'stray radiation', 'shielding performance', 'secondary must', 'radioastronomical experiment', 'radiation fields', 'observational data', 'model shows', 'major asset', 'field ones', 'diffraction sidelobes', 'centered 1', 'attenuation coefficient', 'asymmetric response', 'analyzed observations', '1465 mhz']</t>
  </si>
  <si>
    <t>Methods: analytical | Methods: laboratory | Methods: observational | Radio continuum: ISM | Site testing</t>
  </si>
  <si>
    <t>We have analyzed observations from a radioastronomical experiment to survey the sky at decimetric wavelengths along with feed pattern measurements in order to account for the level of ground contamination entering the sidelobes. A major asset of the experiment is the use of a wire mesh fence around the rim-halo shielded antenna with the purpose of levelling out and reducing this source of stray radiation for zenith-centered 1-rpm circular scans. We investigate the shielding performance of the experiment by means of a geometric diffraction model in order to predict the level of the spillover and diffraction sidelobes in the direction of the ground. Using 408 MHz and 1465 MHz feed measurements, the model shows how a weakly-diffracting and unshielded antenna configuration becomes strongly-diffracting and double-shielded as far-field diffraction effects give way to near-field ones. Due to the asymmetric response of the feeds, the orientation of their radiation fields with respect to the secondary must be known a priori before comparing model predictions with observational data. By adjusting the attenuation coefficient of the wire mesh the model is able to reproduce the amount of differential ground pick-up observed during test measurements at 1465 MHz.</t>
  </si>
  <si>
    <t>495-508</t>
  </si>
  <si>
    <t>60012729;60012729;60025038;60030318;60025299;60025209;100800585;60012729;106633835</t>
  </si>
  <si>
    <t>8942185200;57194141400;24497446500;7004386449;8257994600;6603725955;6602098341;6603640742;56217004700</t>
  </si>
  <si>
    <t>Tello, C.;Villela, T.;Smoot, G. F.;Bersanelli, M.;Figueiredo, N.;De Amici, G.;Bensadoun, M.;Wuensche, C. A.;Torres, S.</t>
  </si>
  <si>
    <t>Italy;Brazil;United States;United States;Brazil;Colombia;United States</t>
  </si>
  <si>
    <t>Milan;Itajuba;Los Angeles;Berkeley;Sao Jose dos Campos;Bogota;Berkeley</t>
  </si>
  <si>
    <t>Universit√† degli Studi di Milano;Universidade Federal de Itajub√°;Northrop Grumman corporation;University of California, Berkeley;Instituto Nacional de Pesquisas Espaciais;Centro Internacional de F√≠sica;Newfield Wireless Inc.</t>
  </si>
  <si>
    <t>60030318;60025299;60025209;60025038;60012729;106633835;100800585</t>
  </si>
  <si>
    <t>Tello C.</t>
  </si>
  <si>
    <t>Spillover and diffraction sidelobe contamination in a double-shielded experiment for mapping Galactic synchrotron emission</t>
  </si>
  <si>
    <t>10.1051/aas:2000256</t>
  </si>
  <si>
    <t>2-s2.0-24244447755</t>
  </si>
  <si>
    <t>['volcanological society', 'using gps', 'standard method', 'space sciences', 'sgepss );', 'seismological society', 'processing strategies', 'preliminary tests', 'planetary sciences', 'one receiver', 'one point', 'new method', 'japanese society', 'gps receiver', 'gps antennas', 'geodetic society', 'distinctive advantage', 'deformation monitoring', 'data management', 'antennas attached']</t>
  </si>
  <si>
    <t>A new method of using GPS for monitoring local area deformations such as landslides is presented. Unlike the standard method of using GPS for deformation monitoring where a GPS receiver is required for each point to be monitored, the new method allows multiple points to be monitored with one receiver. A system that implements the concept has been developed. It uses a specially designed electronic component that allows a number of GPS antennas to be linked to a single GPS receiver. The receiver takes data sequentially from each of the antennas attached to the receiver. A distinctive advantage of the approach is that one GPS receiver can be used to monitor more than one point. The cost per monitored point is therefore significantly reduced. The design of the system, as well as the data management and processing strategies will be introduced in detail. Results from some preliminary tests will also be given. Copy right¬© The Society of Geomagnetism and Earth, Planetary and Space Sciences (SGEPSS); The Seismological Society of Japan; The Volcanological Society of Japan; The Geodetic Society of Japan; The Japanese Society for Planetary Sciences.</t>
  </si>
  <si>
    <t>873-876</t>
  </si>
  <si>
    <t>60008928;60008928;60008928;60008928</t>
  </si>
  <si>
    <t>7601431003;7401929481;8564645400;6602928296</t>
  </si>
  <si>
    <t>Chen, Yongqi;Ding, Xiaoli;Huang, Dingfa;Zhu, Jianjun</t>
  </si>
  <si>
    <t>Hong Kong Polytechnic University</t>
  </si>
  <si>
    <t>Chen Y.</t>
  </si>
  <si>
    <t>A multi-antenna GPS system for local area deformation monitoring</t>
  </si>
  <si>
    <t>10.1186/BF03352298</t>
  </si>
  <si>
    <t>2-s2.0-2442654289</t>
  </si>
  <si>
    <t>['near field', 'far field', 'emi testing', 'emi measurement', 'emc chamber', 'different simulations', 'design process', 'compact range', 'antenna measurements']</t>
  </si>
  <si>
    <t>Anechoic chamber | Electromagnetic field modelling | EMI measurement</t>
  </si>
  <si>
    <t>Anechoic and EMC chamber at the CTU in Prague was designed and used for a variety of antenna measurements and EMI testing. Due to different measurement methods (near field, far field, compact range, and EMI measurement) applied in the laboratory, different simulations were performed during the design process.</t>
  </si>
  <si>
    <t>21-26</t>
  </si>
  <si>
    <t>Radioengineering</t>
  </si>
  <si>
    <t>60013323;60013323;60013323</t>
  </si>
  <si>
    <t>57207603165;9843216900;55948793200</t>
  </si>
  <si>
    <t>Maz√°nek, Milo≈°;Klepal, Martin;Pechaƒç, Pavel</t>
  </si>
  <si>
    <t>Czech Technical University in Prague</t>
  </si>
  <si>
    <t>Maz√°nek M.</t>
  </si>
  <si>
    <t>Electromagnetic field in anechoic and EMC chambers - Part 1 - Modelling</t>
  </si>
  <si>
    <t>2-s2.0-24544440938</t>
  </si>
  <si>
    <t>['signal duration', 'radiometer receiver', 'radiometer input', 'radiometer controls', 'microwave radiometer', 'measurement range', 'measure signals', 'linear dependence', 'interperiodica ".', 'input signal', 'different ranges', 'control units', 'block diagrams', 'automatic selection', 'antenna signal', 'allowing one']</t>
  </si>
  <si>
    <t>A microwave radiometer for measuring high effective antenna temperatures using the modified zero receive method is described. This radiometer controls the input signal by adjusting the duration of the reference noise signal. Based on this signal duration, an antenna signal is determined. The modification of the radiometers is analyzed, and two signal combinations are chosen for modulation in the radiometer receiver, which is characterized by a linear dependence of the pulse-duration modulated reference signal on the antenna signal, allowing one to measure signals in different ranges. Block diagrams of the radiometer input and control units are given, allowing one to double the measurement range by an automatic selection of the modulation signal combinations without a decrease in accuracy. ¬© 2000 MAIK "Nauka/Interperiodica".</t>
  </si>
  <si>
    <t>230-235</t>
  </si>
  <si>
    <t>Filatov, A. V.</t>
  </si>
  <si>
    <t>Yakutsk</t>
  </si>
  <si>
    <t>Melnikov Permafrost Institute of the Siberian Branch of the RAS</t>
  </si>
  <si>
    <t>Filatov A.</t>
  </si>
  <si>
    <t>A microwave radiometer with an extended signal measurement range</t>
  </si>
  <si>
    <t>10.1007/BF02759212</t>
  </si>
  <si>
    <t>2-s2.0-27644576634</t>
  </si>
  <si>
    <t>['triangular array']</t>
  </si>
  <si>
    <t>Phased antenna | Waveguide simulator</t>
  </si>
  <si>
    <t>The features of application of a single-element waveguide simulator for investigating the waveguide-rod element characteristics of a phased antenna array (PAA) with the circular polarized electromagnetic field for an arrangement of radiators in nodes of a triangular array are considered.</t>
  </si>
  <si>
    <t>Telecommunications and Radio Engineering (English translation of Elektrosvyaz and Radiotekhnika)</t>
  </si>
  <si>
    <t>Vinichenko, Yu P.</t>
  </si>
  <si>
    <t>Candidate of Technical Sciences</t>
  </si>
  <si>
    <t>Vinichenko Y.</t>
  </si>
  <si>
    <t>Research of characteristics of a phased antenna array element in a waveguide simulator</t>
  </si>
  <si>
    <t>10.1615/TelecomRadEng.v54.i10.100</t>
  </si>
  <si>
    <t>2-s2.0-27844440484</t>
  </si>
  <si>
    <t>['line approximation', 'ground connection', 'frequency antennas', 'current distribution', 'conducting media']</t>
  </si>
  <si>
    <t>Excitation of low-frequency antennas in conducting media is studied. The limits in which the long-line approximation is applicable to calculating the current distribution in low-frequency antennas are determined. A possibility to increase the effective dipole moment by creating an enhanced conductivity region around the ground connection is considered. ¬© 2000 Begell House, Inc.</t>
  </si>
  <si>
    <t>94-100</t>
  </si>
  <si>
    <t>Zhevelev, V. V.</t>
  </si>
  <si>
    <t>Zhevelev V.</t>
  </si>
  <si>
    <t>Analysis of excitation parameters of low-frequency antennas in conducting media</t>
  </si>
  <si>
    <t>10.1615/TelecomRadEng.v54.i10.80</t>
  </si>
  <si>
    <t>2-s2.0-27844440485</t>
  </si>
  <si>
    <t>['practical aspects', 'measuring engineering', 'extraterrestrial sources', 'correlation radiometers', 'correlation method']</t>
  </si>
  <si>
    <t>Practical aspects of antenna measuring engineering using the correlation method and extraterrestrial sources of the noise radio radiation are discussed. Recommendations for correlation radiometers and measuring engineering are given.</t>
  </si>
  <si>
    <t>148-156</t>
  </si>
  <si>
    <t>Shcheglov, K. S.</t>
  </si>
  <si>
    <t>Shcheglov K.</t>
  </si>
  <si>
    <t>Correlation radiometers in antenna measuring engineering</t>
  </si>
  <si>
    <t>10.1615/TelecomRadEng.v54.i5-6.130</t>
  </si>
  <si>
    <t>2-s2.0-27844444415</t>
  </si>
  <si>
    <t>['elements sp', 'analytically expressed']</t>
  </si>
  <si>
    <t>A rigorous analytical expression for calculating the elements of a polarization scattering matrix Sp describing the minimum-square scattering field of an arbitrary passive matched antenna is obtained. The elements Sp are analytically expressed in terms of only the complex vector pattern of the antenna.</t>
  </si>
  <si>
    <t>140-147</t>
  </si>
  <si>
    <t>Voropaev, Yu P.</t>
  </si>
  <si>
    <t>Voropaev Y.</t>
  </si>
  <si>
    <t>Calculation of the minimum scattering field of an arbitrary antenna from its pattern</t>
  </si>
  <si>
    <t>10.1615/TelecomRadEng.v54.i5-6.120</t>
  </si>
  <si>
    <t>2-s2.0-27844451171</t>
  </si>
  <si>
    <t>['waveguide cross', 'section parameters', 'projectiion method', 'periodic structures', 'partial pattern', 'optimization results', 'numerical investigation', 'minimum center', 'mathematical model', 'joining fields', 'ellipticity depending', 'center spacing', 'arbitrary cross']</t>
  </si>
  <si>
    <t>Cruciform and Four-Ridged Waveguides | Periodic Structures</t>
  </si>
  <si>
    <t>The numerical investigation and optimization results of the characteristics of periodic structures on the basis of the cruciform and four-ridged (square and round) waveguides with the minimum center-to-center spacing between elements are presented. A mathematical model of an infinite antenna array consisting of arbitrary cross-section waveguides designed by the projectiion method of joining fields is used for calculations. The reflection and transmission coefficient modules, partial pattern, and ellipticity depending on the waveguide cross-section parameters are studied.</t>
  </si>
  <si>
    <t>Il'insky, A. S.</t>
  </si>
  <si>
    <t>Il'insky A.S.</t>
  </si>
  <si>
    <t>Investigation and optimization of the characteristics of periodic structures on the basis of two-polarized complex cross-section waveguides</t>
  </si>
  <si>
    <t>10.1615/telecomradeng.v54.i10.110</t>
  </si>
  <si>
    <t>2-s2.0-27844454493</t>
  </si>
  <si>
    <t>['two dimensions', 'structural peculiarities', 'simple relationships', 'satellite heights', 'model taking', 'magnetic components', 'lower ionosphere', 'longitudinal approximation', 'ionosphere waveguide', 'geographic coordinates', 'fields formed', 'dimensional irregularity', 'different irregularities', 'different dipoles']</t>
  </si>
  <si>
    <t>Structural peculiarities of the electromagnetic fields excited in the Earth-ionosphere waveguide by VLF antennas situated in the lower ionosphere and at satellite heights are discussed. A model of a spherical anisotropic waveguide anisotropic in two dimensions is used. The antennas are simulated by arbitrarily oriented magnetic dipoles. The problem is solved by the cross-section method extended to the case of a two-dimensional irregularity. Within the limits of applicability of the quasi-longitudinal approximation, simple relationships between the electric and magnetic components of the fields formed by different dipoles are obtained. In the framework of a model taking into account the geomagnetic and geographic coordinates, the sun zenith angle, the azimuth, the Earth's surface properties etc., results illustrating the influence of different irregularities on the VLF field structure are obtained. ¬© 2000 Begell House, Inc.</t>
  </si>
  <si>
    <t>43-68</t>
  </si>
  <si>
    <t>Rybachek, S. T.</t>
  </si>
  <si>
    <t>Rybachek S.</t>
  </si>
  <si>
    <t>Excitation of the Earth-ionosphere waveguide by VLF radiators situated in the lower ionosphere and at satellite heights</t>
  </si>
  <si>
    <t>10.1615/TelecomRadEng.v54.i10.50</t>
  </si>
  <si>
    <t>2-s2.0-27844470280</t>
  </si>
  <si>
    <t>['technical performances', 'phased array', 'paper describes', 'operating features', 'beam steering']</t>
  </si>
  <si>
    <t>The paper describes, apparently, the world's largest millimeter waves (MMW) antenna with a phased array. The beam steering is combined: electronic in the narrow angular range and mechanical in the wide angular range. The technical performances of the antenna and their components are given. The operating features are presented. ¬© 2000 Begell House, Inc.</t>
  </si>
  <si>
    <t>101-111</t>
  </si>
  <si>
    <t>Tolkachev, A. A.</t>
  </si>
  <si>
    <t>Joint-Stock Company Radiofizika</t>
  </si>
  <si>
    <t>The large millimeter wave radar phased antenna array</t>
  </si>
  <si>
    <t>10.1615/TelecomRadEng.v54.i10.90</t>
  </si>
  <si>
    <t>2-s2.0-27844471218</t>
  </si>
  <si>
    <t>['wave fronts', 'type antennas', 'surface lens', 'special case', 'reflector antenna', 'point transformation', 'mentioned transformation', 'exact solution']</t>
  </si>
  <si>
    <t>The problem of exact geometrical optics synthesis of two-surface lens-type antennas with constant refractive index, realizing the point-to-point transformation of the wave fronts, is analyzed. A two-reflector antenna is a special case of such ones. It is shown that the exact solution of the mentioned transformation for very general conditions exists. ¬© 2000 Begell House, Inc.</t>
  </si>
  <si>
    <t>Bakhrakh, L. D.</t>
  </si>
  <si>
    <t>Bakhrakh L.</t>
  </si>
  <si>
    <t>Exact geometrical optics synthesis of two-surface lens and reflector antennas</t>
  </si>
  <si>
    <t>10.1615/TelecomRadEng.v54.i1.60</t>
  </si>
  <si>
    <t>2-s2.0-27844478883</t>
  </si>
  <si>
    <t>['transmitting antenna', 'limiting polarization', 'isotropic layer', 'isotropic approximation', 'ionic theory', 'inverse problem', 'geometric optics', 'electron density', 'e layers', 'characteristic waves', 'allows one']</t>
  </si>
  <si>
    <t>Equations of quasi-isotropic approximation of geometric optics are applied to the analysis of the limiting polarization of radio waves passing through Earth's ionosphere. The calculations of the polarization are compared with the results of magneto-ionic theory. The correlation between the limiting polarization of characteristic waves and the parameters of a quasi-isotropic layer is found. This allows one to solve the inverse problem for determining the electron density (D, E layers) and the polarization of the transmitting antenna. ¬© 2000 Begell House, Inc.</t>
  </si>
  <si>
    <t>51-64</t>
  </si>
  <si>
    <t>Kravchenko, V. F.</t>
  </si>
  <si>
    <t>Limiting polarization of radio waves in oblique ionospheric sounding in a quasi-isotropic approximation</t>
  </si>
  <si>
    <t>10.1615/TelecomRadEng.v54.i5-6.40</t>
  </si>
  <si>
    <t>2-s2.0-27844490194</t>
  </si>
  <si>
    <t>['specific accuracy', 'solving problems', 'required diagram', 'new method', 'method applicable', 'known outcomes', 'atomic functions']</t>
  </si>
  <si>
    <t>A method applicable to solving problems of synthesis of linear antennas based on the theory of atomic functions (AF) is developed and justified. The search for the distribution of current of an antenna that generates a directional diagram approximating the required diagram with a specific accuracy is considered. By comparison with known outcomes, the effectiveness of the new method is shown. ¬© 2000 Begell House, Inc.</t>
  </si>
  <si>
    <t>53-71</t>
  </si>
  <si>
    <t>Timoshenko, V. V.</t>
  </si>
  <si>
    <t>Kotelnikov Institute of Radioengineering and Electronics (IRE) of Russian Academy of Sciences</t>
  </si>
  <si>
    <t>Timoshenko V.V.</t>
  </si>
  <si>
    <t>Atomic functions in the theory of analysis and synthesis of linear antennas</t>
  </si>
  <si>
    <t>10.1615/telecomradeng.v54.i11-12.50</t>
  </si>
  <si>
    <t>2-s2.0-27844507127</t>
  </si>
  <si>
    <t>['radiation fields', 'numerical results', 'dielectric surface']</t>
  </si>
  <si>
    <t>A two-dimensional boundary problem of slot antenna radiation from under a semi-infinite dielectric layer is solved by the integral equations method. The equivalent magnetic current on the dielectric surface and the radiation fields are determined. The numerical results are analyzed.</t>
  </si>
  <si>
    <t>157-163</t>
  </si>
  <si>
    <t>Vasil'ev, E. N.</t>
  </si>
  <si>
    <t>Vasil'ev E.</t>
  </si>
  <si>
    <t>Slot antenna radiation from under a semi-infinite dielectric layer</t>
  </si>
  <si>
    <t>10.1615/TelecomRadEng.v54.i5-6.140</t>
  </si>
  <si>
    <t>2-s2.0-27844508280</t>
  </si>
  <si>
    <t>['results obtained', 'numerical analysis', 'effective applicability', 'dielectric hollow']</t>
  </si>
  <si>
    <t>Numerical analysis and optimization of characteristics of dielectric hollow-sphere lens antennas are carried out, and the limits of their effective applicability are estimated. The results obtained are compared with similar results fora solid sphere.</t>
  </si>
  <si>
    <t>220-223</t>
  </si>
  <si>
    <t>Kharlanov, Yu Ya</t>
  </si>
  <si>
    <t>Kharlanov Y.</t>
  </si>
  <si>
    <t>Analysis of characteristics of dielectric hollow- sphere lens antennas</t>
  </si>
  <si>
    <t>10.1615/TelecomRadEng.v54.i8-9.230</t>
  </si>
  <si>
    <t>2-s2.0-27844527599</t>
  </si>
  <si>
    <t>['z directions', 'use materials', 'ttl method', 'quality factor', 'patch dimensions', 'microstrip rectangular', 'maxwell equations', 'electromagnetic fields', 'electromagnetic field', 'antenna efficiency']</t>
  </si>
  <si>
    <t>Antenna | Microstrip | Patch | Semiconductor | TTL method</t>
  </si>
  <si>
    <t>The full wave model of the Transverse Transmission Line (TTL) is utilized to analyze and design a microstrip rectangular and square patch antenna. This complete and efficient method provides for analysis of various planar structures that use materials with losses, such as semiconductors, or lossless dielectric substrates, giving the effective dielectric constant (Œµe) for these structures. The application of the Maxwell equations in this method is the start of the process that will provide a set of equations for electromagnetic fields in the x and z directions as a function of the electromagnetic field in the y direction. Results for the E-plane and H-plane radiation pattern, patch dimensions, antenna efficiency, bandwidth, quality factor, and fractional resonant frequency based in the TTL method are shown. ¬© 2000 Begell House, Inc.</t>
  </si>
  <si>
    <t>95-113</t>
  </si>
  <si>
    <t>Fernandes, Humberto C.C.</t>
  </si>
  <si>
    <t>Fernandes H.</t>
  </si>
  <si>
    <t>New TTL method applied to microstrip antenna</t>
  </si>
  <si>
    <t>10.1615/TelecomRadEng.v54.i5-6.90</t>
  </si>
  <si>
    <t>2-s2.0-27844545352</t>
  </si>
  <si>
    <t>['mathematical apparatus', 'linear radiators', 'atomic functions']</t>
  </si>
  <si>
    <t>The mathematical apparatus of atomic functions is applied to the tasks of antenna pattern approximation and synthesis of linear radiators. ¬© 2000 Begell House, Inc.</t>
  </si>
  <si>
    <t>173-185</t>
  </si>
  <si>
    <t>Kravchenko V.F.</t>
  </si>
  <si>
    <t>Antenna pattern approximation and linear radiator synthesis based on atomic functions</t>
  </si>
  <si>
    <t>10.1615/telecomradeng.v54.i11-12.140</t>
  </si>
  <si>
    <t>2-s2.0-27844549470</t>
  </si>
  <si>
    <t>['usually small', 'scanning sector', 'optical networks', 'mode waveguides', 'gain within', 'form flat', 'coupled dual', 'corrugated structures', 'controlled elements']</t>
  </si>
  <si>
    <t>A survey is given on the methods of designing optimal radiating structures for phased array antennas that form flat-topped element patterns, providing for the maximization of the array's gain within a given, usually small, scanning sector and using the least admissible number of controlled elements. The methods considered include the use of passive multiport networks, coupled dual-mode waveguides, protruding dielectric elements, corrugated structures, and quasi-optical networks for the excitation of the necessary overlapped subarrays. ¬© 2000 Begell House, Inc.</t>
  </si>
  <si>
    <t>51-66</t>
  </si>
  <si>
    <t>Skobelev, S. P.</t>
  </si>
  <si>
    <t>Skobelev S.</t>
  </si>
  <si>
    <t>Methods for designing optimal phased array antennas with a limited field of view: A survey</t>
  </si>
  <si>
    <t>10.1615/TelecomRadEng.v54.i1.50</t>
  </si>
  <si>
    <t>2-s2.0-27844584921</t>
  </si>
  <si>
    <t>['wide range', 'fabrication technology', 'angular sector', 'aa ).']</t>
  </si>
  <si>
    <t>Controlled Refractive Index Lenses | Electronically Scanning Multifrequency Antennas | Performances of Antenna Breadboard Model Tested</t>
  </si>
  <si>
    <t>Potentialities of creating electronically scanning antennas operating in several frequency ranges are considered. It is shown that electronically controlled refractive index lenses have a number of advantages in comparison with multielement phased antenna arrays (AA). The implementation of the antennas under discussion allows one to significantly simplify design and fabrication technology of millimeter and centimeter wave range antennas enabling to make them electronically controlled beam scanning in a wide range of an angular sector. ¬© 2000 Begell House, Inc.</t>
  </si>
  <si>
    <t>209-219</t>
  </si>
  <si>
    <t>Bei, Nikolai Arsen evich</t>
  </si>
  <si>
    <t>Technical University</t>
  </si>
  <si>
    <t>Bei N.</t>
  </si>
  <si>
    <t>Electronically scanning multifrequency antennas with controlled lenses</t>
  </si>
  <si>
    <t>10.1615/TelecomRadEng.v54.i8-9.220</t>
  </si>
  <si>
    <t>2-s2.0-27844589554</t>
  </si>
  <si>
    <t>['varying patterns', 'space conditions', 'possible methods', 'cpd ),', 'constructive characteristics', 'comparative analyses', 'chosen version', 'basic electrical']</t>
  </si>
  <si>
    <t>Comparative analyses of possible methods of realization of latching controlled power dividers (CPD), the basis of the chosen version, and basic electrical and constructive characteristics are presented in the article. The results obtained demonstrate the possibility of using such devices in antennas with varying patterns for operating in space conditions. ¬© 2000 Begell House, Inc.</t>
  </si>
  <si>
    <t>192-198</t>
  </si>
  <si>
    <t>Trehovitskiy, O. V.</t>
  </si>
  <si>
    <t>Engineering-industrial Complex NII Doman</t>
  </si>
  <si>
    <t>Trehovitskiy O.V.</t>
  </si>
  <si>
    <t>Latching controlled ferrite power divider of 4-cm band</t>
  </si>
  <si>
    <t>10.1615/telecomradeng.v54.i11-12.160</t>
  </si>
  <si>
    <t>2-s2.0-27844594409</t>
  </si>
  <si>
    <t>['waveguide system', 'ssrt aperture', 'shaped 256', 'radio emission', 'phase measurements', 'phase distribution', 'phase difference', 'high accuracy', 'first garmonic', 'antenna interferometer', 'achieved due', '7 ghz', '4 hours', '1 degree', '1 db']</t>
  </si>
  <si>
    <t>Amplitude and Phase Distribution Measurements | Antenna | Solar Radio Telescope</t>
  </si>
  <si>
    <t>A method and techniques are described which are used to measure the distribution of amplitudes and phases over the aperture of the Siberian Solar Radio Telescope (SSRT) at a frequency of 5.7 GHz. The SSRT is a cross-shaped 256-antenna interferometer in which the addition of signals by means of a waveguide system is implemented. A high accuracy of the amplitude and phase measurements of the antenna (0.1 dB and 1 degree, respectively) using the radio emission of the Sun is achieved due to the separation in time of observations and measurements and employing a wide frequency operating band. The phase distribution over the SSRT aperture is obtained in 4 hours as the result of measuring the phase difference of the responses of adjacent antenna pairs cyclically switched and the phase of the first garmonic of the linear array response. ¬© 2000 Begell House, Inc.</t>
  </si>
  <si>
    <t>199-208</t>
  </si>
  <si>
    <t>Boleslavovich, Krissinel Boris</t>
  </si>
  <si>
    <t>Siberian Branch, Russian Academy of Sciences</t>
  </si>
  <si>
    <t>Boleslavovich K.B.</t>
  </si>
  <si>
    <t>Measurements of the amplitude and phase distributions over the aperture of a multielement interferometer</t>
  </si>
  <si>
    <t>10.1615/telecomradeng.v54.i8-9.210</t>
  </si>
  <si>
    <t>2-s2.0-27844596870</t>
  </si>
  <si>
    <t>['subreflector edge', 'reflector antennas', 'low level', 'diffraction loss', 'curvilinear edge', 'asymptotic formulas', 'analytical expressions']</t>
  </si>
  <si>
    <t>Asymptotic formulas for the diffraction loss In axially symmetric Cassegrain double-reflector antennas with classical or modified reflector edges are obtained with the allowance for the effect of diffraction by the subreflector. The analytical expressions are derived on the basis of a formally rigorous uniform asymptotic vector representation of the electromagnetic field reflected by a curvilinear edge of the subreflector. Since several asymptotic terms are taken into account, the obtained formulas enable one to estimate the diffraction loss for a low level of Irradiation of the edge. The influence of the pattern on the form of the subreflector edge is studied. The formulas are derived with the help of computer algebra software. ¬© 2000 Begell House, Inc.</t>
  </si>
  <si>
    <t>59-69</t>
  </si>
  <si>
    <t>Kogan, B. L.</t>
  </si>
  <si>
    <t>National Research University ‚ÄúMoscow Power Engineering Institute‚Äù</t>
  </si>
  <si>
    <t>Kogan B.</t>
  </si>
  <si>
    <t>Asymptotic estimation of the diffraction loss in a cassegrain double-reflector antenna for a low level of irradiation of the subreflector edge</t>
  </si>
  <si>
    <t>10.1615/TelecomRadEng.v54.i2.70</t>
  </si>
  <si>
    <t>2-s2.0-27844598015</t>
  </si>
  <si>
    <t>['situated parallel', 'plane interface', 'frequency antennas', 'external current', 'electromagnetic field', 'conducting cylinder']</t>
  </si>
  <si>
    <t>The influence of the curvature from interfaces on the efficiency of low-frequency antennas is studied. Along with determining the external current, the rigorous antenna problem is solved. It is shown that, if the antenna is situated parallel with the element of a conducting cylinder, the electromagnetic field can be doubled as compared with the case when the antenna is situated on a plane interface. ¬© 2000 Begell House, Inc.</t>
  </si>
  <si>
    <t>Kozina, O. G.</t>
  </si>
  <si>
    <t>Saint Petersburg (ex Leningrad)</t>
  </si>
  <si>
    <t>Saint Petersburg State University</t>
  </si>
  <si>
    <t>Kozina O.G.</t>
  </si>
  <si>
    <t>The influence of a curvilinear interface on the excitation of electromagnetic waves by low-frequency antennas</t>
  </si>
  <si>
    <t>10.1615/telecomradeng.v54.i10.70</t>
  </si>
  <si>
    <t>2-s2.0-27844609003</t>
  </si>
  <si>
    <t>['source chamber', 'rf power', 'rf generator', 'preliminary measurements', 'plasma load', 'placed inside', 'operating condition', 'longitudinal line', 'ion sputtering', 'hole extraction', 'current density', 'co5 magnets', '500 w', '5 mtorr', '20 rows', '1 turns']</t>
  </si>
  <si>
    <t>A 13.56 MHz radio frequency (rf) inductively coupled multicusp ion source has been developed for producing an intense argon beam with current density in excess of 30 mA cm-2. The source chamber is a 10 cm diam aluminum cylinder surrounded by 20 rows of 3.5 kG Sm-Co5 magnets which form a longitudinal line-cusp field configuration. The rf antenna coil, placed inside the source chamber, is made of a braided wire threaded through a two turn pyrex tube 6 cm in diameter to prevent electrical leakage and ion sputtering. A 10:1 turns-ratio matching transformer is used to match the 50 Œ© output impedance of the rf generator to the impedance of the plasma load. Preliminary measurements were carried out with a single- and four-hole aperture extracting system using argon gas. For single-hole extraction with pressure at 5 mTorr and rf power at 500 W, the ion current density was 27 mA cm-2. Under the same operating condition, a four-hole extracting system could achieve almost the same amount of current density of 25 mA cm-2. ¬© 2000 American Institute of Physics.</t>
  </si>
  <si>
    <t>1181-1183</t>
  </si>
  <si>
    <t>60000881;60000881;60000881;60000881</t>
  </si>
  <si>
    <t>6603186827;7801565615;6504544933;7004836570</t>
  </si>
  <si>
    <t>Boonyawan, D.;Chirapatpimol, N.;Sanguansak, N.;Vilaithong, T.</t>
  </si>
  <si>
    <t>Chiang Mai</t>
  </si>
  <si>
    <t>Chiang Mai University</t>
  </si>
  <si>
    <t>Boonyawan D.</t>
  </si>
  <si>
    <t>A 13.56 MHz multicusp ion source for high intensity Ar beam</t>
  </si>
  <si>
    <t>10.1063/1.1150421</t>
  </si>
  <si>
    <t>2-s2.0-3042527310</t>
  </si>
  <si>
    <t>['teacher traces', 'students see', 'governing equation', 'complicated equations']</t>
  </si>
  <si>
    <t>There is much pedagogic value to relating everyday observations to complicated equations. As a teacher traces such a relationship and demonstrates how to construct the governing equation, students see how physics is done. Surprisingly, even an ordinary automobile antenna can provide such a lesson.</t>
  </si>
  <si>
    <t>31-34</t>
  </si>
  <si>
    <t>0031921X</t>
  </si>
  <si>
    <t>Physics Teacher</t>
  </si>
  <si>
    <t>114749251;60100320</t>
  </si>
  <si>
    <t>36770228000;12792386900</t>
  </si>
  <si>
    <t>Newburgh, Ronald;Newburgh, G. Alexander</t>
  </si>
  <si>
    <t>Burlington;Weston</t>
  </si>
  <si>
    <t>Visidyne Inc.;The Rivers School</t>
  </si>
  <si>
    <t>60100320;114749251</t>
  </si>
  <si>
    <t>Newburgh R.</t>
  </si>
  <si>
    <t>Finding the equation for a vibrating car antenna</t>
  </si>
  <si>
    <t>10.1119/1.880417</t>
  </si>
  <si>
    <t>2-s2.0-33744621459</t>
  </si>
  <si>
    <t>14007054400;6603276508</t>
  </si>
  <si>
    <t>Ralea, Potential M.F.;Toculescu, R.</t>
  </si>
  <si>
    <t>Ralea P.</t>
  </si>
  <si>
    <t>Integral expressions for Marconi antennas electromagnetic</t>
  </si>
  <si>
    <t>2-s2.0-33744885656</t>
  </si>
  <si>
    <t>['two stages', 'transmission performance', 'results indicate', 'proposed dbfaaa', 'paper proposes', 'mbps real', 'maximum eigenvalue', 'establishes synchronization', 'eigenvector beam', 'desired signal', 'dbfaaa optimizes', 'dbfaaa captures', 'beam pattern']</t>
  </si>
  <si>
    <t>Adaptive array | Digital beamforming | Eigenvector beam | Fractionally-spaced-tapped-delay-line | High-speed wireless access</t>
  </si>
  <si>
    <t>This paper proposes a new digital beamforming adaptive array antenna (DBFAAA) that is effective in severe multipath environments in which timing and carrier synchronization circuits cannot function ideally resulting in the DBFAAA losing control. The proposed DBFAAA has two stages. In. the first, the DBFAAA captures the desired signal and establishes synchronization. In the second, the DBFAAA optimizes the beam pattern of the signal. The proposed configuration employs an eigenvector beam of the maximum eigenvalue in the first stage beam-forming. In addition, a fractionally-spacedtapped-delay-line (FS-TDL) with real tap weights, which is placed after the beam-former, is applied to achieve timing synchronization. The behavior of the proposed DBFAAA for asynchronous sampling data is investigated and the results indicate that the proposed configuration enables asynchronous sampling at the A/D converter. A prototype of the proposed DBFAAA achieving 38-Mbps real-time data communication is introduced and the transmission performance is shown.</t>
  </si>
  <si>
    <t>1678-1686</t>
  </si>
  <si>
    <t>14047585100;7403954564;7006575598;7402411659</t>
  </si>
  <si>
    <t>Takatorf, Yasushi;Cho, Keizo;Nishimori, Kentaro;Hori, Toshikazu</t>
  </si>
  <si>
    <t>Takatorf Y.</t>
  </si>
  <si>
    <t>Eigenvalue and fractionally-spaced TDL with real tap</t>
  </si>
  <si>
    <t>2-s2.0-33746283077</t>
  </si>
  <si>
    <t>['¬© 2000', 'unilateral constraints', 'sudden increase', 'standard type', 'solid surface', 'significant role', 'royal society', 'reflector show', 'previously explained', 'physical model', 'paper presents', 'model shows', 'mechanical system', 'limit point', 'fully folded', 'fold symmetry', 'equilibrium path', 'configuration close', 'companion paper', 'certain point', 'cambridge university', 'adjacent wings']</t>
  </si>
  <si>
    <t>Limit point | Multibody systems | Snap through | Solid surface d√©ployable antenna | Unilateral constraint</t>
  </si>
  <si>
    <t>The paper presents a simulation of the deployment/retraction of a solid surface d√©ployable reflector recently developed at Cambridge University. The simulation takes proper account of the contacts that can develop between panels of adjacent wings of the reflector, by implementing the theory for tracing the equilibrium path of a mechanical system with unilateral constraints that has been proposed in the companion paper. Six-fold symmetry is assumed, as experiments on a physical model of the reflector show that asymmetries do not play a significant role. During deployment, at a certain point the model shows a sudden increase in the rate of motion, although the (slow) rate of turning of the electric motors driving the model remains uniform. It is shown that the reason for this behaviour, which had not been previously explained, is the existence of a corner limit point on the equilibrium path of this structure. A corner limit point is a kind of limit point that can be encountered only in systems with unilateral constraints; the equilibrium path is non-smooth and the first-order equilibrium equations non-singular. A second limit point, of the standard type, exists on the equilibrium path. It should cause the model to jump to a configuration close to fully folded, but cannot be achieved in practice. A characteristic conical shape of the physical model is observed at the end of the retraction and is predicted by the simulation as well. ¬© 2000 The Royal Society.</t>
  </si>
  <si>
    <t>2243-2262</t>
  </si>
  <si>
    <t>Proceedings of the Royal Society A: Mathematical, Physical and Engineering Sciences</t>
  </si>
  <si>
    <t>Schulz, M.</t>
  </si>
  <si>
    <t>Gerlingen</t>
  </si>
  <si>
    <t>Robert Bosch GmbH</t>
  </si>
  <si>
    <t>Schulz M.</t>
  </si>
  <si>
    <t>Equilibrium paths of mechanical systems with unilateral constraints II. D√©ployable reflector</t>
  </si>
  <si>
    <t>10.1098/rspa.2000.0611</t>
  </si>
  <si>
    <t>2-s2.0-33746419551</t>
  </si>
  <si>
    <t>['virtual arrays', 'specific number', 'plane wavefronts', 'numerical simulations', 'missing elements', 'investigate directionofarrival', 'incomplete set', 'halfwavelength units', 'covariance lags', 'close proximity', 'approach whereby']</t>
  </si>
  <si>
    <t>Antenna arrays | Array signal processing | Directionofarrival estimation | Linear arrays | Nonuniformly spaced arrays</t>
  </si>
  <si>
    <t>We investigate directionofarrival (DOA) estimation involving nonuniform linear arrays, where the sensor positions may be noninteger values expressed in halfwavelength units, with some number of uncorrelated Gaussian sources that is greater than or equal to the number of sensors. We introduce an approach whereby the (noninteger) coarray is treated as the most appropriate virtual array when considering an augmented covariance matrix. Since such virtual arrays have an incomplete set of covariance lags, we discuss various completion philosophies to fill in the missing elements of the associated partially specified Hermitian covariance matrix. This process is followed by the application of an algorithm that searches for a specific number of plane wavefronts, yielding the minimum fitting error for the specified covariance lags in the neighborhood of the completioninitialized DOA estimates. In this way, we are able to resolve possible ambiguity and to achieve asymptotically optimal estimation accuracy. Numerical simulations of DOA estimation demonstrate a close proximity to the Crame√©rRao bound. ¬© 2000 IEEE.</t>
  </si>
  <si>
    <t>60103581;60103581;60007136</t>
  </si>
  <si>
    <t>Australia;France</t>
  </si>
  <si>
    <t>Adelaide;Gif-sur-Yvette</t>
  </si>
  <si>
    <t>Cooperative Research Centre for Sensor Signal and Information Processing;Laboratoire des Signaux et Syst√®mes</t>
  </si>
  <si>
    <t>60103581;60007136</t>
  </si>
  <si>
    <t>Abramovich Y.I.</t>
  </si>
  <si>
    <t>2-s2.0-33747686107</t>
  </si>
  <si>
    <t>Antennas | Cylindrical wave function modal analysis method | Fictitious pec ground screen | Half-space terminations | Radiation | Top hat monopole antennas | Waveguide feeds | Waveguide transitions</t>
  </si>
  <si>
    <t>1013-1014</t>
  </si>
  <si>
    <t>60011199;60011199</t>
  </si>
  <si>
    <t>7003541666;7403025506</t>
  </si>
  <si>
    <t>Schwering, Felix K.;Morgan, Michael A.</t>
  </si>
  <si>
    <t>Fort Monmouth</t>
  </si>
  <si>
    <t>U.S. Army Communications and Electronics Command</t>
  </si>
  <si>
    <t>Schwering F.</t>
  </si>
  <si>
    <t>Authors' Reply</t>
  </si>
  <si>
    <t>10.1109/TAP.2000.865253</t>
  </si>
  <si>
    <t>2-s2.0-33747869993</t>
  </si>
  <si>
    <t>Boeing</t>
  </si>
  <si>
    <t>['two orders', 'single feed', 'simulation results', 'received signal', 'portable transceivers', 'phase shift', 'performance advantage', 'parallel loop', 'null probability', 'noise ratios', 'multiple incident', 'multipath environments', 'low signal', 'loop opposite', 'loop currents', 'incidence angle', 'fixed reflector', 'field measurements', 'element antenna', 'dipole terminated', 'dipole antenna', 'design reduces', 'deep nulls', 'cases studied', 'capacitor creates', 'capacitor combination', 'antenna consists']</t>
  </si>
  <si>
    <t>Antenna measurements | Mobile antennas | Multipath channels | Wire antennas</t>
  </si>
  <si>
    <t>The design of a two-element antenna for portable transceivers is considered. The antenna consists of a dipole terminated with a parallel loop-capacitor combination. The antenna has a single feed at a point on the loop opposite the junction and does not require external combining circuitry. The capacitor creates a phase shift between the dipole and loop currents, thereby greatly reducing the probability of deep nulls in the received signal when the antenna is deployed in free-space or in the vicinity of a fixed reflector, where standing wave patterns occur. Theoretical and simulation studies based on multiple incident/reflected plane wave fields typical of multipath environments are used to quantify the reduction in null probability. Simulation results are presented for three antenna types: a dipole antenna, a loop-dipole antenna without a capacitor, and the loop-dipole antenna with capacitor. The results are verified by field measurements on an automated outdoor test range, where the incidence angle and distance from the reflector are varied. With a single incident plane wave, the loop-dipole-capacitor (LDC) design reduces the probability of deep nulls in the received signal by up to two orders of magnitude at low signal-to-noise ratios (SNRs) when compared with the standard dipole antenna and the loop-dipole antenna without the capacitor. The performance advantage of the new design decreases as the number of incident waves increases; however, it performs at least as well as the dipole antenna in all cases studied. ¬© 2000 IEEE.</t>
  </si>
  <si>
    <t>1161-1174</t>
  </si>
  <si>
    <t>60018208;60018208;60018208</t>
  </si>
  <si>
    <t>35792688700;6602139876;7402077896</t>
  </si>
  <si>
    <t>Young, William F.;Belzer, Benjamin;Olsen, Robert G.</t>
  </si>
  <si>
    <t>Pullman</t>
  </si>
  <si>
    <t>Washington State University Pullman</t>
  </si>
  <si>
    <t>Young W.F.</t>
  </si>
  <si>
    <t>A two-element antenna for null suppression in multipath environments</t>
  </si>
  <si>
    <t>10.1109/8.884483</t>
  </si>
  <si>
    <t>2-s2.0-33748050770</t>
  </si>
  <si>
    <t>['work aimed', 'violating distances', 'standard specifications', 'sports stadium', 'safety regulations', 'safe condition', 'risk associated', 'residential buildings', 'moved away', 'lighting towers', 'l2 needed', 'investigated items', 'increasing rapidly', 'human health', 'guided directions', 'exposure associated', 'environmental standard', 'electromagnetic waves', 'electromagnetic fields', 'different districts', 'cellular towers', 'cellular phones', 'base stations', 'another risk', 'alexandria city', '3 meters']</t>
  </si>
  <si>
    <t>The use of wireless communications devices e.g. cellular phones is increasing rapidly all over the world and in Egypt as well. This translates into a potentially significant public health problem: how far is the risk associated with these devices? Another risk is expected from the cellular towers or base stations, which transmit and receive these electromagnetic waves. Usually, these base stations should be constructed over residential buildings to cover all areas. Considering the increased public awareness about electromagnetic fields (EMF) exposure associated with these towers, this work aimed at investigation and evaluation of authorized environmental safety conditions for some mobile base stations in different districts of Alexandria city. The different mobile base stations were investigated for 12 standard safety specifications of the buildings' roofs on which mobile base stations are constructed. Although some of the standard specifications in the examined base stations were in compliance with standard specifications, some items were not in a safe condition. Only base stations F &amp; G had complete safe conditions for all investigated items because of being erected on lighting towers of a sports stadium. On the other hand, base stations C, D, E, I, J, K, L1 &amp; L2 needed a raise in the height of the antennas over buildings' roofs of 1-4.5 m. However, base stations C, D, H, K, L1 &amp; L2 may pose a risk to near living population and consequently the towers have to be moved away. The violating distances are 3, 5.5, 3, 4.5, 4, 3 meters, respectively, while the environmental standard is 6 m. Therefore, the towers should be moved away from these populated areas Nevertheless, guided directions should be constructed in all base stations to warn close living population. Safety regulations as well as frequent inspection need to be applied, on both Egyptian mobile phone companies, to ensure the application of all standard specifications. A significant research effort is needed to assess the risk to human health of wireless communication devices.</t>
  </si>
  <si>
    <t>335-355</t>
  </si>
  <si>
    <t>The Journal of the Egyptian Public Health Association</t>
  </si>
  <si>
    <t>60033041;60033041</t>
  </si>
  <si>
    <t>6508015079;6508005987</t>
  </si>
  <si>
    <t>el-Shal, W.;el-Sebaie, O.</t>
  </si>
  <si>
    <t>Egypt</t>
  </si>
  <si>
    <t>Alexandria</t>
  </si>
  <si>
    <t>Alexandria University</t>
  </si>
  <si>
    <t>el-Shal W.</t>
  </si>
  <si>
    <t>Environmental safety conditions for mobile base stations in Alexandria.</t>
  </si>
  <si>
    <t>2-s2.0-33846974741</t>
  </si>
  <si>
    <t>['test area', 'system reflected', 'project funded', 'placed outside', 'live demonstration', 'held transmitter', 'gps one', 'fully functional', 'engineering testbed', '90 percent']</t>
  </si>
  <si>
    <t>Over the past 2 years, the United States Coast Guard Academy has been developing an indoor, spread spectrum geolocation system to track personnel inside buildings under a project funded by the Defense Advanced Research Projects Agency (DARPA) Small Unit Operations Geolocation program. The system has evolved from a single time difference (TD) engineering testbed to a fully functional, six-receiver geolocation system. A hand-held transmitter is carried by the soldier. Six wideband receiver antennas are placed outside the structure with GPS one-pulse-per-second and a reference transmitter supplying sampling time synchronization to all the receivers. In tests, a solution converged every 1 s over the 3,000 samples taken at 28 different points throughout the test area, while 90 percent of the fixes fell within an error circle radius of 2.86 m. The live demonstration of the system reflected its ability to track the individual during a hostage recovery scenario.</t>
  </si>
  <si>
    <t>157-166</t>
  </si>
  <si>
    <t>60079475;60079475;60015916;60002642</t>
  </si>
  <si>
    <t>7401664237;6505870186;57199967276;6603620413</t>
  </si>
  <si>
    <t>Peterson, Benjamin B.;Kmiecik, Chris G.;Nguyen, Hung;Kaspar, Beth</t>
  </si>
  <si>
    <t>New London;San Diego;Arlington</t>
  </si>
  <si>
    <t>United States Coast Guard Academy;SAIC;Defense Advanced Research Projects Agency</t>
  </si>
  <si>
    <t>60079475;60015916;60002642</t>
  </si>
  <si>
    <t>Peterson B.</t>
  </si>
  <si>
    <t>Indoor geolocation system operational test results</t>
  </si>
  <si>
    <t>10.1002/j.2161-4296.2000.tb00210.x</t>
  </si>
  <si>
    <t>2-s2.0-34247113294</t>
  </si>
  <si>
    <t>['synthetic equivalents', 'synthetic attractants', 'steam volatiles', 'steam distillate', 'odoiporus longicollis', 'mass spectrometry', 'male weevils', 'longicollis failed', 'identify n', 'host attractants', 'hexanol singly', 'hexanol elicited', 'following order', 'field attractive', 'electroantennographic detection', 'eag assay', 'eag 1', 'comparative studies', 'also elicited', 'aggregation pheromone', '21 weevils', '2 mv', '15 mv', '10 mv', '09 mv', '02 weevils', '02 mv']</t>
  </si>
  <si>
    <t>Banana stem borer | Cis-3-hexenol | Host attractants | N-hexanal | N-hexanol | Odoiporus longicollis and n-pentanol</t>
  </si>
  <si>
    <t>Steam volatiles of freshly cut banana stem were analyzed by combined gas chromatography-electroantennographic detection (GC-EAD) and combined gas chromatography-mass spectrometry (GC-MS) to identify n-hexanol, n-hexanal, n-pentanol and cis-3-hexenol as host attractants for the banana stem borer, Odoiporus longicollis. Identities of the above compounds were confirmed by comparative studies with authentics. Female weevils responded slightly more (EAG 1.41¬± 0.01) than male weevils (EAG 1.04 ¬± 0.03) to the steam distillate. Synthetic equivalents of the above attractants were subjected to EAG assay and n-hexanol elicited the highest EAG response (0.39 ¬± 0.02 mV) in the antenna of this weevil. The other synthetic attractants, n-hexanal, n-pentanol and cis-3-hexenol elicited EAG responses in the following order; 0.15 mV, 0.10 mV, 0.09 mV. A mixture of the above synthetic attractants (SAM) also elicited a poor EAG response (0.2 mV) in O. longicollis. In field experiments n-hexanol singly or in combination with the aggregation pheromone of O. longicollis failed to attract any weevils into traps. The synthetic attractant mixture (SAM) also was not field attractive while its combination with the aggregation pheromone of O. longicollis was attractive with a maximum mean catch of 0.66 ¬± 0.21 weevils/trap/week. Under the same conditions, however, the pest's known attractant system, the aggregation pheromone + banana stem tissue baited trap, had a maximum mean catch of 29.16 ¬± 7.02 weevils/trap/week.</t>
  </si>
  <si>
    <t>231-242</t>
  </si>
  <si>
    <t>Journal of the National Science Foundation of Sri Lanka</t>
  </si>
  <si>
    <t>60071104;60071104</t>
  </si>
  <si>
    <t>6602712836;20337013000</t>
  </si>
  <si>
    <t>Gunawardena, Neelakanthi E.;Dissanayake, Samadara</t>
  </si>
  <si>
    <t>Sri Lanka</t>
  </si>
  <si>
    <t>Kelaniya</t>
  </si>
  <si>
    <t>University of Kelaniya</t>
  </si>
  <si>
    <t>Gunawardena N.</t>
  </si>
  <si>
    <t>Host attractants for the banana stem borer, odoiporus longicollis (coleoptera: curculionidae): Identification, electrophysiological activity and behavioural bioassay</t>
  </si>
  <si>
    <t>10.4038/jnsfsr.v28i4.2622</t>
  </si>
  <si>
    <t>2-s2.0-34548270094</t>
  </si>
  <si>
    <t>['temporal variations', 'sinusoidal variations', 'signals scattered', 'signal intensity', 'several broadcast', 'scattered waves', 'scale size', 'resonant scattering', 'pumped region', 'probable cause', 'previous investigations', 'paper concerns', 'observed simultaneously', 'mhd wave', 'investigate spatial', 'frequency variations', 'detected effect', 'dedicated transmitters', 'copyright 2000']</t>
  </si>
  <si>
    <t>This paper concerns the interaction between small-scale artificial ionospheric inhomogeneities and large-scale natural MHD waves (geomagnetic pulsations). The inhomogeneities were produced at F region altitudes by powerful HF radiation from the Sura heating facility in Russia. Diagnostics were provided by resonant scattering of decametric radio waves emitted by several broadcast and dedicated transmitters. The scattered waves were received at the UTR-2 radio telescope in Ukraine with a multichannel coherent receiver equipped with highly directional phased antenna arrays. This instrument allowed us to investigate spatial and temporal variations in intensity and frequency of the signals scattered by the inhomogeneities with the scale size of l ‚âÉ 10 m. Previous investigations have shown the existence of quasi-sinusoidal variations in the signal frequency associated with the ExB plasma drift due to the MHD wave. In this study, we investigate similar periodicities in the signal intensity, which in some cases were observed simultaneously with the frequency variations. However, unlike the frequency variations, the intensity oscillations appeared to be considerably nonuniform within the pumped region of the ionosphere with a horizontal scale size of L ‚âÉ 100 km. We discuss different explanations for the detected effect and suggest that its most probable cause is a transformation of the MHD wave energy into the energy of the inhomogeneities. Copyright 2000 by the American Geophysical Union.</t>
  </si>
  <si>
    <t>171-181</t>
  </si>
  <si>
    <t>1999JA900381</t>
  </si>
  <si>
    <t>A1</t>
  </si>
  <si>
    <t>Journal of Geophysical Research: Space Physics</t>
  </si>
  <si>
    <t>60010571-60068504;60068504;60068504;60026610;60027251</t>
  </si>
  <si>
    <t>6603382656;57218846839;6506884281;7004264630;6602956108</t>
  </si>
  <si>
    <t>Ponomarenko, Pavlo V.;Yampolski, Yuri M.;Zalizovsky, Andrey V.;Hysell, Dave L.;Tyrnov, Oleg F.</t>
  </si>
  <si>
    <t>Ukraine;Ukraine;United States;Australia</t>
  </si>
  <si>
    <t>Kharkiv;Kharkiv;Clemson;Callaghan</t>
  </si>
  <si>
    <t>Institute of Radio Astronomy National Academy of Sciences of Ukraine;V. N. Karazin Kharkiv National University;Clemson University;The University of Newcastle, Australia</t>
  </si>
  <si>
    <t>60068504;60027251;60026610;60010571</t>
  </si>
  <si>
    <t>Ponomarenko P.V.</t>
  </si>
  <si>
    <t>Interaction between artificial ionospheric irregularities and natural MHD waves</t>
  </si>
  <si>
    <t>10.1029/1999ja900381</t>
  </si>
  <si>
    <t>2-s2.0-39449108241</t>
  </si>
  <si>
    <t>['reliable operation', 'neutron generators', 'ion implantation', 'either pulse', 'cw mode', '5 mhz', '100 h']</t>
  </si>
  <si>
    <t>The multi-cusp ion source has been operated with 2 and 13.5 MHz in either pulse or cw mode for positive or negative ion beam production. Application of this type of source includes spallation neutron source, ion implantation, ion beam lithography, focused ion beam systems, radioactive ion beam production, and neutron generators. In order to achieve long life and reliable operation, different antenna arrangements have been explored. It is found that several antenna configurations can provide over 100 h of rf induction discharge operations. ¬© 2000 American Institute of Physics.</t>
  </si>
  <si>
    <t>1064-1068</t>
  </si>
  <si>
    <t>Leung, Ka Ngo</t>
  </si>
  <si>
    <t>Leung K.N.</t>
  </si>
  <si>
    <t>The application and status of the radio frequency driven multi-cusp ion source (invited)</t>
  </si>
  <si>
    <t>10.1063/1.1150387</t>
  </si>
  <si>
    <t>2-s2.0-4143086219</t>
  </si>
  <si>
    <t>['wave component', 'uniform plasma', 'results demonstrate', 'plasma ions', 'plasma center', 'model antenna', 'kz induces', 'inhomogeneous l', 'helical windings', 'firm conclusions', 'effective heating', 'collisionless absorption', 'certain conditions', 'central part', 'antenna excites']</t>
  </si>
  <si>
    <t>The propagation and absorption of Alfv√©n waves at œâ‚âàœâci is studied in a straight nonuniform helical plasma with elliptical cross section, placed in an inhomogeneous l = 2 magnetic field created by helical windings. The model antenna with a spectrum of kz induces the m = + 1 poloidal harmonic. In a uniform plasma in a uniform magnetic field the antenna excites the m = + 1 fast wave fields. These fields are right-handed almost everywhere in the plasma and they are not absorbed by plasma ions, hi the nonuniform helical l = 2 magnetic field under certain conditions the antenna excites mostly the m = + 1 fast wave and left-handed m = - 1 slow wave fields. The coupling between these waves in the nonunifonn magnetic field leads to the excitation of the left-handed wave field component near the plasma center and to the heating of plasma ions by this wave component. Collisionless absorption by plasma ions is assumed. The power deposition distribution in the plasma is examined for different plasma parameters. Results demonstrate that effective heating of the central part of the plasma at œâ = œâci is possible for the low density plasmas in small scale devices. Because of the restrictions in the model, no firm conclusions can be made about the effectiveness of this method for high density plasmas in large scale devices. ¬© 2000 American Institute of Physics.</t>
  </si>
  <si>
    <t>609-614</t>
  </si>
  <si>
    <t>6603296224;16237439700</t>
  </si>
  <si>
    <t>Svidzinski, V. A.;Swanson, D. G.</t>
  </si>
  <si>
    <t>Svidzinski V.</t>
  </si>
  <si>
    <t>Plasma heating in stellarators at the fundamental ion cyclotron frequency</t>
  </si>
  <si>
    <t>10.1063/1.873847</t>
  </si>
  <si>
    <t>2-s2.0-5244268349</t>
  </si>
  <si>
    <t>['thermionic filaments', 'reactive gases', 'mpc showed', 'long lifetime', 'ion source', 'extraction aperture', 'critical parameter', 'chordis system', 'best results', 'beam noise', 'also presenting', '6 mm']</t>
  </si>
  <si>
    <t>A microwave plasma cathode (MPC) was developed to replace the thermionic filaments of the cold or hot reflex discharge ion source (CHORDIS) ion source for operation with reactive gases. Experiments with our MPC showed its long lifetime and its capability of high-current electron emission. Two new types of antennae are presented. Different electron extraction apertures were used, but the best results were obtained with an extraction aperture of 6 mm in diameter. Ion beam currents for different oxygen pressures and different discharge voltages are presented and discussed. The gas pressure proved to be a critical parameter in respect to the extracted ion beam densities and beam noise. Total ion current densities of 16.8 mA/cm2 were obtained for oxygen. We are also presenting an experiment where the MPC-CHORDIS system was used as a tool to study the influence of the beam noise on the space charge compensation at the GSI Darmstadt injection beam line. ¬© 2000 American Institute of Physics.</t>
  </si>
  <si>
    <t>966-968</t>
  </si>
  <si>
    <t>Cojocaru, G.</t>
  </si>
  <si>
    <t>Vancouver</t>
  </si>
  <si>
    <t>TRIUMF</t>
  </si>
  <si>
    <t>Cojocaru G.</t>
  </si>
  <si>
    <t>Experiments with a microwave plasma as a cathode for cold or hot reflex discharge ion source</t>
  </si>
  <si>
    <t>10.1063/1.1150360</t>
  </si>
  <si>
    <t>2-s2.0-5244293795</t>
  </si>
  <si>
    <t>['well separated', 'tcp source', 'radio frequency', 'plasma generations', 'plasma characteristics', 'newly recognized', 'magnetic field', 'heating region', 'good candidate', 'electron filtering', 'dielectric window', 'density plasmas', 'contamination problem', 'conceptual design']</t>
  </si>
  <si>
    <t>Multicusp volume ion sources with radio frequency (rf) antenna are well accepted negative ion sources except for the contamination problem from the rf antenna immersed in the plasma. The transformer coupled plasma (TCP) developed as high-density plasma sources for processing of microelectronics is newly recognized as a good candidate for negative ion sources without this contamination problem. High-density plasmas can be generated with the rf antenna outside of the plasma chamber separated by a dielectric window. Also, this high-density, high-temperature, heating region can be well separated from the negative ion extraction region where low electron temperatures are required. Moreover, TCP does not require a magnetic field for plasma generations; electron filtering with transverse magnetic field is compatible. Feasibility of the TCP negative ion source has been confirmed with plasma characteristics. Conceptual design of a new novel ion source based on the TCP source is performed. ¬© 2000 American Institute of Physics.</t>
  </si>
  <si>
    <t>943-945</t>
  </si>
  <si>
    <t>13308982900;57199484751</t>
  </si>
  <si>
    <t>Hwang, Y. S.;Lee, G. H.</t>
  </si>
  <si>
    <t>Hwang Y.S.</t>
  </si>
  <si>
    <t>Feasibility study of a new negative ion source using a transformer coupled plasma source</t>
  </si>
  <si>
    <t>10.1063/1.1150352</t>
  </si>
  <si>
    <t>2-s2.0-5244352964</t>
  </si>
  <si>
    <t>['worldwide effort', 'wireless networks', 'wireless multimedia', 'wireless channels', 'touch briefly', 'stationary interference', 'signal enhancement', 'rich environments', 'recent years', 'processing intelligence', 'primarily radio', 'multimedia transmission', 'limiting sources', 'isi ),', 'interference suppression', 'interference rejection', 'hostile media', 'high data', 'frequency interference', 'focus primarily', 'first present', 'especially useful', 'develop next', 'challenge necessitates', 'arying nature', 'access interference', 'access communications']</t>
  </si>
  <si>
    <t>Interference rejection | Signal processing | Wireless communications</t>
  </si>
  <si>
    <t>There is at present a worldwide effort to develop next-generation wireless communication systems. It is envisioned that many of the future wireless systems will incorporate considerable signal-processing intelligence in order to provide advanced services such as multimedia transmission. In general, wireless channels can be very hostile media through which to communicate, due to substantial physical impediments, primarily radio-frequency interference and time-arying nature of the channel. The need of providing universal wireless access at high data-rate (which is the aim of many merging wireless applications) presents a major technical challenge, and meeting this challenge necessitates the development of advanced signal processing techniques for multiple-access communications in non-stationary interference-rich environments. In this paper, we present some key advanced signal processing methodologies that have been developed in recent years for interference suppression in wireless networks. We will focus primarily on the problem of jointly suppressing multiple-access interference (MAI) and inter symbol interference (ISI), which are the limiting sources of interference for the high data-rate wireless systems being proposed for many emerging application areas, such as wireless multimedia. We first present a signal subspace approach to blind joint suppression of MAI and ISI We then discuss a powerful iterative technique for joint interference suppression and decoding, so-called Turbo multiuser detection, that is especially useful for wireless multimedia packet communications. We also discuss space-time processing methods that employ multiple antennas for interference rejection and signal enhancement. Finally, we touch briefly on the problems of suppressing narrowband interference and impulsive ambient noise, two other sources of radio-frequency interference present in wireless multimedia networks.</t>
  </si>
  <si>
    <t>23-30</t>
  </si>
  <si>
    <t>Informing Science</t>
  </si>
  <si>
    <t>Wang, Xiaodong</t>
  </si>
  <si>
    <t>Wang X.</t>
  </si>
  <si>
    <t>Advanced signal processing for wireless multimedia communications</t>
  </si>
  <si>
    <t>10.28945/572</t>
  </si>
  <si>
    <t>2-s2.0-52849108838</t>
  </si>
  <si>
    <t>['various types', 'transcendental equations', 'qualitative characteristics', 'plenum publishers', 'linear antenna', 'hammerstein type', 'branching points', 'branched solutions']</t>
  </si>
  <si>
    <t>We investigate the branching of solutions of a nonlinear integral equation of the Hammerstein type which arises in the problem of synthesis of a linear antenna with given directional amplitude diagram. Systems of transcendental equations for determination of branching points of various types are deduced, and the number of branched solutions and their qualitative characteristics are analyzed. ¬© 2000 Kluwer Academic/Plenum Publishers.</t>
  </si>
  <si>
    <t>1557-1568</t>
  </si>
  <si>
    <t>Journal of Mathematical Sciences</t>
  </si>
  <si>
    <t>Savenko, P. O.</t>
  </si>
  <si>
    <t>Lviv</t>
  </si>
  <si>
    <t>Institute for Applied Problems in Mechanics and Mathematics(IAPMM)</t>
  </si>
  <si>
    <t>Savenko P.</t>
  </si>
  <si>
    <t>Branching of solutions of the problem of synthesis of a linear antenna with given directional amplitude diagram in a h√∂lder space</t>
  </si>
  <si>
    <t>10.1007/BF02674179</t>
  </si>
  <si>
    <t>2-s2.0-52849137807</t>
  </si>
  <si>
    <t>['vlf bands', 'used mainly', 'ulf bands', 'swarm activity', 'sufficiently large', 'six years', 'seismic swarms', 'rights reserved', 'persistent occurrences', 'kinetic effects', 'hydrological origin', 'good correlation', 'geological setting', 'generation mechanism', 'field strength', 'different depth', 'deep underground', 'deep borehole', 'anomalous signals']</t>
  </si>
  <si>
    <t>Analyses of electric field observations are presented providing evidence of anomalous change occurrence during seismic swarms. We used mainly the special antenna using casing pipe of the deep borehole to sense the vertical electric field change. Anomalous signals are found in good correlation with the swarm activity in terms of duration and field strength on the bases of almost continuous observational record of more than six years. It was very easy to discriminate anomalous signals from normal state owing to sufficiently large S/N of some 20. Anomalies were found in the whole frequency bands of dc, ULF and ELF/VLF bands with persistent occurrences in the dc and ULF bands. But anomalies in the ELF/VLF bands appeared occasionally at around the period of high seismic activities. The anomalies were detected only at the nearest site Hodaka from the swarm activity zone. A sharp spatial delectability division sensing particular seismic swarm activity at the site is attributed to the geological setting. Sources of the anomalous electric signals are suggested to be deep underground by comparing anomalous signals at different depth. The generation mechanism is indicated to be of hydrological origin through the elector-kinetic effects on the basis of whole available data around the site. (C) 2000 Elsevier Science Ltd. All rights reserved.</t>
  </si>
  <si>
    <t>247-253</t>
  </si>
  <si>
    <t>100314242;60032325;100314242;60031701;60031701;60011001;60011001;60021895</t>
  </si>
  <si>
    <t>6701786622;55614890400;36704148100;6602281229;57205916420;35407618500;7403180037;7404412266</t>
  </si>
  <si>
    <t>Fujinawa, Y.;Takahashi, K.;Matsumoto, T.;Iitaka, H.;Yamane, S.;Nakayama, T.;Sawada, T.;Sakai, H.</t>
  </si>
  <si>
    <t>Koganei;Tsukuba;Toyama;Kyoto;Tsukuba</t>
  </si>
  <si>
    <t>Japan National Institute of Information and Communications Technology;Electrotechnical Laboratory;University of Toyama;Kyoto University;Natl. Res. Inst. Earth Sci. D.</t>
  </si>
  <si>
    <t>60032325;60031701;60021895;60011001;100314242</t>
  </si>
  <si>
    <t>Fujinawa Y.</t>
  </si>
  <si>
    <t>Electromagnetic field anomaly associated with the 1998 seismic swarm in central Japan</t>
  </si>
  <si>
    <t>S1464189500000405</t>
  </si>
  <si>
    <t>10.1016/S1464-1895(00)00040-5</t>
  </si>
  <si>
    <t>2-s2.0-6744248616</t>
  </si>
  <si>
    <t>['¬© 2000', 'single oscillator', 'phase noise', 'oscillating antennas', 'nominal value', 'loop configuration', 'experimental validation', 'element array', 'coupling phase', 'circular polarization', 'basically designed', 'also yields', '4 ghz']</t>
  </si>
  <si>
    <t>Coupled oscillator array | injection-locking | noise analysis | phase</t>
  </si>
  <si>
    <t>Phase noise in a four-element array of oscillating antennas is analyzed for a loop configuration and a unilateral coupling topology. It is demonstrated that this structure, basically designed for circular polarization (CP) applications, also yields a 75% reduction of the near-carrier phase noise compared to a single oscillator. Experimental validation is made at 4 GHz. For this structure, deviation of the coupling phase from its nominal value has no influence on the phase noise performance. ¬© 2000, IEEE</t>
  </si>
  <si>
    <t>111-113</t>
  </si>
  <si>
    <t>60110693;60110693</t>
  </si>
  <si>
    <t>55884101500;7003360986</t>
  </si>
  <si>
    <t>Dussopt, Laurent;Laheurte, Jean Marc</t>
  </si>
  <si>
    <t>Dussopt L.</t>
  </si>
  <si>
    <t>Phase Noise Improvement in a Loop Configuration of Oscillating Antennas</t>
  </si>
  <si>
    <t>10.1109/75.845714</t>
  </si>
  <si>
    <t>2-s2.0-8344226275</t>
  </si>
  <si>
    <t>['volcanological society', 'user receiver', 'tv audio', 'transmission time', 'tokyo university', 'tokyo tower', 'tests proved', 'space sciences', 'sgepss );', 'seismological society', 'reference station', 'reference receiver', 'ranging error', 'provides instant', 'planetary sciences', 'phase measurement', 'multiplexed data', 'mercantile marine', 'many applications', 'low power', 'known position', 'japanese society', 'investigated rtk', 'gps satellites', 'gps positioning', 'geodetic society', 'generally limited', 'experimental station', 'easily obtained', 'different lengths', 'data broadcast', 'commonly used', 'carrier waves', 'accurate positions', '98 %,', '8 kbps', '600 bps', '5 cm', '32 blocks', '2drms height', '10 km']</t>
  </si>
  <si>
    <t>RTK-GPS is a satellite positioning system which provides instant and accurate positions. The ranging error to the satellite from a user GPS antenna determined by the phase measurement of the carrier waves from the GPS satellites is of the order of mms. Thus an accuracy of a few cm can be easily obtained. The system is easier to operate than a traditional survey system such as the 'Total Station'. Hence it has been used for many applications in Japan. It is necessary, however, to provide a fast data communication link for the transmission of carrier phase data from a reference station located at a known position, to a user receiver. A radio communication device with low power, is commonly used because it requires no license. However the data transmission area is generally limited to just several hundred meters in radius from the reference station. The authors have investigated RTK-GPS positioning with several different lengths of baseline using data transmission via TV audio-MPX-data broadcast, and evaluated its validity. The carrier phase data is transmitted from the reference receiver at the Tokyo University of Mercantile Marine, to the experimental station of the Asahi National Broadcasting Company, by public phone line with data rate 9,600 bps. The data, which when multiplexed into TV audio, was then disseminated with the rate of about 8 kbps from the Tokyo Tower. The data transmission delay in this system appeared random between 0.740 and 1.317 s, of which the difference (0.577 s) corresponds to the transmission time of 32 blocks of multiplexed data. Positioning was tried at several fixed points with different lengths of baseline (0-21 km). Tests proved that the accuracy became worse as the length of baselines became longer. The 2drms height are less than the 2.5 cm, and 'Fix' solution success rates are more than 98 %, for shorter baselines less than 10 km in length. Copy right¬© The Society of Geomagnetism and Earth, Planetary and Space Sciences (SGEPSS); The Seismological Society of Japan; The Volcanological Society of Japan; The Geodetic Society of Japan; The Japanese Society for Planetary Sciences.</t>
  </si>
  <si>
    <t>60018357-60004176;60018357;60018357</t>
  </si>
  <si>
    <t>8727561400;35888411600;8727561600</t>
  </si>
  <si>
    <t>Namie, Hiromune;Yasuda, Akio;Sasano, Koji</t>
  </si>
  <si>
    <t>Minato-ku;Yokosuka</t>
  </si>
  <si>
    <t>National University Corporation Tokyo University of Marine Science and Technology;National Defense Academy of Japan</t>
  </si>
  <si>
    <t>60018357;60004176</t>
  </si>
  <si>
    <t>Namie H.</t>
  </si>
  <si>
    <t>RTK-GPS positioning by TV audio-MPX-data broadcast in Japan</t>
  </si>
  <si>
    <t>10.1186/BF03352293</t>
  </si>
  <si>
    <t>2-s2.0-8344271579</t>
  </si>
  <si>
    <t>['various characteristics', 'uncorrelated distortions', 'temporal processing', 'signal received', 'shift modulation', 'separated antennas', 'radio channel', 'obtained data', 'multipath nature', 'interference compensation', 'factors decreasing', 'experimental measurements', 'controlled conditions']</t>
  </si>
  <si>
    <t>We consider the characterisics of signals in a multipath VHF communication channel which affect the eunciency of spatio-temporal processing of those signals. We present the results of experimental measurements of the eJficiency of interference compensation with frequency-shift modulation under controlled conditions. Using the obtained data on various characteristics of the interference propagation channel, we analyze the factors decreasing the degree of compensation for such interference. We show that the multipath nature of the radio channel is the main factor leading to frequency and spatial selective ladings and uncorrelated distortions in the shape of the signal received by separated antennas.</t>
  </si>
  <si>
    <t>Radiophysics and Quantum Electronics</t>
  </si>
  <si>
    <t>Metelev, S. A.</t>
  </si>
  <si>
    <t>Nizhni Novgorod</t>
  </si>
  <si>
    <t>Research and Production Enterprise Polyot</t>
  </si>
  <si>
    <t>Metelev S.</t>
  </si>
  <si>
    <t>Multipath effects on the efficiency of interference compensation in vhf adaptive antenna systems</t>
  </si>
  <si>
    <t>10.1007/BF02677136</t>
  </si>
  <si>
    <t>2-s2.0-84869001242</t>
  </si>
  <si>
    <t>Department of Science and Technology, Government of Kerala</t>
  </si>
  <si>
    <t>['remote sensing', 'horn antenna', 'good agreement', 'dielectric permittivity', 'crop studies', 'agricultural scientists']</t>
  </si>
  <si>
    <t>Knowledge of dielectric permittivity of the soil provides direct measure of soil moisture content. A methodology to determine soil moisture based on the reflection coefficient measurement by a pseudo vector method using a horn antenna has been presented. To verify the efficacy of the method, measurements have been carried out at S, C &amp; X band frequencies at two moisture levels and the corresponding emissivity parameters computed. Results so obtained are in good agreement with the already reported data and the direct moisture measurements. This method is expected to be of interest to agricultural scientists and to those involved in the application of remote sensing in crop studies.</t>
  </si>
  <si>
    <t>0255660X</t>
  </si>
  <si>
    <t>Journal of the Indian Society of Remote Sensing</t>
  </si>
  <si>
    <t>60030622;60030622</t>
  </si>
  <si>
    <t>36924207800;57204345600</t>
  </si>
  <si>
    <t>Mishra, Uma Shankar;Behari, Jitendra</t>
  </si>
  <si>
    <t>Jawaharlal Nehru University</t>
  </si>
  <si>
    <t>Mishra U.</t>
  </si>
  <si>
    <t>In-situ measurement of dielectric parameter of soil at microwave frequencies</t>
  </si>
  <si>
    <t>10.1007/BF02991856</t>
  </si>
  <si>
    <t>2-s2.0-84869779196</t>
  </si>
  <si>
    <t>['tier coverage', 'propagation exponent', 'median mobile', 'interference ratio', 'immediately adjacent', 'filter characteristics', 'cluster size', 'channel interference', 'back ratio']</t>
  </si>
  <si>
    <t>Signal to Interference ratio (S/I) calculations for corner excited cellular communications systems based on median mobile-to-base and base-to-mobile signal powers for co-channel interference and immediately adjacent as well as non- immediately adjacent channel interference is presented. The mathematical model includes most related system parameters, such as, cluster size, filter characteristics, propagation exponent, tier coverage, and directional antennae front-to-back ratio. Both mobile-to-base and base-to-mobile cellular communications are investigated. The calculated results proved that the effect of adjacent channel interference compared to co-channel interference cannot be ignored in general and may have severe performance degradation under some specific operating environments, for a particular system architecture.</t>
  </si>
  <si>
    <t>153-167</t>
  </si>
  <si>
    <t>Journal of King Saud University - Engineering Sciences</t>
  </si>
  <si>
    <t>El-Jaafreh, Yousef G.</t>
  </si>
  <si>
    <t>Jordan</t>
  </si>
  <si>
    <t>Karak</t>
  </si>
  <si>
    <t>Mutah University</t>
  </si>
  <si>
    <t>El-Jaafreh Y.G.</t>
  </si>
  <si>
    <t>Co-channel and Adjacent Channel Interference Calculations in Cellular Communications Systems</t>
  </si>
  <si>
    <t>S1018363918307116</t>
  </si>
  <si>
    <t>10.1016/S1018-3639(18)30711-6</t>
  </si>
  <si>
    <t>2-s2.0-84874656013</t>
  </si>
  <si>
    <t>96-2352</t>
  </si>
  <si>
    <t>RFBR</t>
  </si>
  <si>
    <t>['useful signal', 'rp ),', 'phenomenon results', 'output signal', 'obtain expressions', 'noise signals', 'frequency spectrum', 'frequency band', 'fluctuation rp', 'correlation matrix', 'correlation function', 'coefficient fluctuations', 'antenna array', 'analyze theoretically']</t>
  </si>
  <si>
    <t>We analyze theoretically the influence of the weight-coefficient fluctuations on the characteristics of adaptive antenna arrays (AAAs) with gradient adjustment algorithms under the assumption that the useful and noise signals have different correlation times. We obtain expressions for the correlation function and the spectral power density of the AAA output signal, find the average radiation pattern (RP), and derive an expression for the correlation matrix of the weight-coefficient fluctuations. It is shown that the weight-coeuncient fluctuations bring about distortions of the useful signal and decrease its output power compared with the case of no fluctuations. In the frequency spectrum, this "overcompensation" phenomenon results in the depression of the output signal spectrum of the antenna array in the frequency band where high-power noise exists. As an example, we calculate the spectral power density of the output signal for an AAA with single linear constraints and plot the fluctuation RP and the variance of the weight-coeOuncient fluctuations versus the noise arrival angle.</t>
  </si>
  <si>
    <t>76-84</t>
  </si>
  <si>
    <t>60008673;60008673</t>
  </si>
  <si>
    <t>57220358034;36955184100</t>
  </si>
  <si>
    <t>Mal'tsev, A. A.;Zimina, S. V.</t>
  </si>
  <si>
    <t>Mal'tsev A.A.</t>
  </si>
  <si>
    <t>Influence of fluctuations of the weight coefficients on the character/stics of adaptive antenna arrays</t>
  </si>
  <si>
    <t>10.1007/BF02677140</t>
  </si>
  <si>
    <t>2-s2.0-84882688460</t>
  </si>
  <si>
    <t>['vibrations induced', 'tidal accelerations', 'stochastic backgrounds', 'slender structures', 'simple theory', 'several km', 'reliably estimated', 'modes due', 'interplanetary orbit', 'ideas would', 'ideally suited', 'gravitational waves', 'frequency spectrum', 'existing programmes', 'early universe', 'description offers', 'current niche', 'cosserat rods', 'constitutive properties', '1 hz']</t>
  </si>
  <si>
    <t>It is proposed to explore the interaction of weak gravitational fields with slender elastic materials in order to assess the viability of achieving enhanced laser interferometric sensitivities for the detection of gravitational waves with frequencies between 10-4 and 1 Hz. The aim is the design of novel gravitational antennae in interplanetary orbit. The implementation of these ideas would be complimentary to existing programmes of gravitational wave research but exploiting a current niche in the frequency spectrum. The dynamics of slender structures, several km in length, are ideally suited to analysis by the simple theory of Cosserat rods. Such a description offers a clean conceptual separation of the vibrations induced by bending, shear, twist and extension and the coupling between eigen-modes due to tidal accelerations can be reliably estimated in terms of the constitutive properties of the structure. The detection of gravitational waves in the 1 Hz region would provide vital information about stochastic backgrounds in the early Universe and the relevance of supermassive black holes to the processes that lead to processes in the centre of galaxies.</t>
  </si>
  <si>
    <t>245-256</t>
  </si>
  <si>
    <t>Rendiconti del Seminario Matematico</t>
  </si>
  <si>
    <t>60023643;60023643</t>
  </si>
  <si>
    <t>7402024380;15726424000</t>
  </si>
  <si>
    <t>Tucker, R. W.;Wang, C.</t>
  </si>
  <si>
    <t>Lancaster</t>
  </si>
  <si>
    <t>Lancaster University</t>
  </si>
  <si>
    <t>Tucker R.W.</t>
  </si>
  <si>
    <t>A Cosserat detector for dynamic geometry</t>
  </si>
  <si>
    <t>2-s2.0-84886799651</t>
  </si>
  <si>
    <t>['¬´ trimble', 'type antennas', 'point measured', 'physical center', 'phase center', 'gps surveying', 'fixed point', 'also compared', '6 mm', '55 mm', '5 mm', '4 mm', '3 mm', '2 mm']</t>
  </si>
  <si>
    <t>Phase center correction | Positioning accuracy</t>
  </si>
  <si>
    <t>The point measured in GPS surveying is assumed to be the phase center of the GPS receiver‚Äôs antenna. However, the phase center is not a physical center. Moreover, the phase center is not a fixed point all the time. The offset and variation of a GPS receiver‚Äôs antenna can be determined using anechoic chamber measurements or using GPS observational data. In this paper, GPS observational data are applied to determine the offsets and variations of the GPS receivers‚Äô antennas of the Trimble, Leica and Ashtech GPS receivers. For the same type antennas, the maximum horizontal component error of the phase center is about 1.4 mm, and the vertical component error is about 2.6 mm. For the different type antennas, such as ¬´Trimble to Ashtech¬ª, the maximum horizontal component error is about 4.3 mm, and the maximum vertical component error is about 33.5 mm. As for ¬´Trimble to Leica¬ª, the maximum horizontal component error is about 5.2 mm, and the maximum vertical component error is about 55 mm. In this paper, the coordinates with and without phase center corrections are also compared. From the results, it is obvious that to calibrate the GPS receiver‚Äôs antenna and to correct the phase center error is necessary when executing a GPS surveying.</t>
  </si>
  <si>
    <t>73-94</t>
  </si>
  <si>
    <t>Bollettino di Geodesia e Scienze Affini</t>
  </si>
  <si>
    <t>60012370;60012370;60012370</t>
  </si>
  <si>
    <t>7501967353;57203162772;15752415500</t>
  </si>
  <si>
    <t>Chen, Chun Sung;Chen, Yi Jau;Yeh, Ta Kang</t>
  </si>
  <si>
    <t>National Chiao Tung University</t>
  </si>
  <si>
    <t>Chen C.S.</t>
  </si>
  <si>
    <t>The impact of GPS antenna phase center offset and variation on the positioning accuracy</t>
  </si>
  <si>
    <t>2-s2.0-84892029473</t>
  </si>
  <si>
    <t>['viterbi receiver', 'time channels', 'time algorithm', 'temporal channel', 'separable space', 'paper presents', 'intersymbol interference', 'estimated jointly', 'dcs systems', 'channel interference', 'cci rejection', 'carrier beamforming', 'beamformer weights']</t>
  </si>
  <si>
    <t>This paper presents a single chip implementation of a space-time algorithm for co-channel interference (CCI) and intersymbol interference (lSI) reduction in GSM/DCS systems. The temporal channel for the Viterbi receiver and the beamformer weights for the CCI rejection are estimated jointly by optimizing a suitable cost function for separable space-time channels. Taking into account present day integration capabilities provided by FPGA (Field Programmable Gate Array), the feasibility is demonstrated of a single chip JSTE solution based on a three processor architecture for carrier beamforming, equalization and demodulation. ¬© 2000 IEEE.</t>
  </si>
  <si>
    <t>Proceedings -Design, Automation and Test in Europe, DATE</t>
  </si>
  <si>
    <t>101830265;101830265;101830265</t>
  </si>
  <si>
    <t>6506052047;6506936976;6508246220</t>
  </si>
  <si>
    <t>Girola, U.;Picciriello, A.;Vincenzoni, D.</t>
  </si>
  <si>
    <t>Siemens ICN</t>
  </si>
  <si>
    <t>Girola U.</t>
  </si>
  <si>
    <t>Smart antenna receiver based on a single chip solution for gsm/dcs baseband processing</t>
  </si>
  <si>
    <t>10.1109/DATE.2000.840036</t>
  </si>
  <si>
    <t>2-s2.0-84893692400</t>
  </si>
  <si>
    <t>['smart actuators', 'single embodiment', 'response time', 'preliminary design', 'power failure', 'power allocation', 'pci board', 'pad circuitry', 'pad circuit', 'nodal elements', 'networked actuators', 'membrane flexibility', 'laboratory testing', 'dc power', 'complexity associated', 'best option', 'actuator array']</t>
  </si>
  <si>
    <t>The concept of microwave-driven smart material actuators is envisioned as the best option to alleviate the complexity associated with hard-wired control circuity. Networked rectenna patch array receives and converts microwave power into a DC power for an array of smart actuators. To use microwave power effectively, the concept of a power allocation and distribution (PAD) circuit is adopted for networking a rectenna/actuator patch array. The PAD circuit is imbedded into a single embodiment of rectenna and actuator array. The thin-film microcircuit embodiment of PAD circuit adds insignificant amount of rigidity to membrane flexibility. Preliminary design and fabrication of PAD circuitry that consists of a few nodal elements were made for laboratory testing. The networked actuators were tested to correlate the network coupling effect, power allocation and distribution, and response time. The features of preliminary design are 16-channel computer control of actuators by a PCI board and the compensator for a power failure or leakage of one or more rectennas.</t>
  </si>
  <si>
    <t>1449-1457</t>
  </si>
  <si>
    <t>60000854;60000854-60003595;60000854-60003595</t>
  </si>
  <si>
    <t>36144960500;6507280474;7401740274</t>
  </si>
  <si>
    <t>Choi, Sang H.;Golembiewski, Walter T.;Song, Kyo D.</t>
  </si>
  <si>
    <t>Norfolk;Hampton</t>
  </si>
  <si>
    <t>Norfolk State University;NASA Langley Research Center</t>
  </si>
  <si>
    <t>60003595;60000854</t>
  </si>
  <si>
    <t>Choi S.H.</t>
  </si>
  <si>
    <t>Networked rectenna array for smart material actuators</t>
  </si>
  <si>
    <t>10.1109/IECEC.2000.870963</t>
  </si>
  <si>
    <t>2-s2.0-84894293110</t>
  </si>
  <si>
    <t>['¬© 2000', 'spacecraft attitude', 'rights reserved', 'paper deals', 'orbit compensation', 'orbit based', 'mechanical engineers', 'japan society', 'february 21', 'disturbance compensation', 'becomes better', 'antenna motion']</t>
  </si>
  <si>
    <t>COMETS | Cooperation Control | Inter-Orbit Link Antenna | Modelling | Space Engineering</t>
  </si>
  <si>
    <t>Communications and Broadcasting Engineering Test Satellite (COMETS) which was launched on February 21 in 1998 has a large movable antenna. This paper deals with a method to compensate disturbances caused by the antenna motion to the spacecraft attitude. The disturbances are calculated and compensated on-orbit based on the predicted antenna parameters. Then the parameters are estimated and modified from the results of the on-orbit compensation. The on-orbit experimental results show that the disturbance compensation is effective to reduce the spacecraft attitude error and becomes better by using the modified disturbance parameters. ¬© 2000, The Japan Society of Mechanical Engineers. All rights reserved.</t>
  </si>
  <si>
    <t>232-239</t>
  </si>
  <si>
    <t>Nihon Kikai Gakkai Ronbunshu, C Hen/Transactions of the Japan Society of Mechanical Engineers, Part C</t>
  </si>
  <si>
    <t>60101699;60101699;60101699;60101699;60101699;60101699</t>
  </si>
  <si>
    <t>55237109700;57206335836;55732812300;57194968524;25931507100;57194959348</t>
  </si>
  <si>
    <t>Shimada, Masaaki;Nakashima, Akihiko;Yamada, Katsuhiko;Miyazaki, Hiroaki;Miyazaki, Keita;Matsue, Toshihisa</t>
  </si>
  <si>
    <t>Shimada M.</t>
  </si>
  <si>
    <t>Cooperation Control Experiment of Communications and Broadcasting Engineering Test Satellite (COMETS)</t>
  </si>
  <si>
    <t>10.1299/kikaic.66.232</t>
  </si>
  <si>
    <t>2-s2.0-84897708616</t>
  </si>
  <si>
    <t>['variable within', 'third pereiopods', 'third maxilliped', 'rudimentary podobranchs', 'readily distinguished', 'northwestern pacific', 'new species', 'known species', 'genus calaxiopsis', 'gastric region', 'described based', 'check list', 'central japan', 'boso peninsula']</t>
  </si>
  <si>
    <t>A new species of calocaridid thalassinidean shrimp of the genus Calaxiopsis is described based on a single male specimen from Boso Peninsula, central Japan. It is related to C. serrata, but is readily distinguished from the latter in the unarmed submedian carinae on the gastric region, ventrally unarmed abdominal pleura, much shorter antenna! acicle and rudimentary podobranchs of the third maxilliped to third pereiopods, which lack normally developed gill filaments. The discovery of the new species shows that the development of the podobranchs on the third maxilliped to third pereiopods is variable within the genus. A check list of all known species of Axiidae and Calocarididae from the northwestern Pacific is included.</t>
  </si>
  <si>
    <t>218-229</t>
  </si>
  <si>
    <t>1937240X</t>
  </si>
  <si>
    <t>Komai, Tomoyuki</t>
  </si>
  <si>
    <t>Chuo-ku</t>
  </si>
  <si>
    <t>Natural History Museum and Institute, Chiba</t>
  </si>
  <si>
    <t>Komai T.</t>
  </si>
  <si>
    <t>A new species of the genus calaxiopsis (Decapoda: Thalassinidea: Calocarididae) from Japan</t>
  </si>
  <si>
    <t>10.1163/1937240X-90000023</t>
  </si>
  <si>
    <t>2-s2.0-84938078908</t>
  </si>
  <si>
    <t>['valdiviae balss', 'uroptychus raymondi', 'short antenna', 'new species', 'gastroptychus rogeri', 'carapace spination']</t>
  </si>
  <si>
    <t>Two new anomuran crustaceans from Tasmania are described and illustrated. Gastroptychus rogeri, new species, is similar to G. hendersoni (Alcock and Anderson, 1899) in the carapace spination but may be distinguished by having very spinose abdominal segments. Uroptychus raymondi, new species, is characterized by the combination of a strong midlateral spine on the carapace, a short, relatively broad antenna! scale, and a short antenna! flagellum, which differentiates the species from U. valdiviae Balss, 1913.</t>
  </si>
  <si>
    <t>246-252</t>
  </si>
  <si>
    <t>Baba, Keiji</t>
  </si>
  <si>
    <t>Kumamoto</t>
  </si>
  <si>
    <t>Kumamoto University</t>
  </si>
  <si>
    <t>Baba K.</t>
  </si>
  <si>
    <t>Two new species of Chirostylids (Decapoda: Anomura: Chirostylidae) from Tasmania</t>
  </si>
  <si>
    <t>10.1163/1937240X-90000026</t>
  </si>
  <si>
    <t>2-s2.0-84938083566</t>
  </si>
  <si>
    <t>['ventral margin', 'upper margin', 'type specimens', 'subgenital plate', 'rights reserved', 'posterior margin', 'new species', 'hubei province', 'female concave', 'dabie mountains', 'anterior femora', '7 times', '6 times']</t>
  </si>
  <si>
    <t>Formosatettix | New species | Orthoptera | Tetrigidae</t>
  </si>
  <si>
    <t>Abstract A new species of the genus Formosatettix Tinkham 1937, Formosatettix tiantangensis sp. nov. from Dabie Mountains in Hubei Province is described. The new species is allied to Formosatettix henanensis Liang, but differs in: 1) width of vertex about 1.6 times the width of an eye; 2) length of antennae about 1.6‚Äì1.7 times the length of anterior femora; 3) upper margin of pronotum distinctively arched; 4) ventral margin of posterior pronotal process arched, lateral carinae curvingigly arched and 5) posterior margin of subgenital plate of female concave, median keel present on the plate. The type specimens are deposited in the Institute of Zoology, Shaanxi Normal University and Department of Biology, Huanggang Normal College, Hubei Province respectively. ¬© 2017 Wiley. All rights reserved.</t>
  </si>
  <si>
    <t>308-310</t>
  </si>
  <si>
    <t>Insect Science</t>
  </si>
  <si>
    <t>60000174;60083905</t>
  </si>
  <si>
    <t>57026042000;57200240839</t>
  </si>
  <si>
    <t>Zhe-min, Z. H.E.N.G.;Yu-lin, Z. H.O.N.G.</t>
  </si>
  <si>
    <t>Huanggang;Xi'an</t>
  </si>
  <si>
    <t>Huanggang Normal University;Shaanxi Normal University</t>
  </si>
  <si>
    <t>60083905;60000174</t>
  </si>
  <si>
    <t>Zhe-min Z.H.E.N.G.</t>
  </si>
  <si>
    <t>A new species of formosatettix tinkham (orthoptera:tetrigidae) from hubei province</t>
  </si>
  <si>
    <t>10.1111/j.1744-7917.2000.tb00227.x</t>
  </si>
  <si>
    <t>2-s2.0-84938566669</t>
  </si>
  <si>
    <t>['subreflector profile', 'reflector antennas', 'program application', 'optimum search', 'optimization criterion', 'mutual layout', 'different shapes', 'c ++.', 'antenna elements']</t>
  </si>
  <si>
    <t>Algorithm design and analysis | Antenna feeds | Antenna theory | Aperture antennas | Distribution functions | Frequency | Minimization methods | Reflector antennas | Shape</t>
  </si>
  <si>
    <t>The multivariable optimization technique for the shaped feed system of dual-reflector antennas with the given circularly symmetric main reflector is described. The optimization criterion is the gaining of the maximum overall aperture efficiency Œ∑a. Parameters for the optimum search are the mutual layout of the antenna elements, features of output energy distribution at the aperture and the subreflector profile. On the basis of the analysis of the dual-shaped reflector antennas the technique of the optimum feed system search was developed for different shapes of the given main reflector. The program application of the algorithms for the dual-shaped antenna synthesis and algorithms of the optimization is realized on the C++. ¬© 2000 IEEE.</t>
  </si>
  <si>
    <t>312-314</t>
  </si>
  <si>
    <t>International Conference on Mathematical Methods in Electromagnetic Theory, MMET</t>
  </si>
  <si>
    <t>112578777;112578777</t>
  </si>
  <si>
    <t>57015546100;6601941010</t>
  </si>
  <si>
    <t>Razdorkin, Dmitry Y.;Romanenko, Marina V.</t>
  </si>
  <si>
    <t>Rostov-on-Don</t>
  </si>
  <si>
    <t>Rostov Research Institute of Radio Communication</t>
  </si>
  <si>
    <t>Razdorkin D.</t>
  </si>
  <si>
    <t>Shaped feed systems for the dual-reflector antennas</t>
  </si>
  <si>
    <t>10.1109/MMET.2000.888594</t>
  </si>
  <si>
    <t>2-s2.0-84950975533</t>
  </si>
  <si>
    <t>['variances typical', 'statistical characteristics', 'statistical analysis', 'spatially independent', 'error influence', 'element antennas', 'disturbed patterns']</t>
  </si>
  <si>
    <t>Analysis of variance | Antenna theory | Aperture antennas | Degradation | Electromagnetic waveguides | Numerical simulation | Pattern analysis | Performance analysis | Slot antennas | Statistical analysis</t>
  </si>
  <si>
    <t>The statistical analysis of disturbed patterns for waveguide slot apodized multi-element antennas is performed. Both spatially independent and correlated phase errors with variances typical for practice are considered. The numerical simulation results are obtained for classical amplitude distributions and apodization functions earlier proposed by the authors. It is shown that the mean maximal side lobe level of disturbed patterns gradually increases in comparison to the potential level due to error influence. However, in the sense of statistical characteristics of the main lobe width and maximal side lobe level for disturbed patterns the proposed apodization functions provide appropriate results. ¬© 2000 IEEE.</t>
  </si>
  <si>
    <t>309-311</t>
  </si>
  <si>
    <t>100569887;100569887</t>
  </si>
  <si>
    <t>57014577600;7102438809</t>
  </si>
  <si>
    <t>Kabanov, A. V.;Lukin, V. V.</t>
  </si>
  <si>
    <t>Kharkov</t>
  </si>
  <si>
    <t>Zhukovsky State Aerospace University</t>
  </si>
  <si>
    <t>Kabanov A.</t>
  </si>
  <si>
    <t>Analysis of disturbed pattern statistical characteristics for apodized multi-element waveguide slot antennas</t>
  </si>
  <si>
    <t>10.1109/MMET.2000.888593</t>
  </si>
  <si>
    <t>2-s2.0-84951002584</t>
  </si>
  <si>
    <t>['vibrators depending', 'results obtained', 'mutual resistance', 'feed points']</t>
  </si>
  <si>
    <t>Accuracy | Algebra | Antenna feeds | Current distribution | Electromagnetic fields | Equations | Iterative methods | Magnetic fields | Surface resistance | Wire</t>
  </si>
  <si>
    <t>In this work the problem of calculating the field of a linear antenna arbitrarily separated from feed points is solved. The results obtained are used for calculation of the mutual resistance between vibrators depending on the distance between them. ¬© 2000 IEEE.</t>
  </si>
  <si>
    <t>301-302</t>
  </si>
  <si>
    <t>60025383;60025383</t>
  </si>
  <si>
    <t>7101628582;56529347600</t>
  </si>
  <si>
    <t>Sorokin, S. N.;Savelyev, V. V.</t>
  </si>
  <si>
    <t>Southern Federal University</t>
  </si>
  <si>
    <t>Sorokin S.</t>
  </si>
  <si>
    <t>Account of mutual resistance of arbitrary separated two wire antennas</t>
  </si>
  <si>
    <t>10.1109/MMET.2000.888590</t>
  </si>
  <si>
    <t>2-s2.0-84951050754</t>
  </si>
  <si>
    <t>['useful signals', 'statistical characteristics', 'hf band', 'height estimation', 'distinguishing features', 'computational electromagnetics']</t>
  </si>
  <si>
    <t>Aircraft | Directive antennas | Earth | Electromagnetic scattering | Hafnium | Military computing | Mirrors | Passive radar | Rough surfaces | Surface roughness</t>
  </si>
  <si>
    <t>The possibility of radiating target height determination in the HF band is investigated in this paper. The distinguishing features for the height estimation are statistical characteristics of the useful signals that can be found by means of computational electromagnetics. ¬© 2000 IEEE.</t>
  </si>
  <si>
    <t>227-229</t>
  </si>
  <si>
    <t>60109880;60109880;60109880</t>
  </si>
  <si>
    <t>14024556800;57015054600;8369745900</t>
  </si>
  <si>
    <t>Polyarus, A. V.;Kovtun, S. A.;Karlov, D. V.</t>
  </si>
  <si>
    <t>Ivan Kozhedub Kharkiv National Air Force University</t>
  </si>
  <si>
    <t>Polyarus A.</t>
  </si>
  <si>
    <t>Mathematical method of the target height determination in the HF band on the basis of computational electromagnetics</t>
  </si>
  <si>
    <t>10.1109/MMET.2000.888564</t>
  </si>
  <si>
    <t>2-s2.0-84951062875</t>
  </si>
  <si>
    <t>['thin antenna', 'radiation power', 'radiation conductivity', 'plane waveguide', 'numerical calculations', 'magnetodielectric coating', 'imaginary parts', 'helmholz equations', 'given distribution', 'geometrical parameters', 'expressions obtained', 'double series', 'calculation reduces', 'azimuth eigenfunctions', 'antenna characteristics']</t>
  </si>
  <si>
    <t>Coatings | Conductivity | Dielectrics | Eigenvalues and eigenfunctions | Electromagnetic fields | Electromagnetic radiation | Electromagnetic waveguides | Equations | Planar waveguides | Slot antennas</t>
  </si>
  <si>
    <t>In this paper, a problem of radiation of longitudinal and transversal slot antennas placed on a circular perfectly conducting cylinder with magnetodielectric coating in a plane waveguide is considered. The calculation reduces to a solution of the Helmholz equations for the electric and magnetic vector potentials. The solution of the problem is obtained in an approximation of a thin antenna (in relation to the wavelength) and given distribution of electric field intensity along the slot. Expressions for the electromagnetic field intensity, radiation power, and conductivity of the longitudinal and transversal slot antennas are obtained. They are presented in a form of double series over the eigenfunctions of the perfect plane waveguide and the azimuth eigenfunctions of the cylinder. Such a representation is very convenient for numerical calculations. Using the expressions obtained the numerical calculations of real and imaginary parts of the radiation conductivity and impedance are performed. The influence of the magnetodielectric coating and geometrical parameters of the problem on antenna characteristics is analysed. ¬© 2000 IEEE.</t>
  </si>
  <si>
    <t>306-308</t>
  </si>
  <si>
    <t>60008673;60008673;60008673</t>
  </si>
  <si>
    <t>24469146700;57015266500;6506234099</t>
  </si>
  <si>
    <t>Shorokhova, E. A.;Rusakova, O. S.;Yashnov, V. A.</t>
  </si>
  <si>
    <t>Shorokhova E.</t>
  </si>
  <si>
    <t>Radiation of dielectric-coated longitudinal and transversal slot antennas in a plane waveguide</t>
  </si>
  <si>
    <t>10.1109/MMET.2000.888592</t>
  </si>
  <si>
    <t>2-s2.0-84951117124</t>
  </si>
  <si>
    <t>['vanessa indica', 'unscented control', 'two samples', 'two butterflies', 'seven compounds', 'sap odour', 'results demonstrated', 'respectively ).', 'positively dose', 'olfactory receptors', 'odour mimic', 'nymphalidae ),', 'model scented', 'major volatiles', 'l .)', 'kaniska canace', 'fourteen compounds', 'compounds might', 'chemical composition', 'chemical analyses', 'attracting adults', 'aqueous mixture', 'also ethanol', 'active compounds', '100œºg doses']</t>
  </si>
  <si>
    <t>Acetic acid | Attractant | EAG | Ethanol | Foraging behaviour | Kaniska canace | Nymphalidae | Oak sap volatiles | Proboscis extension reflex | Vanessa indica</t>
  </si>
  <si>
    <t>The active compounds of oak-sap odour in attracting adults of two butterflies, Kaniska canace (L.) and Vanessa indica (Herbst) (Lepidoptera: Nymphalidae), were identified by chemical analyses, electroantennogram (EAG) and two behavioural assays: proboscis extension reflex (PER) and attraction to artificial tree models. Fourteen compounds were identified from two sap samples collected in 1997 and 1998, of which the major volatiles were ethanol and acetic acid (‚âà900p.p.m. and 500p.p.m. in sap, respectively). However, the chemical composition of the minor volatiles varied considerably between the two samples. Among 13 chemicals tested, V. indica showed strong PER to five aliphatic acids (acetic, propionic, butyric, isobutyric and isovaleric), 2-methylpropan-1-ol and 3-hydroxybutan-2-one, whereas the PER-active compounds for K. canace were these seven compounds and also ethanol, 3-methylbutan-1-ol and 1-hydroxypropan-2-one. In two-choice behavioural bioassays, the model scented with a sap-odour mimic, which was an aqueous mixture of the PER-active compounds, was more attractive to the two butterflies than an unscented control. These results demonstrated that the sap odour stimulates foraging behaviour of the butterfly. Although EAG responses of both butterflies to 3-methylbutan-1-ol and that of V. indica to 2-methylpropan-1-ol were positively dose-dependent, responses to other compounds were not strong and not dose-dependent at 1-100Œºg doses. These EAG responsiveness suggests that the olfactory receptors for these compounds might be few in the antenna and that the butterflies have enough olfactory sensitivity to the dose of 1Œºg.</t>
  </si>
  <si>
    <t>281-287</t>
  </si>
  <si>
    <t>Physiological Entomology</t>
  </si>
  <si>
    <t>60030788;60030788;60030788</t>
  </si>
  <si>
    <t>7005002302;7401679447;56049116100</t>
  </si>
  <si>
    <t>√îmura, Hisashi;Honda, Keiichi;Hayashi, Nanao</t>
  </si>
  <si>
    <t>Higashihiroshima</t>
  </si>
  <si>
    <t>Hiroshima University</t>
  </si>
  <si>
    <t>√îmura H.</t>
  </si>
  <si>
    <t>Identification of feeding attractants in oak sap for adults of two nymphalid butterflies, Kaniska canace and Vanessa indica</t>
  </si>
  <si>
    <t>10.1046/j.1365-3032.2000.00193.x</t>
  </si>
  <si>
    <t>2-s2.0-84962920629</t>
  </si>
  <si>
    <t>['¬© 2000', 'spatial patterns', 'situ antenna', 'rights reserved', 'radiated fields', 'opposite polarity', 'interaction forms', 'confining field', 'cone trajectories', 'american institute']</t>
  </si>
  <si>
    <t>ALFVEN WAVES | ANTENNAS | ENERGY TRANSFER | PLASMA DENSITY | PLASMA INSTABILITY | PLASMA WAVES | WAVE PROPAGATION</t>
  </si>
  <si>
    <t>This analytic study investigates the interaction between a large-scale shear Alfv√©n wave propagating through a low-Œ≤ plasma and a pre-existing density perturbation of small transverse scale. The interaction forms an in situ antenna that self-consistently generates two field-aligned current channels of opposite polarity. The expansion of the current channels across the confining field is bounded by the cone trajectories of small-scale inertial Alfv√©n waves. The spatial patterns of the radiated fields are obtained, and the magnitude of the parallel electric field and its effective phase velocity are assessed. An effective cross section that varies with the parallel and transverse scale lengths of the density perturbation summarizes the efficiency of the direct conversion process. ¬© 2000, American Institute of Physics. All rights reserved.</t>
  </si>
  <si>
    <t>823-830</t>
  </si>
  <si>
    <t>6507646624;7102711643</t>
  </si>
  <si>
    <t>Drozdenko, T.;Morales, G. J.</t>
  </si>
  <si>
    <t>Drozdenko T.</t>
  </si>
  <si>
    <t>Interaction of a shear Alfv√©n wave with a filamentary density perturbation in a low-Œ≤ plasma</t>
  </si>
  <si>
    <t>10.1063/1.873878</t>
  </si>
  <si>
    <t>2-s2.0-84969330953</t>
  </si>
  <si>
    <t>['¬© 2000', 'two types', 'three kinds', 'tens seconds', 'spin rate', 'selene project', 'rights reserved', 'range rate', 'radio signal', 'periodical component', 'major methods', 'geodetic society', 'e .,', 'doppler measurements', 'doppler measurement', 'doppler frequency', 'data rate', 'constant component', 'c spin', 'borne antenna', '1 mm', '1 mhz']</t>
  </si>
  <si>
    <t>Integrated Doppler measurement is one of the major methods for tracking a planetary space vehicle. To study the lunar gravity field precisely, the SELENE project is to measure the Doppler frequency of the spacecraft (s/c) radio signal with an accuracy of 1 mHz, or of 0.1 mm/s of range rate. Also, the Doppler measurement should be done with a data rate of every few tens seconds. Nonlinear phase pattern of the s/c antenna together with s/c spin will make erroneous Doppler measurements. Two types of antennas i.e. crossed-dipole and micro-strip are assumed for the spacecraft-borne antenna and the effects on Doppler measurements were investigated. Due to the s/c spin and antenna phase characteristics, three kinds of errors, i.e., a constant component, a periodical component with spin rate and higher order harmonic components will appear in Doppler measurement. Methods to remove those errors have been mentioned. ¬© 2000, The Geodetic Society of Japan. All rights reserved.</t>
  </si>
  <si>
    <t>187-202</t>
  </si>
  <si>
    <t>Journal of the Geodetic Society of Japan</t>
  </si>
  <si>
    <t>60021523;60021523;60021523;60029701;60029701;60029701;60023237;116389081</t>
  </si>
  <si>
    <t>55660808200;57194961383;57198285107;8560664500;57195145521;55729536900;56368874100;56269499900</t>
  </si>
  <si>
    <t>ping, Jinsong;Kono, Yusuke;Kawano, Nobuyuki;ping, Jinsong;Kono, Yusuke;Kawano, Nobuyuki;ping, Jinsong;Tsuchiya, Atsushi</t>
  </si>
  <si>
    <t>Japan;China;Japan;Japan</t>
  </si>
  <si>
    <t>Mitaka;Beijing;Hayama;latabashi-ku, Tokyo</t>
  </si>
  <si>
    <t>National Institutes of Natural Sciences - National Astronomical Observatory of Japan;Beijing Normal University;The Graduate University for Advanced Studies;Japanese Association of Surveyors</t>
  </si>
  <si>
    <t>60029701;60023237;60021523;116389081</t>
  </si>
  <si>
    <t>ping J.</t>
  </si>
  <si>
    <t>Effects on Doppler Frequency Measurement due to the Spin and a Phase Delay Pattern of an Antenna Onboard a Spacecraft</t>
  </si>
  <si>
    <t>10.11366/sokuchi1954.46.187</t>
  </si>
  <si>
    <t>2-s2.0-84987902931</t>
  </si>
  <si>
    <t>['simple result', 'numerical integration', 'monopole loaded', 'general solution', 'dielectric hemisphere', 'design engineer', 'calculated without']</t>
  </si>
  <si>
    <t>Dielectric antennas | Monopole antennas</t>
  </si>
  <si>
    <t>A simple result for the general solution of a monopole loaded by a dielectric hemisphere is presented. The result can be calculated without the need for any numerical integration and, thus, it is computationally very efficient. In addition, the result is very easy to implement and should be useful to the design engineer. ¬© 2000 IEEE.</t>
  </si>
  <si>
    <t>1267-1268</t>
  </si>
  <si>
    <t>Leung, K. W.</t>
  </si>
  <si>
    <t>Leung K.</t>
  </si>
  <si>
    <t>General solution of a monopole loaded by a dielectric hemisphere for efficient computation</t>
  </si>
  <si>
    <t>S0018926X00077000</t>
  </si>
  <si>
    <t>10.1109/8.884500</t>
  </si>
  <si>
    <t>2-s2.0-84988299776</t>
  </si>
  <si>
    <t>['unis measuriiik', 'typically 10', 'typical resolution', 'twinrotating unit', 'tiuangcment allows', 'th rotation', 'system tor', 'simultaneously driven', 'reference dipolc', 'quench origin', 'main component', 'itl working', 'itd usiiik', 'hc dipoles', 'hall bearings', 'field measurement', 'coil surface', 'coil ilurmj', 'calibration facility', 'axial movement', 'accuracy achieved']</t>
  </si>
  <si>
    <t>We describe here ; new harmonie coil .system tor the field measurement of the supcrcondiicJint, twin aperture l.HC dipoles and the associated corrector magnets. Resides field measurements the system can he used as an antenna to localize (he quench origin. Tin; main component is a Id m lonj; rotatinj&gt; shaft, mndc up of 13 ceramic segments, euch tarrying two tangential coils plus a central radial coil, ;itl working in piinillel. The segments arc cnnncctuit wilh flexible Tialloy bellows, allowing the pieccwise straight shaft to follow the curvuUirc of the dipolc while maintaining liih tnrsiimnl rigidity. At each interconnection the structure is supported by rollers and hall bearings, necessary for the axial movement for iiistiillnlinn and for th rotation of the coil ilurmj; measurement. Two such shafts are simultaneously driven by a twinrotating unit, Unis measuriiiK both apertures of a dipole at the same time. This tiuangcment allows very short measurement times (typically 10 s) and is essential to perform cold magnetic measurements of ;i dipoles. The coil surface and cliruction are clibr&lt;itd usiiiK a reference dipolc. In this paper we describe the twin rotating coil system and its calibration facility, and we give the typical resolution and accuracy achieved with the first commissioned unit, ¬© 2000 IEEE.</t>
  </si>
  <si>
    <t>7003969398;7006777765;8043393400;14119528100;8043393700;8043393800;35936180300;6603936322;14120321900;14120528100;8043394300;57191296768</t>
  </si>
  <si>
    <t>Billan, J.;Bottura, L.;Buzio, M.;D'Angclo, C.;Deferne, G.;Dunkel, O.;Legrand, P.;Rijllart, A.;Sicmko, A.;Sicvors, P.;Schloss, S.;Walckicrs, I.</t>
  </si>
  <si>
    <t>Twin rotating coils for cold magnetic measurements of 15 m long lhc dipoles</t>
  </si>
  <si>
    <t>2-s2.0-84988768668</t>
  </si>
  <si>
    <t>['¬© 2000', 'wide range', 'unit analyse', 'successful facilitator', 'student results', 'student evaluations', 'role taken', 'reflect together', 'printed records', 'phone conversations', 'new ways', 'learning experiences', 'learn strategies', 'guide students', 'francis group', 'electronic environment', 'detailed analysis', 'clearly emerges', 'bulletin boards', 'article explores']</t>
  </si>
  <si>
    <t>This article explores how the role taken by the facilitator in the teaching of an online postgraduate unit affects student interaction and learning. An observer and the facilitator of the unit analyse, in the form of a dialogue, the teaching and learning experiences that occurred. A wide range of ‚Äúevidence‚Äù is used as a basis for reflection, including a detailed analysis of the online entries posted to the bulletin boards, printed records of e-mails and phone conversations, student results and student evaluations. It clearly emerges that teaching in an online environment involves far more than simply transferring teaching skills from the classroom. The successful facilitator will need to learn strategies for developing online ‚Äúantennae‚Äù, for humanizing the electronic environment, and new ways to guide students to discuss, critique and reflect together as they engage in the construction of meaning. ¬© 2000, Taylor &amp; Francis Group, LLC.</t>
  </si>
  <si>
    <t>195-210</t>
  </si>
  <si>
    <t>Teaching Education</t>
  </si>
  <si>
    <t>60019544;60019544</t>
  </si>
  <si>
    <t>57209619956;14633524000</t>
  </si>
  <si>
    <t>Gustafson, Patricia;Gibbs, Donna</t>
  </si>
  <si>
    <t>North Ryde</t>
  </si>
  <si>
    <t>Macquarie University</t>
  </si>
  <si>
    <t>Gustafson P.</t>
  </si>
  <si>
    <t>Guiding or hiding? The role of the facilitator in online teaching and learning</t>
  </si>
  <si>
    <t>10.1080/713698967</t>
  </si>
  <si>
    <t>2-s2.0-84996472282</t>
  </si>
  <si>
    <t>['sufficient conductivity', 'pin junctions']</t>
  </si>
  <si>
    <t>Solid-state plasmas generated by PIN junctions were used to effectively implement various reconfigurable antennas. These PIN junctions were used to dynamically define plasma regions with sufficient conductivity.</t>
  </si>
  <si>
    <t>60010547;60010547;60010547;60010547;60010547;60010547;60010547;60010547;60010547;100502520</t>
  </si>
  <si>
    <t>7004116403;7402941842;57197683203;35608656600;57225412536;7404202614;7003365037;7102563204;6603819206;36921228500</t>
  </si>
  <si>
    <t>Fathy, Aly E.;Rosen, Arye;Owen, Henry S.;McGinty, Francis;McGee, David J.;Taylor, Gordon C.;Amantea, Robert;Swain, P. K.;Perlow, Stewart M.;ElSherbiny, Moniem</t>
  </si>
  <si>
    <t>Princeton;Irvine</t>
  </si>
  <si>
    <t>Sarnoff Corporation;Future Technologies, Inc.</t>
  </si>
  <si>
    <t>60010547;100502520</t>
  </si>
  <si>
    <t>Fathy A.E.</t>
  </si>
  <si>
    <t>Silicon based reconfigurable antennas- concepts, analysis, implementation, and feasibility</t>
  </si>
  <si>
    <t>10.1109/TMTT.2003.812559</t>
  </si>
  <si>
    <t>2-s2.0-85002045770</t>
  </si>
  <si>
    <t>DBI-9732442</t>
  </si>
  <si>
    <t>['tectura scarbrough', 'sri lanka', 'robber flies', 'right wing', 'ramakrishnai joseph', 'parui ],', 'ommatius wiedemann', 'nopoda hull', 'nigra schiner', 'new records', 'michotamia schiner', 'kempi joseph', 'jairajpurii joseph', 'fuscifemoratus joseph', 'francis group', 'five genera', 'first time', 'f .)].', 'emphysomera schiner', 'detailed structures']</t>
  </si>
  <si>
    <t>Asilidae | Diptera | Ommatiini | Oriental Region | Robber flies | Sri Lanka</t>
  </si>
  <si>
    <t>Fifteen Ommatiine species of robber flies, belonging to five genera (Cophi- nopoda Hull, Emphysomera Schiner, Michotamia Schiner, Ommatius Wiedemann and Pseu.- domerodontina Joseph &amp; Parui) are reported from Sri Lanka. This includes seven new species (M. nigra, M. deceptus, O. anisoramus, O. ininusculus, O. sparsus, O. speciosus and P. alata), five species previously known from India [E. tectura Scarbrough, M. fuscifemoratus Joseph &amp; Parui, O. jairajpurii Joseph &amp; Parui, O. kempi Joseph &amp; Parui and O. ramakrishnai Joseph &amp; Parui], and new records for three species already known from Sri Lanka [C. chinensis, E. nigra Schiner, and M. aurata (F.)]. The female of O. kempi is discovered and described for the first time. Antenna, right wing, and detailed structures of the terminalia are illustrated. A key to the 15 Ommatiine species is included. ¬© 2000 Taylor &amp; Francis Group, LLC.</t>
  </si>
  <si>
    <t>341-407</t>
  </si>
  <si>
    <t>60004092;60004092</t>
  </si>
  <si>
    <t>6602730830;7402256505</t>
  </si>
  <si>
    <t>Scarbrough, A. G.;Hill, Hilary N.</t>
  </si>
  <si>
    <t>Towson</t>
  </si>
  <si>
    <t>Towson University</t>
  </si>
  <si>
    <t>Scarbrough A.</t>
  </si>
  <si>
    <t>Ommatiine robber flies (Diptera: Asilidae) from Sri Lanka</t>
  </si>
  <si>
    <t>10.1080/00305316.2000.10417277</t>
  </si>
  <si>
    <t>2-s2.0-85007843979</t>
  </si>
  <si>
    <t>antenna gain | antenna radiation patterns | aperture antennas | Horn antennas</t>
  </si>
  <si>
    <t>79-83</t>
  </si>
  <si>
    <t>Milligan, Tom</t>
  </si>
  <si>
    <t>Milligan T.</t>
  </si>
  <si>
    <t>Scales for Rectangular Horns</t>
  </si>
  <si>
    <t>10.1109/74.883509</t>
  </si>
  <si>
    <t>2-s2.0-85008013896</t>
  </si>
  <si>
    <t>['¬© 2000', 'valid data', 'transient fields', 'technique include', 'surface impedance', 'station data', 'sample rate', 'rights reserved', 'removing statics', 'reliable statistics', 'record length', 'rapid data', 'potential value', 'paper demonstrates', 'notch centred', 'mim exploration', 'measurements made', 'electromagnetic radiation', 'discrete spheric', 'directly related', 'conventional continuous', 'broad band', 'acquisition time', '5 ms', '30 khz', '3 hz', '24 khz', '200 hz']</t>
  </si>
  <si>
    <t>Magnetotellurics | MIMDAS | Surface impedance | Telluric profiling | ULF | VLF</t>
  </si>
  <si>
    <t>Electromagnetic radiation from distant, discrete, ground-to-cloud lightning return-strokes can be recorded as atmospherics (spherics), using both electric and magnetic field antennas. The Earth-ionosphere waveguide filters this radiation into the ULF-VLF radio bands from 3 Hz to 30 kHz with a notch centred at approximately 2 kHz. The relationship between the orthogonal horizontal electric and magnetic field signatures at the receiver is directly related to the surface impedance of the Earth at that point. Transforming the transient fields to the frequency domain allows the calculation of the surface impedance over the frequency range determined by the sample rate and record length. From this, resistivity versus depth models of the Earth can be determined. This paper demonstrates that a discrete spheric can be considered as a broadband vertically polarised plane-wave source suitable for magnetotelluric (MT) style geophysical surveying, and that the data collected could be used to deduce the near-surface resistivity profile. The results from measurements made with MIM Exploration's proprietary distributed acquisition system (MIMDAS) are presented. Multi-station data were acquired in a telluric profiling mode (without a magnetic field reference) to demonstrate spatial coherence and correlation with conventional MIMDAS MT pseudosections and IP inversion models. The advantages of the technique include the broad band of measurement and rapid data-acquisition time for reliable statistics. Valid data were collected between 24 kHz and less than 200 Hz and while stacking improves data integrity, useful information may be extracted from less than 5 ms of a 6 s record, corresponding to a single strong spheric. This technique has potential value in near-surface geotechnical applications and as an aid in removing statics from conventional continuous-MT survey data. ¬© 2000, CSIRO. All rights reserved.</t>
  </si>
  <si>
    <t>173-178</t>
  </si>
  <si>
    <t>Exploration Geophysics</t>
  </si>
  <si>
    <t>117972446;60032987</t>
  </si>
  <si>
    <t>8387910300;36893654800</t>
  </si>
  <si>
    <t>Garner, Stephen J.;Thiel, David V.</t>
  </si>
  <si>
    <t>Griffith University;MIM Exploration</t>
  </si>
  <si>
    <t>60032987;117972446</t>
  </si>
  <si>
    <t>Garner S.</t>
  </si>
  <si>
    <t>Broadband (ULF-VLF) surface impedance measurements using MIMDAS</t>
  </si>
  <si>
    <t>10.1071/EG00173</t>
  </si>
  <si>
    <t>2-s2.0-85009382074</t>
  </si>
  <si>
    <t>['zhejiang university', 'zhejiang provinces', 'type specimens', 'submarginal cell', 'rights reserved', 'r1 shorter', 'r shorter', 'gansu provinces', 'following features', 'basal width', 'antenna shorter']</t>
  </si>
  <si>
    <t>Braconidae | Hymenoptera | Microgastrinae | Microplitis | New species</t>
  </si>
  <si>
    <t>Abstract The present paper describes two new species of Microplitis Fcerster 1862, viz: Microplitis zhaoi Xu et He sp. nov. and Microplitis choui Xu et He sp. nov. The type specimens are deposited in Zhejiang University, Hangzhou, China. 1. Microplitis zhaoi sp. nov. is described from Fujian and Zhejiang Provinces in China closely related to Microplitis malimba Papp, but differs from the latter in the combination of the following features: 1) l-R1 shorter than stigma; 2) sternites 1‚Äì3 yellowish white; 3) submarginal cell of hind wing 2 times as long as basal width and 4) r as long as 2-SR. 2. Microplitis choui sp. nov. is described from Shaanxi and Gansu Provinces in China closely related to Microplitis zhaoi sp. nov. but differs from the latter in the combination of the following features: 1) r shorter than 2-SR; 2) sternites 1‚Äì3 blackish: 3) tergites 2‚Äì3 black; 4) cu-a of hind wing strongly sloped outward and 5) antenna shorter than body. ¬© 2017 Wiley. All rights reserved.</t>
  </si>
  <si>
    <t>107-112</t>
  </si>
  <si>
    <t>60026852;60003970</t>
  </si>
  <si>
    <t>57200234625;57200242040</t>
  </si>
  <si>
    <t>Wei-an, X. U.;Jun-hua, H. E.</t>
  </si>
  <si>
    <t>Tai'an;Hangzhou</t>
  </si>
  <si>
    <t>Shandong Agricultural University;Zhejiang University</t>
  </si>
  <si>
    <t>Wei-an X.</t>
  </si>
  <si>
    <t>Two new species of microplitis foerster (hy-menoptera: Braconidae) from china*</t>
  </si>
  <si>
    <t>10.1111/j.1744-7917.2000.tb00346.x</t>
  </si>
  <si>
    <t>2-s2.0-85015358039</t>
  </si>
  <si>
    <t>['¬© 2000', 'servo motor', 'servo method', 'scorsby table', 'rights reserved', 'pointing errors', 'mechanical engineers', 'made light', 'level sensor', 'japan society', 'experiments using', 'control incorporates', 'azimuth motor', 'azimuth axis', 'axis antenna']</t>
  </si>
  <si>
    <t>Accelerometer | Antenna Control Device | Gyro | Servo Mechanism | Two Axis Mount</t>
  </si>
  <si>
    <t>A two-axis antenna-stabilizing control device which does not need a level sensor has been developed. The control incorporates a zero-servo method which zeros the two gyro outputs by rotating an antenna both with an azimuth motor and an elevation-servo motor. This method simplifies control. In addition, the mounts can be miniaturized and made light-weight. By using three accelerometers fitted directly on to the antenna, it is possible to calculate an elevation of the antenna and an inclination correction value around the azimuth axis. In experiments using a Scorsby Table, it was confirmed that pointing errors were less than a few degrees. ¬© 2000, The Japan Society of Mechanical Engineers. All rights reserved.</t>
  </si>
  <si>
    <t>2742-2747</t>
  </si>
  <si>
    <t>Murakoshi, Takao</t>
  </si>
  <si>
    <t>Yaita, Tochigi</t>
  </si>
  <si>
    <t>TOKIMEC Inc.</t>
  </si>
  <si>
    <t>Murakoshi T.</t>
  </si>
  <si>
    <t>Antenna Stabilizing Control System Employing Strapdown 2 Axis Azimuth/ Elevation Method for Maritime Satellite Communications</t>
  </si>
  <si>
    <t>10.1299/kikaic.66.2742</t>
  </si>
  <si>
    <t>2-s2.0-85024458314</t>
  </si>
  <si>
    <t>['¬± 7', '¬± 18', 'point heights', 'orbit spacecraft', 'multireference stations', 'motional environment', 'motional carrier', 'francis group']</t>
  </si>
  <si>
    <t>Airborne GPS receiver | GPS kinematic carrier phase measurement | Multireferene ground station</t>
  </si>
  <si>
    <t>GPS kinematic carrier phase measurements can be used to determine seven dimension state and three attitude parameters of a motional carrier, such as an aircraft or a lowearth-orbit spacecraft, on which an antenna is installed to receive GPS signals. It is known from airborne GPS test results for photogrammetry in China since 1994 that GPS carrier phase measurements in a motional environment have acquired external accuracies of ¬±7.9cm for two dimensional positions and ¬±18.1cm for point heights. This paper describes airborne GPS carrier phase measurements with multireference stations and discusses how to evaluate the confidence of GPS kinematic data. ¬© 2000 Taylor &amp; Francis Group, LLC.</t>
  </si>
  <si>
    <t>50-56</t>
  </si>
  <si>
    <t>101207374;101207374</t>
  </si>
  <si>
    <t>6507157984;57194985927</t>
  </si>
  <si>
    <t>Jiyu, Liu;Xiaoming, Chen</t>
  </si>
  <si>
    <t>Jiyu L.</t>
  </si>
  <si>
    <t>The confidence evaluation for airborne gps data</t>
  </si>
  <si>
    <t>10.1007/BF02826807</t>
  </si>
  <si>
    <t>2-s2.0-85024519231</t>
  </si>
  <si>
    <t>['phase distribution', 'one side', 'calculate linear']</t>
  </si>
  <si>
    <t>We describe how antenna sum patterns can be controlled by modifying just the phase distribution of the excitation. As examples, we calculate linear and circular aperture distributions affording symmetric sum patterns with low side lobe levels, and linear aperture distributions affording patterns with low sidelobe levels on one side of the beam.</t>
  </si>
  <si>
    <t>1103-1104</t>
  </si>
  <si>
    <t>6701881810;7006865572</t>
  </si>
  <si>
    <t>Trastoy, A.;Ares, F.</t>
  </si>
  <si>
    <t>Trastoy A.</t>
  </si>
  <si>
    <t>Phase-only control of antenna sum patterns</t>
  </si>
  <si>
    <t>10.1163/156939300X01003</t>
  </si>
  <si>
    <t>2-s2.0-85024533461</t>
  </si>
  <si>
    <t>['work reported', "spikes ',", 'small point', 'similar trend', 'signal present', 'pheromone plumes', 'pheromone plume', 'open fields', 'open field', 'odour plume', 'least three', 'ion source', 'ion signals', 'ion generator', 'intermittent stimulus', 'intermittent owing', 'highly intermittent', 'gypsy moth', 'forest consisted', 'fluctuating flux', 'eag response', 'consistent relationship', 'bursts generally', 'average three', 'average strengths', 'atmospheric turbulence', 'antennae respond', '20m downwind']</t>
  </si>
  <si>
    <t>Anemotaxis | Dispersion | Electroantennogram | Gypsy moth | Lymantria dispar | Pheromone | Plume</t>
  </si>
  <si>
    <t>Wind-borne odour stimuli from a small point-source of pheromone are intermittent owing to the effects of atmospheric turbulence on the odour plume. The work reported here measures the characteristics of the intermittent stimulus in open fields and forests during typical daytime atmospheric conditions. To model the pheromone plume, negatively charged atmospheric ions were used as a tracer. They were released from an ion generator, and ion detectors measured the fluctuating flux of ions at positions up to 20m downwind in the open field case and 10m in the forest. In both the open field and in the forest, ion signals were highly intermittent, with a signal present only 20% of the time. Ion signals recorded in the forest consisted of bursts with gaps between them of at least three-fold greater duration than those from the open field. In both environments, bursts generally each comprised a series of 'spikes', on average three in the field and seven in the forest. To validate the use of ionized air plumes as models of pheromone plumes, the antennae of male Lymantria dispar (gypsy moth) were used as detectors to quantify the plume of synthetic (+)-disparlure emanating from a 2000ng point source placed ‚âà10cm from the ion source. A comparison of ion signals and EAGs (electronantennograms) suggests that the antennae respond to the main spikes within a burst, but no consistent relationship between the strength of the spikes and the magnitude of the EAG response was found. The average strengths of bursts in the ion detector signal decreased systematically as the distance from the ion generator to the ion detector increased. A similar trend, however, was not detected in the EAG response.</t>
  </si>
  <si>
    <t>211-222</t>
  </si>
  <si>
    <t>60022148;60010065;60029526</t>
  </si>
  <si>
    <t>6602828318;7102968001;7006295060</t>
  </si>
  <si>
    <t>Murlis, John;Willis, Mark A.;Card√©, Ring T.</t>
  </si>
  <si>
    <t>Riverside;London;Tucson</t>
  </si>
  <si>
    <t>University of California, Riverside;University College London;The University of Arizona</t>
  </si>
  <si>
    <t>60029526;60022148;60010065</t>
  </si>
  <si>
    <t>Murlis J.</t>
  </si>
  <si>
    <t>Spatial and temporal structures of pheromone plumes in fields and forests</t>
  </si>
  <si>
    <t>10.1046/j.1365-3032.2000.00176.x</t>
  </si>
  <si>
    <t>2-s2.0-85032070528</t>
  </si>
  <si>
    <t>['v linalool', 'time lag', 'tender parts', 'tea phloem', 'stylet could', 'rights reserved', 'pierce phlom', 'olfactory clues', 'nutritional components', 'much longer', 'investigation showed', 'host plants', 'host plant', 'honeydew secretion', 'feeding wave', 'etc .)', 'emitted near', 'e2 waves', 'e2 wave', 'amino acids', 'also produced', '4th leaf', '1st leaf']</t>
  </si>
  <si>
    <t>Electrical penetration graph | Honeydew | Soybean | Tea aphid stylet | Tea plant | Tea shoot volatile | Wheat</t>
  </si>
  <si>
    <t>Abstract Electrical penetration graph (EPG) investigation showed that the secreting (El) and sucking (E2) times of tea aphid stylet in tea phloem were much longer than that on non-host plants such as soybean and wheat. However, non-feeding wave (np) was shorter than that on soybean and wheat. Duration of both El and E2 of stylet in tea phloem of 1st leaf, bud, 4th leaf and tender stem occupied 30.2%, 22.3%, 9.2% and 8.2% of the total experimental time, respectively. E2 wave was accompanied by honeydew secretion, with a time lag. Tea aphid preferred the tender parts, in which amino acids and other nutritional components were very rich. While the stylet of hungry tea aphid was forced to pierce phlom of non-host plant (soybean or wheat), El and E2 waves were also produced, but the action of stylet could be disrupted by tea shoot volatile (10‚Äì6 V/V linalool, etc.) emitted near to the antennae. It was considered that before and under probing tea aphid made use of olfactory clues. ¬© 2017 Wiley. All rights reserved.</t>
  </si>
  <si>
    <t>60015487-60029608;60017705</t>
  </si>
  <si>
    <t>57200239209;7409482452</t>
  </si>
  <si>
    <t>Bao-yu, H. A.N.;Zong-mao, C. H.E.N.</t>
  </si>
  <si>
    <t>China;China;China</t>
  </si>
  <si>
    <t>Haidian;Beijing;Hefei</t>
  </si>
  <si>
    <t>Institute of Zoology Chinese Academy of Sciences;Chinese Academy of Agricultural Sciences;Anhui Agricultural University</t>
  </si>
  <si>
    <t>60029608;60017705;60015487</t>
  </si>
  <si>
    <t>Bao-yu H.</t>
  </si>
  <si>
    <t>Difference in probing behaviour of tea aphid on vegetative parts of tea plant and non-host plants*</t>
  </si>
  <si>
    <t>10.1111/j.1744-7917.2000.tb00232.x</t>
  </si>
  <si>
    <t>2-s2.0-85040409042</t>
  </si>
  <si>
    <t>['type specimens', 'smooth siphunculi', 'segmented antennae', 'rights reserved', 'processus terminalis', 'primary rhinarium', 'paper deals', 'new species', 'iowana hottes', 'icrwana zhangi', 'heilongjiang province', 'closely related', 'chinese academy', 'accessory rhinaria']</t>
  </si>
  <si>
    <t>Aphididae | Iowana | New record genus | New species</t>
  </si>
  <si>
    <t>Abstract This paper deals with a new species of Iowana Hottes, Icrwana zhangi, sp. nov. in China. This new species is closely related to J. frisoni, but differs from the latter in the shape of cauda, length of processus terminalis, length of ultimate rostral segment, and as well as in having smooth siphunculi, having 6-segmented antennae and primary rhinarium with accessory rhinaria on the ultimate antennal segment. All the type specimens of this new species, collected from Heilongjiang Province, are deposited in the Institute of Zoology, Chinese Academy of Sciences, Beijing. Iowana Hottes is a new record genus to China. ¬© 2017 Wiley. All rights reserved.</t>
  </si>
  <si>
    <t>Li-kun, Z. H.A.N.G.</t>
  </si>
  <si>
    <t>Haidian</t>
  </si>
  <si>
    <t>Institute of Zoology Chinese Academy of Sciences</t>
  </si>
  <si>
    <t>Li-kun Z.</t>
  </si>
  <si>
    <t>A new species of the genus iowana hottes (homoptera:aphididae) from china*</t>
  </si>
  <si>
    <t>10.1111/j.1744-7917.2000.tb00228.x</t>
  </si>
  <si>
    <t>2-s2.0-85040426922</t>
  </si>
  <si>
    <t>['¬© iee', 'white noise', 'theoretical result', 'shown explicitly', 'noise correlation', 'interesting findings', 'general form', 'exact bit', 'error probability', 'coloured noise', 'bep expressions', 'bep expression']</t>
  </si>
  <si>
    <t>Exact bit-error probability (BEP) expressions are derived for 2- and 4-ary differential phase shift keying (2- and 4-DPSK) with post-detection equal gain combining (EGC) in arbitrarily correlated slow Nakagami fading channels. Unlike previous work, the effect of noise correlation between adjacent symbol intervals is considered and shown explicitly in the BEP expressions. The characteristic function method is used to give a BEP expression in a general form for 2- and 4-DPSK. Furthermore, closed-form BEP expressions are derived for 2-DPSK with coloured noise, and for 4-DPSK with white noise and integer fading parameter m. The theoretical result is demonstrated by analysing two antenna configurations, giving some interesting findings. ¬© IEE, 2000.</t>
  </si>
  <si>
    <t>155-160</t>
  </si>
  <si>
    <t>60007284;60007284;60007284</t>
  </si>
  <si>
    <t>7404700802;36185130600;7401710989</t>
  </si>
  <si>
    <t>Ma, Y.;Chai, C. C.;Lim, T. J.</t>
  </si>
  <si>
    <t>Ma Y.</t>
  </si>
  <si>
    <t>Bit-error probabilities for 2- and 4-DPSK in general Nakagami fading channels with correlated Gaussian noise</t>
  </si>
  <si>
    <t>10.1049.ip-com:20000373</t>
  </si>
  <si>
    <t>2-s2.0-85099733974</t>
  </si>
  <si>
    <t>['¬© 2000', 'volume applications', 'used simultaneously', 'transmitted signal', 'rights reserved', 'resistive mixer', 'received signal', 'output power', 'noise performance', 'electronics engineers', 'dual antennas', 'conversion loss', 'commercial high', 'circuit performance', 'circuit obviates', '9 db', '7 dbm']</t>
  </si>
  <si>
    <t>FMCW, radar | transreceiver</t>
  </si>
  <si>
    <t>We present a new FET transceiver suitable for frequency modulated continuous wave (FMCW) radars. The circuit obviates the need for dual antennas, a circulator, or a coupler for the separation of the transmit and receive signal paths. A FET is used simultaneously as an amplifier for the transmitted signal and as a resistive mixer for the received signal. At the optimum bias point, the circuit has an output power of 7 dBm and a conversion loss of 9 dB. Also, the noise performance is investigated. The circuit performance is shown to be insensitive to bias voltage variations. Furthermore, the transceiver's simple topology makes it suitable for commercial high-volume applications. ¬© 2000, The Institute of Electrical and Electronics Engineers, Inc. All rights reserved.</t>
  </si>
  <si>
    <t>377-379</t>
  </si>
  <si>
    <t>6602909107;7006411161</t>
  </si>
  <si>
    <t>Yhland, Klas;Fager, Christian</t>
  </si>
  <si>
    <t>Yhland K.</t>
  </si>
  <si>
    <t>A FET Transceiver Suitable for FMCW Radars</t>
  </si>
  <si>
    <t>10.1109/75.867856</t>
  </si>
  <si>
    <t>2-s2.0-8744279383</t>
  </si>
  <si>
    <t>['vla performed', 'total intensity', 'third run', 'structure functions', 'sources 0716', 'may 1989', 'light curves', 'four wavelengths', 'first campaign', 'dense sampling', 'data sets', 'antenna subarray', '6 cm', '25 days']</t>
  </si>
  <si>
    <t>Galaxies: active | Quasars: general | Radio continuum: galaxies</t>
  </si>
  <si>
    <t>We present the data of three observing campaigns with the VLA performed to study intraday variability in compact extragalactic radio sources. The first campaign (May 1989) lasted 5 days; total intensity as well as linear polarization data were obtained at 2, 3.6, 6, and 20 cm wavelength for 9 program sources. In the second observing run (February 1990), a five-antenna subarray of the VLA was used for 25 days to monitor the sources 0716+714, 0917+624, and 0954+658, with dense sampling at the same four wavelengths. In the third run (October 1992), which lasted 22 days, 8 program sources were monitored at 3.6, 6, and 20 cm wavelength, and 2 additional sources at 6 cm only, again with a five-antenna subarray. We present summary tables, light curves, and structure functions from these data sets.</t>
  </si>
  <si>
    <t>221-256</t>
  </si>
  <si>
    <t>60121648;60001754;60001754;60001754;60001754-60014205;60001754;60001754;60001754;60001754</t>
  </si>
  <si>
    <t>7006558521;35261916700;7004016026;7004929291;57201376397;7006695373;7004015011;35851061800;6507947489</t>
  </si>
  <si>
    <t>Quirrenbach, A.;Kraus, A.;Witzel, A.;Zensus, J. A.;Peng, B.;Risse, M.;Krichbaum, T. P.;Wegner, R.;Naundorf, C. E.</t>
  </si>
  <si>
    <t>United States;China;Germany</t>
  </si>
  <si>
    <t>San Diego;Beijing;Bonn</t>
  </si>
  <si>
    <t>Center for Astrophysics &amp; Space Sciences;National Astronomical Observatories Chinese Academy of Sciences;Max Planck Institute for Radio Astronomy</t>
  </si>
  <si>
    <t>60121648;60014205;60001754</t>
  </si>
  <si>
    <t>Quirrenbach A.</t>
  </si>
  <si>
    <t>Intraday variability in compact extragalactic radio sources: I. VLA observations</t>
  </si>
  <si>
    <t>10.1051/aas:2000315</t>
  </si>
  <si>
    <t>2-s2.0-33745805490</t>
  </si>
  <si>
    <t>Asahi Glass Foundation</t>
  </si>
  <si>
    <t>['vivo activity', 'red edge', 'ps ii', 'main emission', 'intact cells', 'ii chl', 'fluorescence bands', 'energy levels', 'directly demonstrating', 'critical factor', 'cell pigments', 'antenna chl', 'acaryochloris marina', 'absorption band', '736 nm', '735 nm', '724 nm', '704 nm', '683 nm', '682 nm', '681 nm', '671 nm', '667 nm']</t>
  </si>
  <si>
    <t>Acaryochloris marina | Antenna | Chlorophyll d | Fluorescence | Photosynthesis | Uphill energy transfer</t>
  </si>
  <si>
    <t>The steady-state fluorescence properties and uphill energy transfer were analyzed on intact cells of a chlorophyll (Chl) d-dominating photosynthetic prokaryote, Acaryochloris marina. Observed spectra revealed clear differences, depending on the cell pigments that had been sensitized; using these properties, it was possible to assign fluorescence components to specific Chl pigments. At 22¬∞C, the main emission at 724 nm came from photosystem (PS) II Chl d, which was also the source of one additional band at 704 nm. Chl a emissions were observed at 681 nm and 671 nm. This emission pattern essentially matched that observed at -196¬∞C, as the main emission of Chl d was located at 735 nm, and three minor bands were observed at 704 nm, 683 nm, and 667 nm, originating from Chl d, Chl a, and Chl a, respectively. These three minor bands, however, had not been sensitized by carotenoids, suggesting specific localization in PS II. At 22¬∞C, excitation of the red edge of the absorption band (which, at 736 nm, was 20 nm longer than the absorption maximum), resulted in fluorescence bands of Chl d at 724 nm and of Chl a at 682 nm, directly demonstrating an uphill energy transfer in this alga. This transfer is a critical factor for in vivo activity, due to an inversion of energy levels between antenna Chl d and the primary electron donor of Chl a in PS II.</t>
  </si>
  <si>
    <t>27-34</t>
  </si>
  <si>
    <t>Biochimica et Biophysica Acta - Bioenergetics</t>
  </si>
  <si>
    <t>60020739;60020739;60020739;60029904;60029904</t>
  </si>
  <si>
    <t>7006461138;7202437857;7004390454;7102537206;35576868000</t>
  </si>
  <si>
    <t>Mimuro, Mamoru;Hirayama, Kaori;Uezono, Katsuhisa;Miyashita, Hideaki;Miyachi, Shigetoh</t>
  </si>
  <si>
    <t>Kamaishi;Yamaguchi</t>
  </si>
  <si>
    <t>Marine Biotechnology Institute, Iwate;Yamaguchi University</t>
  </si>
  <si>
    <t>60029904;60020739</t>
  </si>
  <si>
    <t>Mimuro M.</t>
  </si>
  <si>
    <t>Uphill energy transfer in a chlorophyll d-dominating oxygenic photosynthetic prokaryote, Acaryochloris marina</t>
  </si>
  <si>
    <t>S000527289900095X</t>
  </si>
  <si>
    <t>10.1016/S0005-2728(99)00095-X</t>
  </si>
  <si>
    <t>2-s2.0-0034598410</t>
  </si>
  <si>
    <t>['wave heating', 'sawtooth instability', 'power transmitted', 'plasma core', 'plasma center', 'loop probes', 'inner wall', 'h ),', '2000 published']</t>
  </si>
  <si>
    <t>ICRF heating | Loop probes | Plasma | Tokamak</t>
  </si>
  <si>
    <t>During fundamental minority fast-wave heating in D(H), the fraction T of power transmitted through the plasma core (measured by loop probes on the inner wall) decreases with increasing minority concentration, in agreement with the predictions of a simple analytic theory and a full wave code. T also varies synchronously with the sawtooth instability in the plasma center. (C) 2000 Published by Elsevier Science B.V.</t>
  </si>
  <si>
    <t>Physics Letters, Section A: General, Atomic and Solid State Physics</t>
  </si>
  <si>
    <t>60022717;60022717;60022717;60025272;60022717</t>
  </si>
  <si>
    <t>7101797049;22033558700;7006050699;7102555668;57200105780</t>
  </si>
  <si>
    <t>Reardon, J.;Bonoli, P. T.;Porkolab, M.;Takase, Y.;Wukitch, S. J.</t>
  </si>
  <si>
    <t>Tokyo;Cambridge</t>
  </si>
  <si>
    <t>The University of Tokyo;Plasma Science and Fusion Center</t>
  </si>
  <si>
    <t>60025272;60022717</t>
  </si>
  <si>
    <t>Reardon J.</t>
  </si>
  <si>
    <t>Fast wave transmisssion measurements on the Alcator C-Mod tokamak</t>
  </si>
  <si>
    <t>S0375960199008257</t>
  </si>
  <si>
    <t>10.1016/S0375-9601(99)00825-7</t>
  </si>
  <si>
    <t>2-s2.0-17644431085</t>
  </si>
  <si>
    <t>['wave antenna', 'two slots', 'sports areas', 'shopping malls', 'microstrip line', 'large number', 'innovative leaky', 'controlled easily']</t>
  </si>
  <si>
    <t>An innovative leaky-wave antenna (LWA) for an indoor cellular mobile communications system has been conceived. It is designed to provide reliable services for a large number of users in large enclosed environments, such as shopping malls, sports areas, subways, concourses and so on. This antenna is suitable for an indoor communication environment in which the elliptical cells replace conventional circular cells, and the main radiation beam can be controlled easily. By changing the length (L) of the microstrip line between two slots, the desired scanning angle range can be achieved.</t>
  </si>
  <si>
    <t>19-20</t>
  </si>
  <si>
    <t>7005354973;7101878862</t>
  </si>
  <si>
    <t>Kam, K. W.;Yung, Edward K.N.</t>
  </si>
  <si>
    <t>Kam K.</t>
  </si>
  <si>
    <t>Innovative leaky-wave antenna for indoor cellular mobile communications</t>
  </si>
  <si>
    <t>10.1002/(SICI)1098-2760(20000105)24:1&lt;19::AID-MOP7&gt;3.0.CO;2-M</t>
  </si>
  <si>
    <t>2-s2.0-0033909675</t>
  </si>
  <si>
    <t>['transmit gain', 'similar size', 'several variations', 'receive applications', 'polarization ka', 'gain transmit', 'gain dual', 'gain bandwidth', 'flat reflector', 'experimental results', 'design procedure', 'broadside beams', '30 ghz', '20 ghz', '0 dbi']</t>
  </si>
  <si>
    <t>A design procedure and experimental results are presented for a high-gain dual-band, dual-polarization Ka-band (Tx = 30 GHz, Rx = 20 GHz) flat reflector. The performance of the flat reflector system is compared with a conventional Cassegrain reflector of similar size to demonstrate the viability of flat reflector technology in high-gain transmit-receive applications. Several variations of the Cassegrain flat reflector were design, fabricated, and tested with offset and broadside beams. The transmit gain for these antennas is on the order of 40.0 dBi with a 5% gain bandwidth.</t>
  </si>
  <si>
    <t>60018714;60018714;60018714</t>
  </si>
  <si>
    <t>7003484529;35579756800;7004481899</t>
  </si>
  <si>
    <t>Shaker, Jafar;Pike, Corey;Cuhaci, Michel</t>
  </si>
  <si>
    <t>Communications Research Centre</t>
  </si>
  <si>
    <t>Shaker J.</t>
  </si>
  <si>
    <t>Dual orthogonal Cassegrain flat reflector for Ka-band application</t>
  </si>
  <si>
    <t>10.1002/(SICI)1098-2760(20000105)24:1&lt;7::AID-MOP3&gt;3.0.CO;2-2</t>
  </si>
  <si>
    <t>2-s2.0-0033923439</t>
  </si>
  <si>
    <t>['significantly decrease', 'shaped conductor', 'radiations source', 'passive biconical', 'highly accurate', 'first applied', 'exact solution', 'dipole mode', 'cone angle']</t>
  </si>
  <si>
    <t>A technique for quantifying the presence of higher order modes from a radiations source is presented. The method is first applied to an electrically small loop, for which an exact solution is available, and is found to be highly accurate. The technique is then applied to an electrically small loop in the presence of a passive biconical-shaped conductor. It is found that the biconical conductor acts to significantly decrease the dipole mode, and to modulate the higher order modes as a function of the cone angle.</t>
  </si>
  <si>
    <t>60015941;60015941</t>
  </si>
  <si>
    <t>7102309054;7102762205</t>
  </si>
  <si>
    <t>Ong, Keat Ghee;Grimes, Craig A.</t>
  </si>
  <si>
    <t>Ong K.</t>
  </si>
  <si>
    <t>Method for quantifying the higher order modes radiated by an arbitrarily shaped antenna</t>
  </si>
  <si>
    <t>10.1002/(SICI)1098-2760(20000105)24:1&lt;20::AID-MOP8&gt;3.0.CO;2-8</t>
  </si>
  <si>
    <t>2-s2.0-0033924677</t>
  </si>
  <si>
    <t>['unequal lengths', 'trapezoid patch', 'three times', 'significant enhancement', 'results show', 'proposed design', 'nonradiating edges', 'narrow slots', 'loaded close', 'length ratio', 'impedance bandwidth', 'experimental study', 'behavior leads']</t>
  </si>
  <si>
    <t>An experimental study of a new broadband design of a slot-loaded trapezoid microstrip antenna is presented. The two radiating edges of the trapezoid microstrip patch have a length ratio of 2.0, and a pair of narrow slots of unequal lengths are loaded close to the nonradiating edges of the trapezoid patch. The proposed design can cause a group of three adjacent resonant modes excited in the vicinity of the fundamental resonant mode of the unslotted trapezoid microstrip antenna. This behavior leads to significant enhancement in the antenna's impedance bandwidth. Results show that the proposed new antenna can have an impedance bandwidth greater than three times that of rectangular or circular microstrip antennas.</t>
  </si>
  <si>
    <t>16-19</t>
  </si>
  <si>
    <t>7202544916;35460663000</t>
  </si>
  <si>
    <t>Pan, Mon Chun;Wong, Kin Lu</t>
  </si>
  <si>
    <t>Pan M.</t>
  </si>
  <si>
    <t>Broadband slot-loaded trapezoid microstrip antenna</t>
  </si>
  <si>
    <t>10.1002/(SICI)1098-2760(20000105)24:1&lt;16::AID-MOP6&gt;3.0.CO;2-Y</t>
  </si>
  <si>
    <t>2-s2.0-0033924696</t>
  </si>
  <si>
    <t>['spectral domain', 'severe tolerances', 'resonant frequency', 'relative permittivity', 'radiation pattern', 'polarization components', 'moment method', 'measured result', 'good agreement', 'also drawn', '10 ghz']</t>
  </si>
  <si>
    <t>The full-wave analysis based on the moment method in the spectral domain is used to perform an analysis of the rectangular patch antenna working around 24 GHz. The resonant frequency is in good agreement with the measured result. The value of the relative permittivity which is taken is at 10 GHz, and the severe tolerances in the substrate thickness cause some discrepancies between the theoretical and experimental input impedances. The copolarization and cross-polarization components of the radiation pattern of this antenna are also drawn in both the E-plane and the H-plane.</t>
  </si>
  <si>
    <t>37-40</t>
  </si>
  <si>
    <t>;60068739;60000874</t>
  </si>
  <si>
    <t>6507949230;6508203119;7003549059</t>
  </si>
  <si>
    <t>Azrar, A.;Aksas, R.;Vander Vorst, A.</t>
  </si>
  <si>
    <t>Algeria;Belgium</t>
  </si>
  <si>
    <t>Algiers;Louvain-la-Neuve</t>
  </si>
  <si>
    <t>Ecole Nationale Polytechnique Alger;Universit√© Catholique de Louvain</t>
  </si>
  <si>
    <t>60068739;60000874</t>
  </si>
  <si>
    <t>Azrar A.</t>
  </si>
  <si>
    <t>Spectral-domain integral-equation analysis of microstrip antenna working around 24 GHz</t>
  </si>
  <si>
    <t>10.1002/(SICI)1098-2760(20000105)24:1&lt;37::AID-MOP12&gt;3.0.CO;2-P</t>
  </si>
  <si>
    <t>2-s2.0-0033924719</t>
  </si>
  <si>
    <t>['single chip', 'frequency operation', 'experimental certifications', 'broadside radiation', 'analyzed using']</t>
  </si>
  <si>
    <t>Effects of chip resistor loading on the bandwidth and efficiency of a rectangular microstrip antenna (RMSA) have been investigated. A single chip-resistor-loaded RMSA gives broadband dual-frequency operation with broadside radiation. An RMSA with two chip resistors placed symmetrically about the feed point gives a conical radiation pattern besides being compact and broadband. The antennas have been analyzed using a multiport network model (MNM), followed by experimental certifications.</t>
  </si>
  <si>
    <t>57210543274;7202518424;7202418704</t>
  </si>
  <si>
    <t>Srinivasan, Vijay;Malhotra, Sanjay;Kumar, Girish</t>
  </si>
  <si>
    <t>Multiport network model for chip-resistor-loaded rectangular microstrip antennas</t>
  </si>
  <si>
    <t>10.1002/(SICI)1098-2760(20000105)24:1&lt;11::AID-MOP4&gt;3.0.CO;2-I</t>
  </si>
  <si>
    <t>2-s2.0-0033939811</t>
  </si>
  <si>
    <t>['wave approach', 'rigorously analyzed', 'proposed technology', 'oxide films', 'microwave applications', 'microstrip antenna', 'measured ones', 'ito films', 'glass substrate', '8 ghz']</t>
  </si>
  <si>
    <t>A transparency printed antenna realized with indium in oxide films (ITO) is investigated. ITO films are deposited on a glass substrate by reactive RF sputtering. A microstrip antenna is rigorously analyzed and optimized, with a full-wave approach, to operate at 5.8 GHz. The obtained theoretical results are compared to the measured ones, where a satisfactory agreement confirms the validity of the proposed technology for microwave applications.</t>
  </si>
  <si>
    <t>60030553;60030553;60005049;60030553</t>
  </si>
  <si>
    <t>6508357756;7102643557;7003701045;56279054800</t>
  </si>
  <si>
    <t>Outaleb, N.;Pinel, J.;Drissi, M.;Bonnaud, O.</t>
  </si>
  <si>
    <t>Rennes;Rennes</t>
  </si>
  <si>
    <t>Universite de Rennes 1;INSA Rennes</t>
  </si>
  <si>
    <t>60030553;60005049</t>
  </si>
  <si>
    <t>Outaleb N.</t>
  </si>
  <si>
    <t>Microwave planar antenna with RF-sputtered indium tin oxide films</t>
  </si>
  <si>
    <t>10.1002/(SICI)1098-2760(20000105)24:1&lt;3::AID-MOP2&gt;3.0.CO;2-H</t>
  </si>
  <si>
    <t>2-s2.0-0033940234</t>
  </si>
  <si>
    <t>['wideband measurements', 'procedure isolates', 'depolarization indexes', 'depolarization effects']</t>
  </si>
  <si>
    <t>A procedure to measure and model the depolarization effects in the transmission across building materials is presented. From wideband measurements, this procedure isolates the effects of the obstacle from the antennas. A bidimensional complex matrix characterizes the obstacle, and depolarization indexes are obtained from its elements.</t>
  </si>
  <si>
    <t>34-36</t>
  </si>
  <si>
    <t>60026134;60026134;60026134</t>
  </si>
  <si>
    <t>6603851742;7401473966;6503904716</t>
  </si>
  <si>
    <t>Cui√±as, I√±igo;S√°nchez, Manuel Garc√≠a;Amoedo, Elena</t>
  </si>
  <si>
    <t>Cui√±as I.</t>
  </si>
  <si>
    <t>Modeling and measuring depolarization by building obstacles in the 41.5 GHz band</t>
  </si>
  <si>
    <t>10.1002/(SICI)1098-2760(20000105)24:1&lt;34::AID-MOP11&gt;3.0.CO;2-V</t>
  </si>
  <si>
    <t>2-s2.0-0342647292</t>
  </si>
  <si>
    <t>['yagi antenna', 'wide bandwidth', 'slotline balun', 'polarization better', 'broad bandwidth', 'band prototype', 'back ratio', '30 %),', '17 db', '10 ghz']</t>
  </si>
  <si>
    <t>A novel coplanar waveguide fed quasi-Yagi antenna is presented. A wide bandwidth is achieved by using a broadband coplanar waveguide to a slotline balun. An X-band prototype has been realized which demonstrates a broad bandwidth (30%), -19 dB front-to-back ratio, and cross-polarization better than -17 dB at 10 GHz.</t>
  </si>
  <si>
    <t>Electronics Letters</t>
  </si>
  <si>
    <t>6602995516;7402872518;36041035600</t>
  </si>
  <si>
    <t>Sor, J.;Qian, Yongxi;Itoh, T.</t>
  </si>
  <si>
    <t>Sor J.</t>
  </si>
  <si>
    <t>Coplanar waveguide fed quasi-Yagi antenna</t>
  </si>
  <si>
    <t>10.1049/el:20000132</t>
  </si>
  <si>
    <t>2-s2.0-0033639929</t>
  </si>
  <si>
    <t>['retrodirective array', 'phase conjugator', 'compact design', 'common port', '20 db']</t>
  </si>
  <si>
    <t>A novel phase conjugator for active retrodirective array applications is presented. The circuit provides conversion gain as well as phase conjugating operation by using active devices, and results in a simple and compact design through the use of a common port for RF and IF signals. Measurement results indicate a 3.2 dB conversion gain with an RF-IF isolation of 20 dB. This phase conjugator can be used as a component in a retrodirective array when combined with an antenna.</t>
  </si>
  <si>
    <t>7102921390;7402872518;36041035600</t>
  </si>
  <si>
    <t>Miyamoto, R. Y.;Qian, Yongxi;Itoh, T.</t>
  </si>
  <si>
    <t>Miyamoto R.</t>
  </si>
  <si>
    <t>Phase conjugator for active retrodirective array applications</t>
  </si>
  <si>
    <t>10.1049/el:20000030</t>
  </si>
  <si>
    <t>2-s2.0-0033639942</t>
  </si>
  <si>
    <t>['resonant frequency', 'projection area', 'patch antenna', 'novel two', 'foam substrate', '0 dbi']</t>
  </si>
  <si>
    <t>A novel two-layer rectangular shorted patch antenna is described. The patch antenna is supported by a foam substrate. The resonant frequency is reduced by 71% when compared to that of a conventional patch antenna with the same projection area. The bandwidth (SWR&lt;2) and gain are, respectively, 11% and 0 dBi.</t>
  </si>
  <si>
    <t>Chair, R.</t>
  </si>
  <si>
    <t>Chair R.</t>
  </si>
  <si>
    <t>Miniature multilayer shorted patch antenna</t>
  </si>
  <si>
    <t>10.1049/el:20000029</t>
  </si>
  <si>
    <t>2-s2.0-0033640018</t>
  </si>
  <si>
    <t>['proximity fed']</t>
  </si>
  <si>
    <t>A compact coupled microwave active antenna is presented. This antenna is proximity fed, and consists of a square radiating element array on a polymer dielectric layer. The compactness of the antenna is obtained through technological optical processes and the parasitic patch phenomenon which increases the bandwidth.</t>
  </si>
  <si>
    <t>60008134;60008134;60008134</t>
  </si>
  <si>
    <t>6603721769;35551660200;6602517840</t>
  </si>
  <si>
    <t>Grzeskowiak, M.;Descamps, P.;Vindevoghel, J.</t>
  </si>
  <si>
    <t>Grzeskowiak M.</t>
  </si>
  <si>
    <t>Wideband compact antenna for K-band applications</t>
  </si>
  <si>
    <t>10.1049/el:20000012</t>
  </si>
  <si>
    <t>2-s2.0-0033640204</t>
  </si>
  <si>
    <t>['frequency ratio', 'experimental results', 'excitation slot', 'cpw ).', 'coupling length', 'coplanar waveguide', 'band operation', 'antenna design', '0 ghz']</t>
  </si>
  <si>
    <t>pin diode control is used to obtain a dual-band operation of a capacitively coupled patch antenna fed by a coplanar waveguide (CPW). The beam-lead pin diodes are inserted in the excitation slot and reduce the coupling length of the slot in their ON state. The frequency ratio of the two operating frequencies is 1.22 at 4.0 GHz. Details of the antenna design and experimental results are presented and discussed.</t>
  </si>
  <si>
    <t>11838770200;55884101500;6507092354;7003360986</t>
  </si>
  <si>
    <t>Luxey, C.;Dussopt, L.;Le Sonn, J. L.;Laheurte, J. M.</t>
  </si>
  <si>
    <t>Luxey C.</t>
  </si>
  <si>
    <t>Dual-frequency operation of CPW-fed antenna controlled by pin diodes</t>
  </si>
  <si>
    <t>10.1049/el:20000119</t>
  </si>
  <si>
    <t>2-s2.0-0033640406</t>
  </si>
  <si>
    <t>['well beyond', 'wave detector', 'still providing', 'radio frequency', 'photorefractive crystal', 'photonic systems', 'line hardware', 'jammer nulling', 'interference sources', 'excellent match', 'enormous savings', 'element phased', 'conventional rf', 'array antenna', 'algorithm decreases', 'adaptive weights', 'adapt fully']</t>
  </si>
  <si>
    <t>We present an approach to receive-mode broadband beam forming and jammer nulling for large adaptive antenna arrays as well as its efficient and compact optical implementation. This broadband efficient adaptive method for true-time-delay array processing (BEAMTAP) algorithm decreases the number of tapped delay lines required for processing an N-element phased-array antenna from N to only 2, producing an enormous savings in delay-line hardware (especially for large broadband arrays) while still providing the full NM degrees of freedom of a conventional N‚Äìelement time-delay-and-sum beam former that requiresN tapped delay lines withMtaps each. This allows the system to adapt fully and optimally to an arbitrarily complex spatiotemporal signal environment that can contain broadband signals of interest, as well as interference sources and narrow‚Äìband and broadband jammers‚Äîall of which can arrive from arbitrary angles onto an arbitrarily shaped array‚Äîthus enabling a variety of applications in radar, sonar, and communication. This algorithm is an excellent match with the capabilities of radio frequency (rf) photonic systems, as it uses a coherent optically modulated fiber-optic feed network, gratings in a photorefractive crystal as adaptive weights, a traveling-wave detector for generating time delay, and an acousto‚Äìoptic device to control weight adaptation. Because the number of available adaptive coefficients in a photorefractive crystal is as large as 109, these photonic systems can adaptively control arbitrarily large one- or two-dimensional antenna arrays that are well beyond the capabilities of conventional rf and real-time digital signal processing techniques or alternative photonic techniques. ¬© 2000 Optical Society of America.</t>
  </si>
  <si>
    <t>212-230</t>
  </si>
  <si>
    <t>1559128X</t>
  </si>
  <si>
    <t>Applied Optics</t>
  </si>
  <si>
    <t>60000221;60000221;60000221;60000221;60000221;60000221;101616671;60018319</t>
  </si>
  <si>
    <t>6602236686;8351548000;8886047200;7101907764;7003691169;7402542285;6602681932;7101833999</t>
  </si>
  <si>
    <t>Kriehn, Gregory;Kiruluta, Andrew;Silveira, Paulo E.X.;Weaver, Sam;Kraut, Shawn;Wagner, Kelvin;Weverka, R. Ted;Griffiths, Lloyd</t>
  </si>
  <si>
    <t>Fairfax;Boulder;San Mateo</t>
  </si>
  <si>
    <t>George Mason University;University of Colorado Boulder;Optoelectronic Data Systems</t>
  </si>
  <si>
    <t>60018319;60000221;101616671</t>
  </si>
  <si>
    <t>Kriehn G.</t>
  </si>
  <si>
    <t>Optical BEAMTAP beam-forming and jammer-nulling system for broadband phased-array antennass</t>
  </si>
  <si>
    <t>10.1364/AO.39.000212</t>
  </si>
  <si>
    <t>2-s2.0-0001489547</t>
  </si>
  <si>
    <t>['recent work', 'radiating properties', 'next determined', 'induced field', 'incident field', 'human head', 'electromagnetic fields', 'electric field', 'cellular telephones', 'biomedical scientists', 'adjacent surface', '5 v']</t>
  </si>
  <si>
    <t>After a review of recent work on the interaction of electromagnetic fields from cellular telephones with the human head, the structural and radiating properties of two common types of transceivers are determined. These include the impedance and current amplitude distribution of the antennas. The tangential electric field maintained by the antennas on the adjacent surface of the head is next determined. From this, the electric field propagating through the skull into the brain is analyzed and, from it, the electric field in spherical and long cylindrical cells is determined. It ranges from 27 to 13.5 V/m in the first 3 cm inside the skull. Of interest is the fact that the induced field in the interior of all cells, regardless of their shape, is the same as the incident field in the brain. It is hoped that biomedical scientists will review these results and determine possible biological effects. ¬© 2000 American Institute of Physics.</t>
  </si>
  <si>
    <t>893-900</t>
  </si>
  <si>
    <t>King R.</t>
  </si>
  <si>
    <t>Electric currents and fields induced in cells in the human brain by radiation from hand-held cellular telephones</t>
  </si>
  <si>
    <t>10.1063/1.371958</t>
  </si>
  <si>
    <t>2-s2.0-0010174235</t>
  </si>
  <si>
    <t>['tip enhances', 'thus allowing', 'photon microscopy', 'one observed', 'nanometer resolution', 'light scattering', 'field microscopy', 'field microscope', 'external field', 'efficient transmission', 'efficient near', 'direct scattering', 'different regimes', 'certain detunings']</t>
  </si>
  <si>
    <t>The light scattering from a single resonant molecule, or nano-sized particle located near the tip of an apertureless scanning near-field microscope is studied, and different regimes of scattering are analyzed. The tip enhances the external field, and serves as an efficient transmission 'antenna' for the molecular dipole oscillations. The light scattering occurs via two channels: direct scattering from the tip, and tip-mediated molecular scattering. The total detected intensity of the scattered light shows interference of the channels, which we suggest to use for efficient near-field microscopy. At certain detunings from resonances the scanning signal experiences spatial narrowing similar to that one observed in two-photon microscopy, thus allowing for sub-nanometer resolution.</t>
  </si>
  <si>
    <t>Optics Communications</t>
  </si>
  <si>
    <t>60017563;60017563;60017563;60017563</t>
  </si>
  <si>
    <t>7003974687;6602916811;6507711791;7003941755</t>
  </si>
  <si>
    <t>Averbukh, I. Sh;Chernobrod, B. M.;Sedletsky, O. A.;Prior, Y.</t>
  </si>
  <si>
    <t>Rehovot</t>
  </si>
  <si>
    <t>Weizmann Institute of Science Israel</t>
  </si>
  <si>
    <t>Averbukh I.</t>
  </si>
  <si>
    <t>Coherent near field optical microscopy</t>
  </si>
  <si>
    <t>S0030401899006963</t>
  </si>
  <si>
    <t>10.1016/S0030-4018(99)00696-3</t>
  </si>
  <si>
    <t>2-s2.0-0033880288</t>
  </si>
  <si>
    <t>['slotted antenna', 'radio frequency', 'quite effective', 'produce large', 'processing region', 'processing plasmas', 'plane electron', 'one order', 'modified magnetron', 'mesh size', 'magnetic field', 'lc resonance', 'grid method', 'floating grid', 'electron temperature']</t>
  </si>
  <si>
    <t>In order to produce large-diameter uniform plasmas, we have proposed two plasma sources: a plane electron-cyclotron-resonance (ECR) slotted antenna (PESA) source for ECR plasma production and a modified magnetron-type (MMT) radio frequency (RF) source for RF plasma production. The PESA has magnet rings behind the slotted antenna to provide the magnetic field for the ECR. The MMT RF source provides high-density uniform plasmas with the help of the LC resonance of auxiliary electrode placed parallel to the substrate. Both plasma sources produce large-diameter uniform plasmas exceeding 30 cm in diameter. We have proposed a grid method for electron temperature control. By applying a negative dc voltage to the grid which separates a plasma-processing region from a plasma production region, the electron temperature is decreased by one order of magnitude in the processing region. The same effect is obtained by changing the mesh size of a floating grid. The change of a slit between two grids also causes variation of the electron temperature. These techniques are quite effective for chemical reaction control in processing plasmas.</t>
  </si>
  <si>
    <t>60008435;60008435</t>
  </si>
  <si>
    <t>7006228562;7404180063</t>
  </si>
  <si>
    <t>Iizuka, Satoru;Sato, Noriyoshi</t>
  </si>
  <si>
    <t>Iizuka S.</t>
  </si>
  <si>
    <t>Production of large-diameter uniform plasmas and control of electron temperature</t>
  </si>
  <si>
    <t>10.1002/(SICI)1520-6416(200001)130:1&lt;1::AID-EEJ1&gt;3.0.CO;2-R</t>
  </si>
  <si>
    <t>2-s2.0-0033898283</t>
  </si>
  <si>
    <t>['track fitting', 'studied problem', 'source relative', 'original problem', 'numerical comparisons', 'main goal', 'magnetic field', 'latter well', 'fitting tracks', 'established methods', 'disparate problems', 'antenna theory', 'antenna array', 'additional complication']</t>
  </si>
  <si>
    <t>The problem of fitting track data is transformed into a problem in antenna theory. This latter well-studied problem is characterized as an antenna array that is receiving a narrow band signal from multiple distant sources. The goal here is to count the number of sources and determine the angle of each source relative to the array. Similarly, the original problem of track fitting is to count the number and to determine the location and angle of each track, but in the presence of noise and finite detection efficiency. However, an additional complication in fitting tracks is that in a magnetic field, the radius of curvature of the track must also be determined. This is shown to map into an extended antenna problem of analyzing `chirped' or frequency modulated sources. A somewhat detailed development and discussion of track parameter estimation utilizing Bayesian methods is then given. The main goal of this paper is to point out the relationship between these disparate problems. No numerical comparisons with established methods are given.</t>
  </si>
  <si>
    <t>28-39</t>
  </si>
  <si>
    <t>Computer Physics Communications</t>
  </si>
  <si>
    <t>Blankenbecler, Richard</t>
  </si>
  <si>
    <t>Blankenbecler R.</t>
  </si>
  <si>
    <t>Track fitting and antennas</t>
  </si>
  <si>
    <t>S0010465599004300</t>
  </si>
  <si>
    <t>10.1016/S0010-4655(99)00430-0</t>
  </si>
  <si>
    <t>2-s2.0-0034650143</t>
  </si>
  <si>
    <t>['zb63 mutant', 'twofold symmetry', 'studied two', 'stromal face', 'protein complex', 'photosystem ii', 'peripheral subunits', 'peripheral light', 'one membrane', 'oligomeric form', 'native complex', 'major pigment', 'lumenal face', 'loosely connected', 'layered inside', 'increased synthesis', 'high frequency', 'grana membranes', 'following data', 'either encircle', 'dimensional crystals', 'crystallographic pseudo', 'crystal forms', 'core complexes', 'core complex', 'clear non']</t>
  </si>
  <si>
    <t>Electron microscopy | Image processing | Photosynthesis | Photosystem | Structure</t>
  </si>
  <si>
    <t>We studied two-dimensional crystals of the major pigment-protein complex, photosystem II, in far-red-light-adapted thylakoid membranes of the viridis-zb63 mutant of barley. Significantly larger grana membranes were produced with an increased synthesis of the entire photosystem II complex. These red-light-adapted membranes also contained two-dimensional crystals with a high frequency. Three different crystal forms of photosystem II were observed, providing the following data which further our understanding of the architecture of the native complex. (a) The oligomeric form of photosystem II in the membrane was monomeric in all crystal forms, but with a clear non- crystallographic pseudo-twofold symmetry. This was more apparent on the lumenal face of the complex. (b) The variability of unit cell contacts in different crystal forms implied that the peripheral light-harvesting antenna complex and the core of the complex were loosely connected. These peripheral subunits were predicted to rearrange so that they can either encircle the core complex or associate in parallel channels separated by lines of core complexes. (c) Grana membranes were found to retain a double-layered inside- out character, with a stromal face-to-stromal face packing. However, the presence of a crystal in one membrane did not necessarily impose crystallinity on its pair.</t>
  </si>
  <si>
    <t>207-215</t>
  </si>
  <si>
    <t>;;60003771;</t>
  </si>
  <si>
    <t>23052958200;7004076498;56067733400;7006836378</t>
  </si>
  <si>
    <t>Stoylova, Svetla;Flint, Toby D.;Ford, Robert C.;Holzenburg, Andreas</t>
  </si>
  <si>
    <t>Manchester</t>
  </si>
  <si>
    <t>The University of Manchester</t>
  </si>
  <si>
    <t>Stoylova S.</t>
  </si>
  <si>
    <t>Structural analysis of photosystem II in far-red-light-adapted thylakoid membranes: New crystal forms provide evidence for a dynamic reorganization of light-harvesting antennae subunits</t>
  </si>
  <si>
    <t>10.1046/j.1432-1327.2000.00996.x</t>
  </si>
  <si>
    <t>2-s2.0-1942470702</t>
  </si>
  <si>
    <t>['n antennas', 'moderate complexity', 'maximum likelihood', 'information symbols', 'gsd algorithm', 'base station']</t>
  </si>
  <si>
    <t>A generalized sphere decoding (GSD) algorithm is presented. Its application to the detection of information symbols in a multi-antenna cellular system with N antennas at the mobile and M‚â•N antennas at the base station is explored. The GSD algorithm has the maximum likelihood (ML) performance for both the uplink and downlink with moderate complexity.</t>
  </si>
  <si>
    <t>166-167</t>
  </si>
  <si>
    <t>7003323902;7005264063;6701809765</t>
  </si>
  <si>
    <t>Damen, M. Oussama;Abed-Meraim, K.;Belfiore, J. C.</t>
  </si>
  <si>
    <t>Damen M.</t>
  </si>
  <si>
    <t>Generalized sphere decoder for asymmetrical space-time communication architecture</t>
  </si>
  <si>
    <t>10.1049/el:20000168</t>
  </si>
  <si>
    <t>2-s2.0-0033881296</t>
  </si>
  <si>
    <t>['loaded capacitor']</t>
  </si>
  <si>
    <t>A small-size annular slot antenna with miniaturized slot shrunk by a loaded capacitor has been realized. A 23.4% slot antenna area size reduction has been achieved with capacitor loading compared with the ordinary slot antenna. The antenna has the advantages of a good impedance bandwidth and good linearly polarized radiation patterns after chip capacitor loading.</t>
  </si>
  <si>
    <t>110-111</t>
  </si>
  <si>
    <t>Hong, Cheng Shong</t>
  </si>
  <si>
    <t>Changhua</t>
  </si>
  <si>
    <t>Chienkuo Technology University Taiwan</t>
  </si>
  <si>
    <t>Hong C.</t>
  </si>
  <si>
    <t>Small annular slot antenna with capacitor loading</t>
  </si>
  <si>
    <t>10.1049/el:20000147</t>
  </si>
  <si>
    <t>2-s2.0-0033887980</t>
  </si>
  <si>
    <t>['spectral domain', 'point favoring', 'patch antenna', 'moment method', 'diagonal line', 'coaxial cable']</t>
  </si>
  <si>
    <t>A full-wave analysis based on the moment method in the spectral domain is used to perform an analysis of the rectangular (quasisquare) patch antenna. The conventional rectangular patch shape excited by a coaxial cable at a point favoring the resonance of only one patch edge results in a very narrow bandwidth structure that radiates linear polarized waves. In this work, the rectangular shape replaced by a quasisquare patch excited on a point of its diagonal line is analyzed. A broadband structure radiating almost circular polarized waves is obtained.</t>
  </si>
  <si>
    <t>99-102</t>
  </si>
  <si>
    <t>60068739;;60000874</t>
  </si>
  <si>
    <t>Full-wave analysis of the broadband circular polarization microstrip patch antenna</t>
  </si>
  <si>
    <t>10.1002/(SICI)1098-2760(20000120)24:2&lt;99::AID-MOP6&gt;3.0.CO;2-T</t>
  </si>
  <si>
    <t>2-s2.0-0033896874</t>
  </si>
  <si>
    <t>['wideband operation', 'two versions', 'sleeve monopole', 'shorter length', 'radiation pattern', 'power deposition', 'main advantage', 'input impedance', 'human head', 'frequency bands', 'free space', 'dual meander', 'cellular telephony', 'antenna consists', 'antenna capable']</t>
  </si>
  <si>
    <t>An antenna capable of operation in two frequency bands allocated for cellular telephony is designed. The antenna consists of a dual meander and two passive ground-attached metallic strips. The antenna is similar to a strip-sleeve monopole in its construction and wideband operation in the proximity of the human head. The main advantage of this antenna is its shorter length. Two versions of the design are characterized in terms of the input impedance (normalized to 50 Œ©) and radiation pattern in free space and next to the human head model. Also, the power deposition in the head is evaluated. The overall performance shows low reflections in both frequency bands (VSWR &lt;1.5) and power deposition below the prescribed safety limits.</t>
  </si>
  <si>
    <t>81-85</t>
  </si>
  <si>
    <t>60003122;60003122;60003122</t>
  </si>
  <si>
    <t>55462264400;57210850945;7102344649</t>
  </si>
  <si>
    <t>Williams, T.;Rahman, M.;Stuchly, M. A.</t>
  </si>
  <si>
    <t>Williams T.</t>
  </si>
  <si>
    <t>Dual-band meander antenna for wireless telephones</t>
  </si>
  <si>
    <t>10.1002/(SICI)1098-2760(20000120)24:2&lt;81::AID-MOP2&gt;3.0.CO;2-T</t>
  </si>
  <si>
    <t>2-s2.0-0033901953</t>
  </si>
  <si>
    <t>['wave patch', 'second antenna', 'measurement results', 'good agreement', 'first antenna', 'feed ports', '15 db']</t>
  </si>
  <si>
    <t>Two novel triple band planar inverted F antennas (PIFAs) are presented. The first antenna is realized by housing a dual frequency L-shaped spur line loaded PIFA element within the lower resonance PIFA element. The second antenna is realized by embedding two single element PIFAs within a quarter-wave patch. For both antennas, an isolation of better than -15 dB between the feed ports and a good agreement between simulation and measurement results was obtained.</t>
  </si>
  <si>
    <t>112-114</t>
  </si>
  <si>
    <t>60019702;60019702;60019702;60014174</t>
  </si>
  <si>
    <t>7403252663;57213425197;56250080900;23023532000</t>
  </si>
  <si>
    <t>Song, C. T.P.;Hall, P. S.;Ghafouri-Shiraz, H.;Wake, D.</t>
  </si>
  <si>
    <t>Birmingham;Ipswich</t>
  </si>
  <si>
    <t>University of Birmingham;British Telecom Research Lab</t>
  </si>
  <si>
    <t>60019702;60014174</t>
  </si>
  <si>
    <t>Song C.</t>
  </si>
  <si>
    <t>Triple band planar inverted F antennas for handheld devices</t>
  </si>
  <si>
    <t>10.1049/el:20000131</t>
  </si>
  <si>
    <t>2-s2.0-0033903481</t>
  </si>
  <si>
    <t>['voltage excitation', 'hybrid finite', 'difference time', 'coupled currents', 'beam steering', 'antenna elements']</t>
  </si>
  <si>
    <t>A phased array analysis is presented where the coupling between antenna elements and the beam steering is computed in the time domain using a hybrid finite-difference time-domain (FDTD) and Kirchhoff transform method. The coupled currents are combined with the appropriate time delays to give the total element current, which is then used in conjunction with the voltage excitation to produce the driving point admittance as a function of frequency for a given beam direction.</t>
  </si>
  <si>
    <t>108-110</t>
  </si>
  <si>
    <t>7101609897;7202832083</t>
  </si>
  <si>
    <t>Parfitt, A. J.;Bird, T. S.</t>
  </si>
  <si>
    <t>Parfitt A.</t>
  </si>
  <si>
    <t>Phased array antenna analysis using time delay beam steering and hybrid FDTD method</t>
  </si>
  <si>
    <t>10.1049/el:20000158</t>
  </si>
  <si>
    <t>2-s2.0-0033903482</t>
  </si>
  <si>
    <t>['significantly reduce', 'measured ripple', 'axial planes', '45 œª0', '4 db']</t>
  </si>
  <si>
    <t>A small, printed wraparound antenna with an omnidirectional radiation pattern is presented. The novel antenna consists of an array of patches, each incorporating a single shorting post to significantly reduce the size of the radiator. The measured ripple in the roll and axial planes was less than 4 dB on a cylinder with a diameter &lt;0.45 Œª0.</t>
  </si>
  <si>
    <t>133-135</t>
  </si>
  <si>
    <t>60011362;60011362</t>
  </si>
  <si>
    <t>7101602940;35478779700</t>
  </si>
  <si>
    <t>Kan, H. K.;Waterhouse, R. B.</t>
  </si>
  <si>
    <t>Melbourne</t>
  </si>
  <si>
    <t>RMIT University</t>
  </si>
  <si>
    <t>Kan H.K.</t>
  </si>
  <si>
    <t>Small printed wraparound antenna</t>
  </si>
  <si>
    <t>10.1002/(SICI)1098-2760(20000120)24:2&lt;133::AID-MOP16&gt;3.0.CO;2-U</t>
  </si>
  <si>
    <t>2-s2.0-0033906048</t>
  </si>
  <si>
    <t>['wireless micro', 'telecommunication systems', 'specific sensor', 'sensor networks', 'new features', 'impossible due', 'collaboration procedure', 'authors propose', 'antenna gain']</t>
  </si>
  <si>
    <t>One of the new features of telecommunication systems is wireless micro-sensor networks. Remote communication using a specific sensor is impossible due to the limited transmitter power and antenna gain of the sensor. In this work, the authors propose a remote communication model using a collaboration procedure between the sensors.</t>
  </si>
  <si>
    <t>186-187</t>
  </si>
  <si>
    <t>Arnon, S.</t>
  </si>
  <si>
    <t>Arnon S.</t>
  </si>
  <si>
    <t>Collaborative network of wireless micro-sensors</t>
  </si>
  <si>
    <t>10.1049/el:20000181</t>
  </si>
  <si>
    <t>2-s2.0-0033907850</t>
  </si>
  <si>
    <t>['semiconductor substrates', 'paper presents', 'novel method', 'mems microbolometers', 'lcvd antennas', 'frequency range', 'form fibers', 'diffractive optic', 'complex three', 'bolometer pairs', '7 thz']</t>
  </si>
  <si>
    <t>This paper presents a novel method of fabricating helical antennas, singular and arrayed, for the low-terahertz (0.1-2.7 THz) frequency range. The THz antenna structures are fabricated by using laser chemical vapor deposition (LCVD) to form fibers that can be grown into complex three-dimensional structures directly on semiconductor substrates. By focusing the laser through a diffractive optic, arrays of antennas can be fabricated at the same time. THz radiation detection devices can be realized by combining the LCVD antennas with MEMS microbolometers that convert received THz radiation into a change in resistance. Arrays of these antenna-bolometer pairs can be fabricated on the same substrate to realize a THz imaging device.</t>
  </si>
  <si>
    <t>106-111</t>
  </si>
  <si>
    <t>60075134;60026025;60033021</t>
  </si>
  <si>
    <t>36889439200;7003625831;35465847700</t>
  </si>
  <si>
    <t>Dean, Robert N.;Nordine, Paul C.;Christodoulou, Christos G.</t>
  </si>
  <si>
    <t>Huntsville;Albuquerque;Evanston</t>
  </si>
  <si>
    <t>Sy Technology, Inc;The University of New Mexico;Containerless Research, Inc.</t>
  </si>
  <si>
    <t>60075134;60033021;60026025</t>
  </si>
  <si>
    <t>Dean R.</t>
  </si>
  <si>
    <t>3-D helical THz antennas</t>
  </si>
  <si>
    <t>10.1002/(SICI)1098-2760(20000120)24:2&lt;106::AID-MOP8&gt;3.0.CO;2-K</t>
  </si>
  <si>
    <t>2-s2.0-0033908392</t>
  </si>
  <si>
    <t>['radiation patterns', 'previous microstrip', 'new configuration', 'line version', 'line feed', 'investigated experimentally', 'frequency dispersion', 'backside radiation', 'antenna gain']</t>
  </si>
  <si>
    <t>An aperture-coupled dielectric resonator antenna using a strip-line feed is investigated experimentally. As compared to the previous microstrip-line version, the new configuration eliminates the problems of backside radiation through the slot and frequency dispersion. The measured return loss, radiation patterns, and antenna gain of the new configuration are given in this letter.</t>
  </si>
  <si>
    <t>120-121</t>
  </si>
  <si>
    <t>60013983;60013983;60013983;60013983;60013983</t>
  </si>
  <si>
    <t>56415172000;57202672337;57224515697;55510527400;7101878862</t>
  </si>
  <si>
    <t>Leung, K. W.;Poon, M. L.;Wong, W. C.;Luk, K. M.;Yung, E. K.N.</t>
  </si>
  <si>
    <t>Leung K.W.</t>
  </si>
  <si>
    <t>Aperture-coupled dielectric resonator antenna using a strip-line feed</t>
  </si>
  <si>
    <t>10.1002/(SICI)1098-2760(20000120)24:2&lt;120::AID-MOP11&gt;3.0.CO;2-E</t>
  </si>
  <si>
    <t>2-s2.0-0033908393</t>
  </si>
  <si>
    <t>['time codes', 'shown recently', 'proposed scheme', 'grouped together', 'generalized version', 'flexible tradeoff', 'decoding complexity', 'appropriate value']</t>
  </si>
  <si>
    <t>A generalized version of principal ratio combining (PRC) is presented, which is a near-optimum detection scheme for space-time codes in quasistatic flat fading environments. It has been shown recently that the performance penalty increases as the number of receive antennas increases. In the proposed scheme, K receive antennas are grouped together, and the PRC detection method is applied to each group. This shows a flexible tradeoff between performance and decoding complexity by choosing the appropriate value of K.</t>
  </si>
  <si>
    <t>168-169</t>
  </si>
  <si>
    <t>60032144;60032144;60032144-60108075</t>
  </si>
  <si>
    <t>56035327800;7404036385;26643137100</t>
  </si>
  <si>
    <t>Kim, Young Ju;Yoon, Soon Young;Lee, Hwang Soo</t>
  </si>
  <si>
    <t>Kim Y.J.</t>
  </si>
  <si>
    <t>Generalized suboptimum decoding for space-time codes in quasistatic flat fading channels</t>
  </si>
  <si>
    <t>10.1049/el:20000179</t>
  </si>
  <si>
    <t>2-s2.0-0033908768</t>
  </si>
  <si>
    <t>['hologram catr', 'dedicated millimetre']</t>
  </si>
  <si>
    <t>The quiet-zone field test results of a submillimetre-wave compact antenna test range (CATR) based on a 60 cm diameter hologram are presented. The instrumentation setup based on a dedicated millimetre-wave vector network analyzer is also briefly described. The presented test results at 310 GHz show the potential of the hologram CATR for submillimetre-wave antenna testing.</t>
  </si>
  <si>
    <t>111-112</t>
  </si>
  <si>
    <t>60103653;60103653;60103653;60033191;60103653;60103653</t>
  </si>
  <si>
    <t>6602207960;6603392769;6602097631;7006775375;7003817193;35809669200</t>
  </si>
  <si>
    <t>S√§ily, J.;Ala-Laurinaho, J.;H√§kli, J.;Tuovinen, J.;Lehto, A.;R√§is√§nen, A. V.</t>
  </si>
  <si>
    <t>Aalto University;VTT Technical Research Centre of Finland</t>
  </si>
  <si>
    <t>60103653;60033191</t>
  </si>
  <si>
    <t>S√§ily J.</t>
  </si>
  <si>
    <t>Test results of 310 GHz hologram compact antenna test range</t>
  </si>
  <si>
    <t>10.1049/el:20000198</t>
  </si>
  <si>
    <t>2-s2.0-0343090892</t>
  </si>
  <si>
    <t>['wireless communications', 'speckle patterns', 'physical picture', 'nontrivial dependencies', 'mesoscopic metals', 'light scattering', 'interference affects', 'information theory', 'information capacity', 'diffusive media', 'approach provides', 'antenna arrays']</t>
  </si>
  <si>
    <t>Coherent wave propagation in disordered media gives rise to many fascinating phenomena as diverse as universal conductance fluctuations in mesoscopic metals and speckle patterns in light scattering. Here, the theory of electromagnetic wave propagation in diffusive media is combined with information theory to show how interference affects the information transmission rate between antenna arrays. Nontrivial dependencies of the information capacity on the nature of the antenna arrays are found, such as the dimensionality of the arrays and their direction with respect to the local scattering medium. This approach provides a physical picture for understanding the importance of scattering in the transfer of information through wireless communications.</t>
  </si>
  <si>
    <t>287-290</t>
  </si>
  <si>
    <t>Science</t>
  </si>
  <si>
    <t>Moustakas, Aris L.</t>
  </si>
  <si>
    <t>Moustakas A.</t>
  </si>
  <si>
    <t>Communication through a diffusive medium: Coherence and capacity</t>
  </si>
  <si>
    <t>10.1126/science.287.5451.287</t>
  </si>
  <si>
    <t>2-s2.0-0033985248</t>
  </si>
  <si>
    <t>['thermal dissipation', 'thereby protecting', 'results indicate', 'regulatory process', 'psbs may', 'pigment antenna', 'photosystem ii', 'oxidizing molecules', 'oxidative damage', 'nonphotochemical quenching', 'minimize generation', 'light energy', 'isolated mutants', 'intrinsic chlorophyll', 'functional evolution', 'excitation energy', 'co2 results', 'binding proteins', 'binding protein', 'arabidopsis thaliana']</t>
  </si>
  <si>
    <t>Photosynthetic light harvesting in regulated in response to changes in incident light intensity. Absorption of light that exceeds a plant's capacity for fixation of CO2 results in thermal dissipation of excitation energy in the pigment antenna of photosystem II by a poorly understood mechanism. This regulatory process, termed nonphotochemical quenching, maintains the balance between dissipation and utilization of light energy to minimize generation of oxidizing molecules, thereby protecting the plant against photo-oxidative damage. To identify specific proteins that are involved in nonphotochemical quenching, we have isolated mutants of Arabidopsis thaliana that cannot dissipate excess absorbed light energy. Here we show that the gene encoding PsbS, an intrinsic chlorophyll-binding protein of photosystem II, is necessary for nonphotochemical quenching but not for efficient light harvesting and photosynthesis. These results indicate that PsbS may be the site for nonphotochemical quenching, a finding that has implications for the functional evolution of pigment-binding proteins.</t>
  </si>
  <si>
    <t>391-395</t>
  </si>
  <si>
    <t>Nature</t>
  </si>
  <si>
    <t>60121355;60024613;60024613;60024613;60024613-60031040-60029170;60024613;60121355</t>
  </si>
  <si>
    <t>57206741710;7004044029;57203740663;7202301923;6603119621;26643215000;7003777478</t>
  </si>
  <si>
    <t>Li, Xiao Ping;Bj√∂rkman, Olle;Shih, Connie;Grossman, Arthur R.;Rosenquist, Magnus;Jansson, Stefan;Niyogi, Krishna K.</t>
  </si>
  <si>
    <t>United States;Sweden;Sweden;United States</t>
  </si>
  <si>
    <t>Berkeley;Umea;Lund;Washington, D.C.</t>
  </si>
  <si>
    <t>Department of Plant &amp; Microbial Biology;Ume√• Universitet;Lunds Universitet;Carnegie Institution of Washington</t>
  </si>
  <si>
    <t>60121355;60031040;60029170;60024613</t>
  </si>
  <si>
    <t>Li X.P.</t>
  </si>
  <si>
    <t>A pigment-binding protein essential for regulation of photosynthetic light harvesting</t>
  </si>
  <si>
    <t>10.1038/35000131</t>
  </si>
  <si>
    <t>2-s2.0-0343851071</t>
  </si>
  <si>
    <t>Department of Science and Technology, Ministry of Science and Technology, India</t>
  </si>
  <si>
    <t>DST</t>
  </si>
  <si>
    <t>['thylakoids isolated', 'thylakoid proteins', 'thylakoid membranes', 'spirulina platensis', 'spirulina cells', 'significantly altered', 'significant decrease', 'room temperature', 'rights reserved', 'protein complexes', 'prolonged exposure', 'newly induced', 'moderate levels', 'intact trichomes', 'induced cross', 'exposed cells', 'cp43 levels', 'could possibly', 'control thylakoids', 'control dark', 'b radiation', 'b exposure', 'b affects', '9 mw', '9 h', '320 nm']</t>
  </si>
  <si>
    <t>Chlorophyll a-protein complexes | CP43 | CP47 | Fluorescence emission spectra | Photosystems | Spirulina platensis | UV-B radiation</t>
  </si>
  <si>
    <t>Intact trichomes of Spirulina platensis are exposed to ultraviolet-B (UV-B) radiation (270-320 nm; 1.9 mW m-2) for 9 h. This UV-B exposure results in alterations in the pigment-protein complexes and in the fluorescence emission profile of the chlorophyll-protein complexes of the thylakoids as compared with thylakoids isolated from control dark-adapted Spirulina cells. The UV-B exposure causes a significant decrease in photosystem II activity, but no loss in photosystem I activity. Although there is no change in the photosystem I activity in thylakoids from UV-B-exposed cells, the chlorophyll a emission at room temperature and at 77 K indicates alterations associated with photosystem I. Additionally, the results clearly demonstrate that the photosystem II core antennae of chlorophyll proteins CP47 and CP43 are affected by UV-B exposure, as revealed by Western blot analysis. Furthermore, a prominent 94 kDa protein band appears in the sodium dodecylsulfate polyacrylamide gel electrophoresis (SDS-PAGE) profile of UV-B-exposed cell thylakoids, which is absent from the control thylakoids. This 94 kDa protein appears not to be newly induced by UV-B exposure, but could possibly have originated from the UV-B-induced cross-linking of the thylakoid proteins. The exposure of isolated Spirulina thylakoids to the same intensity of UV-B radiation for 1-3 h induces losses in the CP47 and CP43 levels, but does not induce the appearance of the 94 kDa protein band in SDS-PAGE. These results clearly demonstrate that prolonged exposure of Spirulina cells to moderate levels of UV-B affects the chlorophyll a-protein complexes and alters the fluorescence emission spectral profile of the pigment-protein complexes of the thylakoid membranes. Thus, it is clear that chlorophyll a antennae of Spirulina platensis are significantly altered by UV-B radiation. (C) 2000 Elsevier Science S.A. All rights reserved.</t>
  </si>
  <si>
    <t>61-66</t>
  </si>
  <si>
    <t>Journal of Photochemistry and Photobiology B: Biology</t>
  </si>
  <si>
    <t>60008424-60026434;60008424;60030622</t>
  </si>
  <si>
    <t>25230733100;7202013276;7101652469</t>
  </si>
  <si>
    <t>Rajagopal, S.;Murthy, S. D.S.;Mohanty, P.</t>
  </si>
  <si>
    <t>India;Hungary;India</t>
  </si>
  <si>
    <t>New Delhi;Szeged;Tirupati</t>
  </si>
  <si>
    <t>Jawaharlal Nehru University;Szegedi Biol√≥giai Kutat√≥k√∂zpontj√°nak;Sri Venkateswara University</t>
  </si>
  <si>
    <t>60030622;60026434;60008424</t>
  </si>
  <si>
    <t>Rajagopal S.</t>
  </si>
  <si>
    <t>Effect of ultraviolet-B radiation on intact cells of the cyanobacterium Spirulina platensis: Characterization of the alterations in the thylakoid membranes</t>
  </si>
  <si>
    <t>S1011134499001566</t>
  </si>
  <si>
    <t>10.1016/S1011-1344(99)00156-6</t>
  </si>
  <si>
    <t>2-s2.0-0034004545</t>
  </si>
  <si>
    <t>['zero emission', 'two peaks', 'rf fluctuation', 'quartz window', 'plasma potential', 'peak value', 'inductive source', 'ground wall', 'emissive probe', 'approximately given', 'approximately constant']</t>
  </si>
  <si>
    <t>Time-averaged plasma potential in an inductive source with a ground wall has been measured by using an emissive probe. The inflection point method in the limit of zero emission is employed to determine the plasma potential. In this source, capacitive coupling results in a fluctuating plasma potential. The peak-to-peak value of the radiofrequency (RF) fluctuations, which is approximately given by the separation of the two peaks in the derivative of an I-V characteristic curve, has been reduced by introducing a gap between the antenna and the quartz window and by various electrostatic screens. Experimental data show that the lower potential peak, representing the lowest plasma potential, was approximately constant as the RF fluctuation level was reduced, while the higher potential peak, indicating the more positive plasma potential, changed and approached the lower potential peak. For very low fluctuation level, the lower potential peak becomes the dc plasma potential and only the higher potential peak responds to the RF fluctuation.</t>
  </si>
  <si>
    <t>Plasma Sources Science and Technology</t>
  </si>
  <si>
    <t>60032179;60032179;60032179-60211585;60032179;60032179-100342640</t>
  </si>
  <si>
    <t>6701644180;7006072211;7403064522;57188775032;7501599022</t>
  </si>
  <si>
    <t>Lho, T.;Hershkowitz, N.;Kim, G. H.;Steer, W.;Miller, J.</t>
  </si>
  <si>
    <t>South Korea;United States;United States</t>
  </si>
  <si>
    <t>Ansan;Madison;Allen</t>
  </si>
  <si>
    <t>Hanyang University ERICA Campus;University of Wisconsin-Madison;Ball Semiconductor Inc.</t>
  </si>
  <si>
    <t>60211585;60032179;100342640</t>
  </si>
  <si>
    <t>Lho T.</t>
  </si>
  <si>
    <t>Asymmetric plasma potential fluctuation in an inductive plasma source</t>
  </si>
  <si>
    <t>10.1088/0963-0252/9/1/302</t>
  </si>
  <si>
    <t>2-s2.0-0033874649</t>
  </si>
  <si>
    <t>['soft handoff', 'controlled code', 'channel statistics', 'capacity gain', 'also determine']</t>
  </si>
  <si>
    <t>In this letter, we study the effect of directional subscriber antennas on the reverse link performance of a power-controlled code-division multiple access (CDMA) network in wireless local loop deployments. We investigate the capacity gain that is attained in wireless local loop (WLL) CDMA over mobile cellular systems and its variation as a function of the channel statistics. We also determine the overhead that soft handoff and directional subscriber antennas impose on the WLL system capacity.</t>
  </si>
  <si>
    <t>49-51</t>
  </si>
  <si>
    <t>60013155;60013155;60013155;60013155</t>
  </si>
  <si>
    <t>6602116108;57197996412;7004719224;6506042861</t>
  </si>
  <si>
    <t>Stellakis, H.;Giordano, A.;Aksu, A.;Biagini, W.</t>
  </si>
  <si>
    <t>Verizon Communications</t>
  </si>
  <si>
    <t>Stellakis H.</t>
  </si>
  <si>
    <t>Reverse link performance of wireless local loop CDMA networks</t>
  </si>
  <si>
    <t>10.1109/4234.824753</t>
  </si>
  <si>
    <t>2-s2.0-0033881607</t>
  </si>
  <si>
    <t>['wide class', 'type systems', 'toeplitz type', 'structure ).', 'mathematical tool', 'line eigenwaves', 'including analysis', 'efficient methods', 'array antennas']</t>
  </si>
  <si>
    <t>An efficient unified approach to the solution of a wide class of electromagnetic problems involving finite structures - including analysis of finite-array antennas (both transmission and reflection), scattering problems, and calculation of transmission-line eigenwaves - is presented. This approach is based on the fact that these problems can be described by the same mathematical tool, namely, convolution-type systems of linear algebraic equations (systems with matrices having a Toeplitz type of structure). Efficient methods are proposed for solving them.</t>
  </si>
  <si>
    <t>Khzmalyan, Alexander D.</t>
  </si>
  <si>
    <t>Altair Stt. R. and D. Institute</t>
  </si>
  <si>
    <t>Khzmalyan A.D.</t>
  </si>
  <si>
    <t>Finite array antenna, scattering, and transmission-line analysis using the FFT</t>
  </si>
  <si>
    <t>10.1109/74.826347</t>
  </si>
  <si>
    <t>2-s2.0-0033885656</t>
  </si>
  <si>
    <t>['x band', 'two e', 'tho e', 'polar level', 'plane steps', 'plane patterns', 'operational frequency', 'mathematical model', 'input reflection', 'filled waveguide', 'experimental study', 'experimental results', 'desired bandwidth', 'design scenarios', 'article presents', 'article discusses', 'antenna uses', 'antenna circuits', '7 dbi', '60 ¬∞', '5 ghz', '25 db', '100 ¬∞', '10 db']</t>
  </si>
  <si>
    <t>This article presents a theoretical and experimental study of the design of a miniaturized wideband dielectric-filled waveguide (DFW) antenna. The operational frequency is X band, i.e., 9.0‚â§f‚â§10.5 GHz. The desired bandwidth is 1.5 GHz. The antenna uses an air-gap matching network to reduce its high aperture reflection. In order to ease the integration with antenna circuits and to increase the bandwidth, two E-plane steps are used. The antenna is designed to have -3 dB beamwidths of 60¬∞ and 100¬∞ for tho E- and H-plane patterns, respectively. An input reflection of less than -10 dB for the desired bandwidth is observed. The gain of the antenna is 7 dBi. A cross-polar level of loss than -25 dB is achieved. This article discusses the mathematical model for input reflection, the design scenarios, and the experimental results.</t>
  </si>
  <si>
    <t>34-40</t>
  </si>
  <si>
    <t>60006288;60006288;60006288</t>
  </si>
  <si>
    <t>32867606300;16032239900;35563466100</t>
  </si>
  <si>
    <t>Hajian, M.;Tran, D. P.;Ligthart, L. P.</t>
  </si>
  <si>
    <t>Delft</t>
  </si>
  <si>
    <t>Delft University of Technology</t>
  </si>
  <si>
    <t>Hajian M.</t>
  </si>
  <si>
    <t>Design of a wideband miniature dielectric-filled waveguide antenna for collision-avoidance radar</t>
  </si>
  <si>
    <t>10.1109/74.826346</t>
  </si>
  <si>
    <t>2-s2.0-0033897586</t>
  </si>
  <si>
    <t>['tpoes maps', 'temporal ne', 'temporal behaviour', 'simple set', 'rise time', 'reached decreases', 'qualitative spatially', 'pulsed plasmas', 'probe measurements', 'mwi data', 'maximum time', 'losses due', 'langmuir probes', 'inelastic scattering', 'increasing pressure', 'global model', 'first order', 'equations based', 'electron density', 'decay times', 'decay time', 'combined use', 'ar +,', '80 œºs', '6 ms', '50 œºs', '5 pa', '45 ghz', '200 hz', '20 khz', '10 œºs', '1 ms']</t>
  </si>
  <si>
    <t>Pulsed microwave excited (2.45 GHz) argon plasmas generated by a slot antenna type plasma source are investigated by various diagnostic tools. Through the combined use of time-resolved planar optical emission spectroscopy (TPOES), microwave interferometry (MWI) and Langmuir probes the temporal behaviour of the electron density, ne(t), and effective electron temperature, Te(t), for the pulse frequency range of 0.2-20 kHz are measured. Additionally, from TPOES maps of Ar* and Ar+, the qualitative spatially and time-resolved electron temperature distribution is derived. The ne(t) and Te(t) rise and decay times are almost constant throughout the examined frequency range. A ne(t) rise time of 1 ms and a decay time of 0.6 ms is derived from probe and MWI data at 5 Pa. A Te(t) rise time between 5 and 10 Œºs and a decay time between 50 Œºs and 80 Œºs is derived from TPOES and probe measurements at 5 Pa. The maximum time-averaged electron density, nÃÑe, at 5 Pa is obtained at a pulse frequency f of 200 Hz. With increasing pressure and power the pulse frequency f at which a maximum of nÃÑe is reached decreases to f‚âà50 Hz. The temporal ne(t) and Te(t) behaviour for the investigated pressure range is described by a simple set of equations based on the `Global Model' of pulsed plasmas. It can be concluded that the electron loss rate vloss controls both the rise and decay times of ne(t). The vloss is in the first order a function of the plasma system dimensions and geometry. The decay of Te(t) depends on vloss and the losses due to inelastic scattering.</t>
  </si>
  <si>
    <t>57-67</t>
  </si>
  <si>
    <t>60022995;60022995;60022995</t>
  </si>
  <si>
    <t>6602584073;7006130405;7005887088</t>
  </si>
  <si>
    <t>Behle, St;Brockhaus, A.;Engemann, J.</t>
  </si>
  <si>
    <t>Wuppertal</t>
  </si>
  <si>
    <t>Bergische Universit√§t Wuppertal</t>
  </si>
  <si>
    <t>Behle S.</t>
  </si>
  <si>
    <t>Time-resolved investigations of pulsed microwave excited plasmas</t>
  </si>
  <si>
    <t>10.1088/0963-0252/9/1/309</t>
  </si>
  <si>
    <t>2-s2.0-0033898512</t>
  </si>
  <si>
    <t>['upper part', 'underlying bowl', 'technique allowed', 'rights reserved', 'recognized within', 'pyroclastic deposits', 'partially filled', 'eroded craters', 'electromagnetic waves', 'common mid', 'also obtained', 'alluvium estimated', '200 mhz']</t>
  </si>
  <si>
    <t>Base surge deposits | California | Ground penetrating radar | Ubehebe Crater</t>
  </si>
  <si>
    <t>Ground penetrating radar (GPR) surveys were carried out to collect subsurface images of the basaltic base surge deposits in the Ubehebe hydrovolcanic field, Death Valley National Park, California. Antennae with frequencies of 50, 100 and 200 MHz were used. This technique allowed the collection of useful geologic data, for example, the lower stratigraphic boundary of the pyroclastic deposits can be imaged and their thickness can be estimated. Different radar responses were also obtained from base surge deposits and underlying sedimentary rocks, which enable their recognition where no outcrops are available. Furthermore, GPR data confirmed the presence of small, eroded craters, which are partially filled by alluvium. In this case, an unconformity between the overlying, horizontally bedded alluvium and the underlying bowl-shaped base surge deposits can be recognized within the crater and the thickness of the alluvium estimated. Common mid-point (CMP) surveys suggested subsurface velocities of the electromagnetic waves in the upper part of these deposits between 0.095-0.1 m/ns. (C) 2000 Elsevier Science B.V. All rights reserved.</t>
  </si>
  <si>
    <t>45-56</t>
  </si>
  <si>
    <t>Journal of Volcanology and Geothermal Research</t>
  </si>
  <si>
    <t>60010365;60010365</t>
  </si>
  <si>
    <t>6602107750;7404210004</t>
  </si>
  <si>
    <t>Cagnoli, B.;Russell, J. K.</t>
  </si>
  <si>
    <t>The University of British Columbia</t>
  </si>
  <si>
    <t>Cagnoli B.</t>
  </si>
  <si>
    <t>Imaging the subsurface stratigraphy in the Ubehebe hydrovolcanic field (Death Valley, California) using ground penetrating radar</t>
  </si>
  <si>
    <t>S0377027399001420</t>
  </si>
  <si>
    <t>10.1016/S0377-0273(99)00142-0</t>
  </si>
  <si>
    <t>2-s2.0-0034009362</t>
  </si>
  <si>
    <t>['water layer', 'usually related', 'three time', 'thermocline completely', 'surge phenomena', 'south coast', 'short period', 'positive setup', 'platform comers', 'medium dispersion', 'measurements results', 'intense waves', 'intense movement', 'happening constantly', 'depth 30', 'current oscillations', 'continuous register', 'continuous observations', 'completely extended', 'calculated solitons', 'breeze processes', 'bottom using', 'august 1993', 'atmospheric pressure', 'also made', 'also found', '28 min', '18 h']</t>
  </si>
  <si>
    <t>Black Sea | Continental shelf | Internal waves | Measurements | Oceanographical platform</t>
  </si>
  <si>
    <t>Measurements results of the thermic structure taken from the waters of the narrow continental shelf of the south coast of Crimea are discussed. Continuous observations were performed in July-August 1993, from a stationary oceanologic platform (depth 30 m) using an antenna with three temperature distribution sensors and two temperature gradient distribution sensors situated at the platform comers (in a 19 x 22 m plane) covering the thermocline completely. Probes were also made of the water layer down to the bottom using a CTD, and also the currents at 5, 10 and 20 m were observed. A continuous register of the sea level waves, wind and atmospheric pressure was taken. The thermic structure showed oscillations in three time-scales: synoptic, related to the surge phenomena (3-5 days); inertial (17-18 h) and short period (less than 1 h). The thermocline was completely extended with a strong negative setup, and was close to the bottom with a positive setup, possessing vertical gradients of up to 2¬∞C/m. Inertial movements showed up in the current oscillations and also produced vertical displacements in the thermocline up to 8-10 m, happening constantly while the measurements were taken. These displacements were usually related to groups of intense internal short period waves with amplitudes of 4-9 m, periods of 14-28 min and wavelengths of 250-360 m. An intense movement, with diurnal period related to the breeze processes on the coast, was also found in the currents. The relationship between the parameters of the intense waves in groups and those of the medium dispersion and non-linearity as well as the parameters of the calculated solitons in the Korteweg and de Vries equation, are analyzed. (C) 2000 Elsevier Science B.V.</t>
  </si>
  <si>
    <t>27-40</t>
  </si>
  <si>
    <t>Journal of Marine Systems</t>
  </si>
  <si>
    <t>Filonov, A. E.</t>
  </si>
  <si>
    <t>Mexico</t>
  </si>
  <si>
    <t>Guadalajara</t>
  </si>
  <si>
    <t>Universidad de Guadalajara</t>
  </si>
  <si>
    <t>Filonov A.</t>
  </si>
  <si>
    <t>Thermic structure and intense internal waves on the narrow continental shelf of the Black Sea</t>
  </si>
  <si>
    <t>S0924796399000779</t>
  </si>
  <si>
    <t>10.1016/S0924-7963(99)00077-9</t>
  </si>
  <si>
    <t>2-s2.0-0034055225</t>
  </si>
  <si>
    <t>['unusual two', 'surprisingly little', 'photosynthetic organisms', 'oxygenase gene', 'missing link', 'key enzyme', 'higher plants', 'directly observed', 'chlorophyll cycle', 'chl b', 'biochemical processes', 'arabidopsis thaliana']</t>
  </si>
  <si>
    <t>Chlorophyll (Chl) biosynthesis and degradation are the only biochemical processes on Earth that can be directly observed from satellites or other planets. The bulk of the Chls is found in the light-harvesting antenna complexes of photosynthetic organisms. Surprisingly little is known about the biosynthesis of Chl b, which is the second most abundant Chl pigment after Chl a. We describe here the expression and properties of the chlorophyllide a oxygenase gene (CAO) from Arabidopsis thaliana, which is apparently the key enzyme in Chl b biosynthesis. The recombinant enzyme produced in Escherichia coli catalyses an unusual two-step oxygenase reaction that is the 'missing link' in the chlorophyll cycle of higher plants.</t>
  </si>
  <si>
    <t>Plant Journal</t>
  </si>
  <si>
    <t>60028717;60014652;60014652;60028717</t>
  </si>
  <si>
    <t>6602700001;35597170900;7404667898;7004859511</t>
  </si>
  <si>
    <t>Oster, Ulrike;Tanaka, Ryouichi;Tanaka, Ayumi;R√ºdiger, Wolfhart</t>
  </si>
  <si>
    <t>Munich;Sapporo</t>
  </si>
  <si>
    <t>Ludwig-Maximilians-Universit√§t M√ºnchen;Hokkaido University</t>
  </si>
  <si>
    <t>60028717;60014652</t>
  </si>
  <si>
    <t>Oster U.</t>
  </si>
  <si>
    <t>Cloning and functional expression of the gene encoding the key enzyme for chlorophyll b biosynthesis (CAO) from Arabidopsis thaliana</t>
  </si>
  <si>
    <t>10.1046/j.1365-313X.2000.00672.x</t>
  </si>
  <si>
    <t>2-s2.0-0034058987</t>
  </si>
  <si>
    <t>['various objects', 'russian academy', 'ring laser', 'research carried', 'random component', 'primary sources', 'nuclear physics', 'new generation', 'new concept', 'measuring information', 'many years', 'leti )]', 'large amount', 'inertial properties', 'error minimisation', '5 min']</t>
  </si>
  <si>
    <t>The methods and instruments of dynamic laser goniometry developed over many years of research carried out in the St Petersburg State Electrotechnical University [formerly Leningrad Electrotechnical Institute (LETI)] are considered. The primary sources of error and conditions for error minimisation are identified and evaluated. The laser goniometers developed have been used to certify optical polygons and angular position sensors, to estimate angular motion parameters of various objects, and specifically to measure angular positions of crystals in the unique diffraction spectrometer built at the St Petersburg Institute of Nuclear Physics (PINP) of the Russian Academy of Sciences. Modern measurement technologies combined with a self-calibrated ring laser allowed a large amount of measuring information to be accumulated over a short (1 to 5 min) period of time and ensured that the random component of angle measurement uncertainty is as small as 0.02 to 0.03‚Ä≥ in the 0-360¬∞ range. On the basis of inertial properties of a ring laser, a new concept was proposed for constructing a new generation of measuring systems intended to estimate complex angular motions and to provide dynamic calibration of multiple-axis test beds, large-scale antenna systems, telescopes, and other objects.</t>
  </si>
  <si>
    <t>141-146</t>
  </si>
  <si>
    <t>Quantum Electronics</t>
  </si>
  <si>
    <t>60010355;60010355;60010355;60010355</t>
  </si>
  <si>
    <t>7004076624;6602609970;56002776300;7005082620</t>
  </si>
  <si>
    <t>Burnashev, M. N.;Luk'yanov, D. P.;Pavlov, P. A.;Filatov, Yu V.</t>
  </si>
  <si>
    <t>Sankt-Peterburgskij Gosudarstvennyj Elektrotehniceskij Universitet</t>
  </si>
  <si>
    <t>Burnashev M.N.</t>
  </si>
  <si>
    <t>Development of new methods and means of dynamic laser goniometry</t>
  </si>
  <si>
    <t>10.1070/QE2000v030n02ABEH001675</t>
  </si>
  <si>
    <t>2-s2.0-0034132486</t>
  </si>
  <si>
    <t>['waveguide utilized', 'tone spur', 'integrated photodetector', 'gainp multiple', 'frequency conversion', 'first time', 'converted signal', 'conversion loss', 'controlled absorption', 'antenna applications', '9 ghz', '9 db', '0 db']</t>
  </si>
  <si>
    <t>We demonstrate for the first time an electroabsorption (EA) waveguide utilized as an integrated photodetector/mixer for frequency conversion of radio frequency signals, through field-controlled absorption. Using an InAsP-GaInP multiple-quantum-well EA waveguide, a conversion loss of 18.9 dB was obtained at 10-mW optical local oscillator (LO) power, and a suboctave, two-tone spur-free dynamic range of 120.0 dB-Hz4/5 was measured for an up-converted signal at 1.9 GHz. This scheme can be useful in antenna applications where optical LO signal distribution is used for frequency converting microwave signals.</t>
  </si>
  <si>
    <t>193-195</t>
  </si>
  <si>
    <t>IEEE Photonics Technology Letters</t>
  </si>
  <si>
    <t>60030612;60121655;60032503;60032503;100666802;60121655;60121655</t>
  </si>
  <si>
    <t>56447634200;57214204809;57218984936;7003818153;7003426597;7404559671;7403599573</t>
  </si>
  <si>
    <t>Shin, D. S.;Li, G. L.;Sun, C. K.;Pappert, S. A.;Loi, K. K.;Chang, W. S.C.;Yu, P. K.L.</t>
  </si>
  <si>
    <t>San Diego;San Diego;San Diego;West Trenton</t>
  </si>
  <si>
    <t>The Electrical and Computer Engineering Department;Space and Naval Warfare Systems Center San Diego;University of California, San Diego;EPITAXX Optoelectronic Devices</t>
  </si>
  <si>
    <t>60121655;60032503;60030612;100666802</t>
  </si>
  <si>
    <t>Shin D.S.</t>
  </si>
  <si>
    <t>Optoelectronic RF signal mixing using an electroabsorption waveguide as an integrated photodetector/mixer</t>
  </si>
  <si>
    <t>10.1109/68.823514</t>
  </si>
  <si>
    <t>2-s2.0-0034135578</t>
  </si>
  <si>
    <t>['standard multi', 'sensor receiver', 'proposed method', 'order statistics', 'numerically stable', 'multiple signals', 'multipath mitigation', 'existing multi', 'different sources', 'based solution']</t>
  </si>
  <si>
    <t>A new adaptive algorithm for blind interference rejection and multipath mitigation is studied and applied to antenna array processing in TDMA cellular communication systems. It is shown how the estimation of multiple signals from different sources by means of a multi-sensor receiver can be formulated as a multi-channel deconvolution problem. The proposed method is based on High-Order Statistics (HOS) processing of the baseband vector samples at the antenna array output. The similarity between the cumulant-based solution and the standard multi-variable Least Squares solution is exploited to derive an efficient adaptive algorithm based on the vector lattice architecture. The algorithm is numerically stable, considerably less complex than other existing multi-channel methods using HOS processing and exhibits rapid convergence with respect to blind array processing algorithms using simple gradient-based minimization procedures.</t>
  </si>
  <si>
    <t>149-173</t>
  </si>
  <si>
    <t>Martone, Massimiliano</t>
  </si>
  <si>
    <t>Watkins-Johnson Company</t>
  </si>
  <si>
    <t>Martone M.</t>
  </si>
  <si>
    <t>Blind adaptive QR-based lattice multi-channel filter for cellular base-station TDMA transceivers with antenna arrays</t>
  </si>
  <si>
    <t>10.1023/A:1008838213239</t>
  </si>
  <si>
    <t>2-s2.0-0034140084</t>
  </si>
  <si>
    <t>['vco element', 'tuned voltage', 'running frequencies', 'measured pattern', 'main beam', 'frequency varies', 'end elements', 'electronic two', 'coupling network', 'controlled oscillators', 'continuously scanned', 'azimuth symmetry', 'array design', 'active phased', '68 ¬∞', '40 ¬∞', '26 ¬∞', '10 ¬∞']</t>
  </si>
  <si>
    <t>An active phased-array design for electronic two-dimensional beam scanning using a phase-shifterless linear one-dimensional active leaky-wave antenna array is demonstrated. The varactor-tuned voltage-controlled oscillators (VCOs) and coupling network are implemented in this array. Three coupling networks are designed and compared for optimum coupling strength between each VCO element. The measured pattern of a 4 √ó 1 active leaky-wave antenna array shows that the main beam can be continuously scanned from 68¬∞ to 40¬∞ in elevation, as the frequency varies from 8.24GHz to 9.15GHz. This is equivalent to over 10% electronic tuning bandwidth. By tuning the free-running frequencies of the end elements, the main beam can be continuously scanned from -26¬∞ to +10¬∞ from broadside with azimuth symmetry in a conical scan manner.</t>
  </si>
  <si>
    <t>60012370;112347287;60012370</t>
  </si>
  <si>
    <t>55478660700;7005109058;56123316200</t>
  </si>
  <si>
    <t>Hu, C. C.;Jou, C. F.;Wu, J. J.</t>
  </si>
  <si>
    <t>Hsinchu;Kaohsiung</t>
  </si>
  <si>
    <t>National Chiao Tung University;Kao Yuan College of Technology and Commerce</t>
  </si>
  <si>
    <t>60012370;112347287</t>
  </si>
  <si>
    <t>Hu C.</t>
  </si>
  <si>
    <t>Two-dimensional beam-scanning linear active leaky-wave antenna array using coupled VCOs</t>
  </si>
  <si>
    <t>10.1049/ip-map:20000169</t>
  </si>
  <si>
    <t>2-s2.0-0034140684</t>
  </si>
  <si>
    <t>['work demonstrates', 'secm ).', 'possible applications', 'organic additives', 'grown within', 'different substrates', 'copper lines', 'copper columns', 'acidified cuso4']</t>
  </si>
  <si>
    <t>This work demonstrates the electrodeposition of micrometer-scale copper structures using a simple instrument based on the scanning electrochemical microscope (SECM). Copper columns of 25 Œºm width up to about 2 mm high were deposited on different substrates and interconnects were grown within an integrated circuit package. In the present instrument electrodeposition is localized by applying a voltage between a closely spaced glass insulated Pt disk ultramicroelectrode, ca. 25 Œºm diam, and a substrate, all immersed in a solution of acidified CuSO4. The potential, the concentration of the CuSO4, and the presence of organic additives were all found to affect the microstructure of the deposits and control the efficiency of the deposition. To demonstrate some of the possible applications of this technique, copper lines were grown between pads in an integrated circuit package and an antenna about 2 cm long was grown on a millimeter wave transmission line cantilever.</t>
  </si>
  <si>
    <t>586-591</t>
  </si>
  <si>
    <t>Journal of the Electrochemical Society</t>
  </si>
  <si>
    <t>60009697;60026365;60008665;60009697-60001526</t>
  </si>
  <si>
    <t>6507777085;56255990100;7006811773;13310318900</t>
  </si>
  <si>
    <t>El-Giar, E. M.;Said, R. A.;Bridges, G. E.;Thomson, D. J.</t>
  </si>
  <si>
    <t>Egypt;Canada;United Arab Emirates;United States</t>
  </si>
  <si>
    <t>Cairo;Winnipeg;Al Ain;Mississippi State</t>
  </si>
  <si>
    <t>Cairo University Faculty of Science;University of Manitoba;United Arab Emirates University;Mississippi State University</t>
  </si>
  <si>
    <t>60026365;60009697;60008665;60001526</t>
  </si>
  <si>
    <t>El-Giar E.M.</t>
  </si>
  <si>
    <t>Localized electrochemical deposition of copper microstructures</t>
  </si>
  <si>
    <t>10.1149/1.1393237</t>
  </si>
  <si>
    <t>2-s2.0-0034140739</t>
  </si>
  <si>
    <t>['novel method', 'manner governed', 'fractal dimensions']</t>
  </si>
  <si>
    <t>A novel method of microstrip antenna construction is presented. This new method relies on multilayer substrates configured in a manner governed by fractal Cantor sets. The antenna resonant frequencies can be expressed as a function of fractal dimensions.</t>
  </si>
  <si>
    <t>7401732478;7004839408</t>
  </si>
  <si>
    <t>Liang, Xu;Michael, Chia Yan Wah</t>
  </si>
  <si>
    <t>Liang X.</t>
  </si>
  <si>
    <t>Microstrip antenna with fractal multilayer substrates</t>
  </si>
  <si>
    <t>2-s2.0-0034140741</t>
  </si>
  <si>
    <t>['radiating element', 'new way', 'illustrated using', 'equiangular spiral', 'article addresses', 'archimedean spiral', 'antenna designer']</t>
  </si>
  <si>
    <t>Wideband phased arrays present several challenges to the antenna designer. This article addresses the principles of electronically scanned arrays applied to the selection of a radiating element for an array. A new way to compare candidate elements for wideband phased arrays is presented. The technique is illustrated using the Archimedean spiral, equiangular spiral, sinuous and Foursquare radiating elements.</t>
  </si>
  <si>
    <t>60027090;60027090</t>
  </si>
  <si>
    <t>7006247497;7003846816</t>
  </si>
  <si>
    <t>Stutzman, Warren L.;Buxton, Carey G.</t>
  </si>
  <si>
    <t>Blacksburg</t>
  </si>
  <si>
    <t>Virginia Polytechnic Institute and State University</t>
  </si>
  <si>
    <t>Stutzman W.</t>
  </si>
  <si>
    <t>Radiating elements for wideband phased arrays</t>
  </si>
  <si>
    <t>2-s2.0-0034140742</t>
  </si>
  <si>
    <t>['radar altimeter', 'mount device', 'modern surface', 'microwave unit', 'main features', 'frequency modulated', 'flying objects', 'circuit behavior', 'article describes', '70 db']</t>
  </si>
  <si>
    <t>This article describes the development of a frequency modulated (FM) radar altimeter for measuring the height of flying objects. The entire structure comprises two parts: a microwave unit that operates in the 4.3 GHz frequency band and a signal processing band that is based on a reduced instruction set computing (RISC) microprocessor with additional analog circuitry. The main features of this altimeter are its low cost construction (&lt; $2500), high dynamic range (70 dB) and height measurement accuracy (&lt; 20 cm). Modern CAD techniques are used to investigate the radar's system and circuit behavior. The radar altimeter is designed using Rogers R4003 substrate material and modern surface-mount device (SMD) technology.</t>
  </si>
  <si>
    <t>120-122, 124, 126, 128</t>
  </si>
  <si>
    <t>60002947;60002947;60002947</t>
  </si>
  <si>
    <t>6602104853;15845251800;6506011711</t>
  </si>
  <si>
    <t>Stratakos, Giorgos E.;Bougas, Paul;Gotsis, Kostas</t>
  </si>
  <si>
    <t>Stratakos G.</t>
  </si>
  <si>
    <t>Low cost, high accuracy radar altimeter</t>
  </si>
  <si>
    <t>2-s2.0-0034140901</t>
  </si>
  <si>
    <t>['usable range', 'sensing applications', 'noise characteristics', 'active antenna', '10hz bandwidth']</t>
  </si>
  <si>
    <t>The use of a heterojunction bipolar transistor in an active antenna operating as a self-oscillating Doppler sensor is investigated. A large-signal model compatible with nonlinear-circuit-simulation CAD packages is developed and used to simulate the performance of the active antenna, including its phase-noise characteristics. The active antenna operates at 11.4GHz with an EIRP of 11dBm. As a self oscillating sensor, it exhibits a minimum detectable signal relative to carrier of -99dBm in a 10Hz bandwidth. This gives the sensor a usable range of approximately 40m making it useful for a variety of intruder-detection and other short-range-sensing applications.</t>
  </si>
  <si>
    <t>113117122-60029738;113117122;60029738;113117122;60029738</t>
  </si>
  <si>
    <t>13402961300;7102894931;7404791012;6603321336;7005985857</t>
  </si>
  <si>
    <t>Kelly, M. J.;Fusco, V. F.;Stewart, J. A.C.;Sancheti, S.;Drew, S.</t>
  </si>
  <si>
    <t>Belfast;Belfast</t>
  </si>
  <si>
    <t>Queen's University Belfast;Celeritek NI Ltd.</t>
  </si>
  <si>
    <t>60029738;113117122</t>
  </si>
  <si>
    <t>Kelly M.J.</t>
  </si>
  <si>
    <t>HBT active antenna as a self-oscillating Doppler sensor</t>
  </si>
  <si>
    <t>10.1049/ip-map:20000050</t>
  </si>
  <si>
    <t>2-s2.0-0034141103</t>
  </si>
  <si>
    <t>ERBCHRXCT/93/0253</t>
  </si>
  <si>
    <t>['valve allometry', 'times throughout', 'thoracic origin', 'presumed chemoreceptors', 'pediform nature', 'pediform limb', 'one pair', 'one limb', 'natatory function', 'long setae', 'later instars', 'last podomere', 'important function', 'hence ostracods', 'first instars', 'fifth limb', 'family cyprididae', 'cyprididae require', 'body presumably', 'also shown']</t>
  </si>
  <si>
    <t>Crustacean phylogeny | Evolution | Fifth limb | Morphology | Ontogeny | Ostracoda</t>
  </si>
  <si>
    <t>The chaetotaxy (shape, structure and distribution of setae) of appendages and valve allometry during the post embryonic ontogeny of the cyprididine ostracod Eucypris virens are described. It is shown that the basic ontogenetic development of E. virens is very similar to that of other species of the family Cyprididae. During ontogeny, the chaetotaxy shows continual development on all podomeres of the limbs with the exception of the last podomere on the antennulae. The long setae on the exopodite and protopodite of the antennae have a natatory function until the actual natatory setae develop in later instars. Aesthetascs (presumed chemoreceptors) ya and y3 are the first to develop and may have an important function in the first instars. Cyprididae require a pediform limb in the posterior of the body presumably to help them to attach to substrates and this is reflected by the pediform nature of one limb at all times throughout all ipstars. This study has also shown that the fifth limb is most probably of thoracic origin and hence ostracods have only one pair of maxillae.</t>
  </si>
  <si>
    <t>31-63</t>
  </si>
  <si>
    <t>60033125;60068588</t>
  </si>
  <si>
    <t>7410292917;55186192400</t>
  </si>
  <si>
    <t>Smith, Robin J.;Martens, Koen</t>
  </si>
  <si>
    <t>Belgium;United Kingdom</t>
  </si>
  <si>
    <t>Brussels;Leicester</t>
  </si>
  <si>
    <t>Koninklijk Belgisch Instituut voor Natuurwetenschappen;University of Leicester</t>
  </si>
  <si>
    <t>60068588;60033125</t>
  </si>
  <si>
    <t>Smith R.J.</t>
  </si>
  <si>
    <t>The ontogeny of the cypridid ostracod Eucypris virens (Jurine, 1820) (Crustacea, Ostracoda)</t>
  </si>
  <si>
    <t>10.1023/A:1003985908460</t>
  </si>
  <si>
    <t>2-s2.0-0034144522</t>
  </si>
  <si>
    <t>N00014-94-1-0115</t>
  </si>
  <si>
    <t>['subspace method', 'subspace framework', 'multiuser detection', 'dispersive channels', 'developed within', 'channel tracking', 'also described']</t>
  </si>
  <si>
    <t>Recently developed subspace techniques for blind adaptive multiuser detection are briefly reviewed first. In particular, blind methods based on signal subspace tracking for adapting linear multiuser detectors in AWGN CDMA channels are considered, as well as extensions of these techniques to frequency selective fading channels, dispersive channels, and antenna array spatial processing. In addition, subspace-based nonlinear adaptive techniques for robust blind multiuser detection in non-Gaussian ambient noise channels are also described. Several new techniques are then developed within the subspace framework for blind joint channel estimation and multiuser detection, under some specific channel conditions. These include (1) an adaptive receiver structure for joint multiuser detection and equalization in dispersive CDMA channels, (2) a subspace method for joint multiuser detection and equalization in unknown correlated noise, and (3) a method for joint interference suppression and channel tracking in time-varying fading channels.</t>
  </si>
  <si>
    <t>59-71</t>
  </si>
  <si>
    <t>60020547-60025084;60003269</t>
  </si>
  <si>
    <t>55000636900;55665272100</t>
  </si>
  <si>
    <t>Wang, Xiaodong;Vincent Poor, H.</t>
  </si>
  <si>
    <t>China;United States;United States</t>
  </si>
  <si>
    <t>Shanghai;College Station;Princeton</t>
  </si>
  <si>
    <t>Shanghai Jiao Tong University;Texas A&amp;M University;Princeton University</t>
  </si>
  <si>
    <t>60025084;60020547;60003269</t>
  </si>
  <si>
    <t>Subspace methods for blind joint channel estimation and multiuser detection in CDMA systems</t>
  </si>
  <si>
    <t>10.1023/A:1019156607515</t>
  </si>
  <si>
    <t>2-s2.0-0343724786</t>
  </si>
  <si>
    <t>['shows 5', 'radiation contours', 'particular design', 'millimeterwave frequencies', 'microcpw antenna', 'longer axes', 'leakywave regime', 'impedance bandwidth', 'higher microwave', 'experimental data', 'even symmetry', 'dualbeam antenna', 'directly fed', 'coplanar waveguide', '1 ghz']</t>
  </si>
  <si>
    <t>Coplanar waveguide | Leakywave antennas | Printed antennas</t>
  </si>
  <si>
    <t>Quasiplanar leakymode antenna employing the second higher order leaky mode of even symmetry in its leakywave regime has been proposed for a new antenna configuration consisting of a microstrip and a coplanar waveguide (CPW) on both sides of the substrate. The new antenna also known as the microCPW antenna is directly fed by a CPW line without matching circuit. One particular Kband antenna of 36 mm long [about 2.7 freespace wavelengths (A0) at 22.1 GHz] shows 5.3% impedance bandwidth for VSWR's less than 2.0 for frequencies between 21.92723.110 GHz 11.0dB antenna gain and 90.02% efficiency. Detailed analyses show that the dualbeam antenna is linearly polarized along two slanted lines which lie in the longer axes of the ellipses that approximate the radiation contours. Both theoretical and experimental data for the microCPW antenna agree very well for the particular design. The proposed microCPW antenna is suitable for active integrated antenna integration at higher microwave and millimeterwave frequencies. ¬© 2000 IEEE.</t>
  </si>
  <si>
    <t>60012370;60012370</t>
  </si>
  <si>
    <t>14219440700;55412221300</t>
  </si>
  <si>
    <t>Lin ChingChyuan, ;Tzuang, Ching Kuang Cliver</t>
  </si>
  <si>
    <t xml:space="preserve">Lin ChingChyuan </t>
  </si>
  <si>
    <t>A dualbeam microCPW leakymode antenna</t>
  </si>
  <si>
    <t>S0018926X00026211</t>
  </si>
  <si>
    <t>2-s2.0-33747826075</t>
  </si>
  <si>
    <t>['x band', 'three components', 'six pairs', 'sfgp ).', 'scattering field', 'reradiation field', 'reflector consists', 'physical optics', 'patch antennas', 'moments together', 'microstripline lengths', 'method combined', 'mec ).', 'last one', 'ground plane', 'equivalent currents', 'designed ones', 'broadbeamed pattern']</t>
  </si>
  <si>
    <t>Microstrip antennas | Retrodirectivity | Van atta array</t>
  </si>
  <si>
    <t>A planar antenna array reflector with retrodirectivity in both the .Eplane and the J√Æplane is analyzed and demonstrated at X band. The reflector consists of six pairs of slotcoupled patch antennas arranged using the Van Atta approach. The total reflected field from the reflector is separated into three primary components; that is the reradiation field from the patch antennas (RFPA) the scattering field from the patch antennas (SFPA) and the scattering field from the ground plane (SFGP). The first two components are calculated by using the method of moments together with a mixed potential integral equation and the last one is by the physical optics (PO) method combined with the method of equivalent currents (MEC). By tuning the microstripline lengths the total reflected field contributed by the three components is designed to possess a broadbeamed pattern in both the .Eplane and the J√Æplane. The measured patterns show good agreement with the designed ones. ¬© 2000 IEEE. Publisher Item Identifier S 0018926X(00)016458.</t>
  </si>
  <si>
    <t>60012370;;60012370</t>
  </si>
  <si>
    <t>A planar van atta array reflector with retrodirectivity in both E"plane and H plane</t>
  </si>
  <si>
    <t>2-s2.0-33747829659</t>
  </si>
  <si>
    <t>['tuningstub length', 'square patch', 'radiation using', 'makes possible', 'inclined slot', 'cp radiation', 'cp operation', 'cp design', 'coplanar waveguide']</t>
  </si>
  <si>
    <t>Circular polarization | Coplanar waveguides | Microstrip antenna</t>
  </si>
  <si>
    <t>Design of a square microstrip antenna for obtaining circular polarization (CP) radiation using a coplanar waveguide (CPW) feed is presented. This CP design is achieved by insetting a slit to the boundary of the square microstrip patch which makes possible the splitting of the dominant resonant mode into two neardegenerate orthogonal modes for CP radiation and introducing an inclined slot in the CPW feed line for coupling the electromagnetic (EM) energy of the CPW to the square patch. Good impedance matching for CP operation can be obtained by adjusting the inclined slot length and the tuningstub length of the CPW feed line. Typical experimental results are presented and discussed. l ¬©2000 IEEE.</t>
  </si>
  <si>
    <t>60072417;60072417</t>
  </si>
  <si>
    <t>Pingtung</t>
  </si>
  <si>
    <t>Yung-Ta Institute of Technology and Commerce</t>
  </si>
  <si>
    <t>Coplanar waveguidefed circularly polarized microstrip antenna</t>
  </si>
  <si>
    <t>S0018926X00016550</t>
  </si>
  <si>
    <t>2-s2.0-33747832241</t>
  </si>
  <si>
    <t>['typically 65', 'two reasons', 'transmit antenna', 'streetdominated environments', 'scatterers around', 'results corroborate', 'rectangular distribution', 'receiver antenna', 'propagation mechanisms', 'placed high', 'multiple reflections', 'mobile station', 'elevation larger', 'downtown paris', 'delay resolution', 'combined circular', 'combined angular', 'canyon effect', 'angular resolution', '890 mhz', '33 ns', '10 ¬∞.', '1 ¬∞']</t>
  </si>
  <si>
    <t>Channel measurements | Communication channels | Directionofarrival estimation | Urban channel | Wireless communications</t>
  </si>
  <si>
    <t>We measured the angular power distribution at the mobile station in downtown Paris at 890 MHz. The transmit antenna was omnidirectional and placed high above rooftops. The receiver antenna a 21 x 41 element rectangular synthetic array was located on the roof of a van. The refined highresolution evaluation method particularly robust against nonstationary signal components allows an angular resolution of better than 1¬∞ in both azimuth and elevation and a delay resolution of 33 ns. Combined angular/temporal domain measurements are crucial for the understanding of the propagation mechanisms. The evaluated sites showed strongly streetdominated propagation. We found a combined circular and rectangular distribution of scatterers around the mobile station in streetdominated environments. Propagation over the roofs was significant; typically 65% of energy was incident with elevation larger than 10¬∞. Our results corroborate the hypothesis on the importance of multiple reflections/diffractions in urban macro cells. We explain this behavior by two reasons: narrow streets favoring a canyon effect and strong scatterers without lineofsight (LOS) to the mobile station. ¬©2000 IEEE.</t>
  </si>
  <si>
    <t>60018163;125167899;60018163</t>
  </si>
  <si>
    <t>Austria;France</t>
  </si>
  <si>
    <t>Vienna;Belfort</t>
  </si>
  <si>
    <t>Technische Universit√§t Wien;CNET/DMR/PMR</t>
  </si>
  <si>
    <t>60018163;125167899</t>
  </si>
  <si>
    <t>Directional macrocell channel characterization from urban measurements</t>
  </si>
  <si>
    <t>S0018926X00016410</t>
  </si>
  <si>
    <t>2-s2.0-33747839827</t>
  </si>
  <si>
    <t>['radiation characteristics', 'paper introduces', 'novel variation', 'lower sidelobes', 'local maxima', 'investigated numerically', 'good agreement', 'doublevee dipole', 'back radiation']</t>
  </si>
  <si>
    <t>Dipole antennas | Directive wire antennas | Vee antenna</t>
  </si>
  <si>
    <t>This paper introduces a novel variation of the vee dipole antenna consisting of two coplanar vee dipoles with a common feed point. It is referred to as a doublevee dipole. Radiation characteristics of the doublevee dipole antenna are investigated numerically and experimentally. It is shown that the doublevee dipole can provide significantly higher directivity and lower sidelobes and back radiation than the conventional vee dipole. With increasing arm length the directivity of the doublevee dipole exhibits a series of local maxima. Measured and predicted radiation patterns for a fabricated doublevee dipole are presented and shown to be in good agreement. ¬©2000 IEEE.</t>
  </si>
  <si>
    <t>Patwari, Neal;SafaaiJazi, Ahmad</t>
  </si>
  <si>
    <t>Highgain lowsidelobe doublevee dipoles</t>
  </si>
  <si>
    <t>S0018926X00016574</t>
  </si>
  <si>
    <t>2-s2.0-33747840746</t>
  </si>
  <si>
    <t>['wide bandwidth', 'weight size', 'radiated directly', 'performance equations', 'paper presents', 'paper describes', 'novel antenna', 'mode conversion', 'mitigates many', 'microwave source', 'low gain', 'highpower sources', 'highgain pattern', 'fundamental theory', 'easily configured', 'directly accommodate', 'cobra prototype', 'cobra operates', 'circular waveguide', 'boresight peak', 'boresight null', 'antenna designs', 'antenna aperture']</t>
  </si>
  <si>
    <t>Circular waveguide | Coaxial transmission line | Reflector antennas</t>
  </si>
  <si>
    <t>Many microwave generators especially highpower sources utilize an aziniuthally symmetric output mode such as the TMoi circular waveguide or the coaxial TEM mode. If such a mode is projected into an antenna aperture and radiated directly then a doughnutshaped radiation pattern with a boresight null will result. Antenna designs to directly accommodate an aziniuthally symmetric output mode and the high electric fields of highpower sources have been considered but they tend to be low gain do not radiate a boresight peak along the axis of the source and the pattern peak direction changes with frequency. Mode conversion techniques to alter the aperture field distribution (i.e. TMoi to TEii in circular waveguide) have also been explored but losses and weight size and cost additions impact negatively on total system design. This paper describes a novel antenna we call the coaxial beamrotating antenna (COBRA) that mitigates many of the problems normally associated with the aziniuthally symmetric output modes of highpower microwave sources. The COBRA accepts directly (without the need for mode conversion) an aziniuthally symmetric guided mode of a microwave source and radiates a highgain pattern with a boresight peak. In addition the COBRA operates with a wide bandwidth is compatible with the intense electric fields associated with highpower microwave sources and the geometry of the antenna can be easily configured to produce an arbitrarily (elliptically) polarized boresight field. This paper presents the fundamental theory of operation derives pertinent design and performance equations and gives the measured operating characteristics of a COBRA prototype. ¬© 2000 IEEE.</t>
  </si>
  <si>
    <t>60018624;60019228</t>
  </si>
  <si>
    <t>Dayton;Albuquerque</t>
  </si>
  <si>
    <t>Air Force Research Laboratory;Voss Scientific</t>
  </si>
  <si>
    <t>60019228;60018624</t>
  </si>
  <si>
    <t>The coaxial beamrotating antenna (COBRA): Theory of operation and measured performance</t>
  </si>
  <si>
    <t>S0018926X00012710</t>
  </si>
  <si>
    <t>2-s2.0-33747843766</t>
  </si>
  <si>
    <t>['travel along', 'surrounding medium', 'striking similarity', 'results show', 'one directionat', 'near field', 'moving charge', 'intense along', 'finitedifference timedomain', 'far field', 'electric field', 'distinctive characteristics', 'constant velocity', 'conical surface', 'concentric sheath', 'cherenkov radiation', 'cherenkov angle', 'charge appears', 'apparent velocity']</t>
  </si>
  <si>
    <t>Cherenkov radiation | Electromagnetic transient propagation | FDTD | Insulated antennas</t>
  </si>
  <si>
    <t>Cherenkov radiation arises when a charged particle moves with a constant velocity that is greater than the speed of light in the surrounding medium. This radiation has distinctive characteristics. Near the charge the electric field is most intense along a conical surface with apex at the chargethe Mach cone. In the far field the radiation occurs predominantly in one directionat the Cherenkov angle. An insulated antenna consists of a metallic cylindrical conductor covered by a concentric sheath of dielectric. In use this antenna is embedded in a medium whose permittivity is often much greater than the permittivity of the insulation. When the antenna is excited by a pulse of voltage a pulse of charge appears to travel along its length. The apparent velocity of this charge is close to the speed of light in the insulation which because of the difference in the permittivities is greater than the speed of light in the surrounding medium. Thus the radiation from the pulse excited insulated antenna should be analogous to Cherenkov radiation from the moving charged particle. In this paper the pulseexcited travelingwave insulated linear antenna is accurately analyzed using the finitedifference timedomain (FDTD) method. Results are obtained for the charge on the conductor the near field and the far field. These results show the striking similarity of the radiation from this antenna to Cherenkov radiation from the moving charge. ¬©2000 IEEE.</t>
  </si>
  <si>
    <t>60021032;60021032;60021032</t>
  </si>
  <si>
    <t>14219659100;7006465824;7406739047</t>
  </si>
  <si>
    <t>Particle, Charged;Hertel, Thorsten W.;Smith, Glenn S.</t>
  </si>
  <si>
    <t>Particle C.</t>
  </si>
  <si>
    <t>Pulse radiation from an insulated antenna: An analog of Cherenkov radiation from a moving</t>
  </si>
  <si>
    <t>S0018926X00016604</t>
  </si>
  <si>
    <t>2-s2.0-33747845380</t>
  </si>
  <si>
    <t>['tuning stub', 'paper describes', 'approximate theory']</t>
  </si>
  <si>
    <t>Broadband antennas | Microstrip antennas</t>
  </si>
  <si>
    <t>This paper describes a method of enhancing the bandwidth of two different electromagnetically coupled microstrip antennas by utilization of a tuning stub. An approximate theory and equations are developed to demonstrate the potential bandwidth improvement and required stub impedance characteristics. A novel dualstub design is presented that achieves better characteristics than a conventional quarter wavelength openend stub. As examples the bandwidth (VSWR &lt; 2) of a conventional proximitycoupled microstrip antenna is increased from 4.8 to 8.4% and the bandwidth of a stacked aperturecoupled microstrip antenna is increased from 27.5 to 34.5% using this technique. ¬© 2000 IEEE.</t>
  </si>
  <si>
    <t>Duffy, Scan M.</t>
  </si>
  <si>
    <t>An enhanced bandwidth design technique for electromagnetically coupled microstrip Antennas</t>
  </si>
  <si>
    <t>S0018926X00016446</t>
  </si>
  <si>
    <t>2-s2.0-33747849047</t>
  </si>
  <si>
    <t>['series forms', 'penetrated fields', 'numerical computations', 'multiple slots', 'modematching technique', 'fourier transform', 'finite thickness']</t>
  </si>
  <si>
    <t>Cavity resonator | Electromagnetic coupling | Slot antenna</t>
  </si>
  <si>
    <t>Electromagnetic wave penetration into the twodimensional (21)1 rectangular cavity with multiple slots in an infinite conducting plane with a finite thickness is investigated. The Fourier transform and the modematching technique are used to obtain simultaneous equations which are solved to represent the scattered and the penetrated fields in series forms that are suitable for numerical computations. i ¬©2000 IEEE.</t>
  </si>
  <si>
    <t>Park H.</t>
  </si>
  <si>
    <t>Electromagnetic Penetration into 2D Multiple Slotted Rectangular Cavity: TMWave</t>
  </si>
  <si>
    <t>S0018926X00016586</t>
  </si>
  <si>
    <t>2-s2.0-33747858488</t>
  </si>
  <si>
    <t>['two forms', 'substrate thickness', 'residue series', 'required one', 'numerically evaluating', 'mom analysis', 'mathematically justified', 'impedance matrix', 'fullwave analysis', 'freespace wavelength', 'fill time', 'feature allows', 'eigenfunction series', 'earlier investigation', 'convergence properties', 'computation times', 'closely related', 'attachment mode', 'analytic reduction', 'also included', '?// time', '55 terms', '2d forms']</t>
  </si>
  <si>
    <t>Method of moments | Microstrip antennas</t>
  </si>
  <si>
    <t>The method of moments (MoM) analysis of probefed rectangular microstrip patches requires the inclusion of a probetopatch attachment modeexpansion function when the substrate thickness d &gt; 0.02A where A is the freespace wavelength. The results for the input impedance showed increased divergence with measurements when the attachment mode was omitted from the fullwave analysis. The attachment mode can be expressed as an infinite eigenfunction series that increases they?// time of the impedance matrix in an MoM analysis. In an earlier investigation the infinite eigenfunction series was reduced to a residue series that required one or two terms compared to about 55 terms for the eigenfunction series. In this paper the convergence properties of the eigenfunction and residue series are investigated in view of rigorous MoM analysis. The relative errors resulting from replacing the eigenfunction by the residue series for the attachment mode are compared by numerically evaluating a class of twodimensional (2D) spatial integrals shown to be closely related to the elements of an MoM impedance matrix. Additionally the computation times for the evaluation of these integrals for the two forms of the attachment modeexpansion function are also included. Based on the superior convergence properties of the residue series for the attachment modeexpansion function it is mathematically justified that this form can readily be used for analytic reduction of the spatial reaction integrals from four to 2D forms. This feature allows further reduction of the fill time of the MoM impedance matrix suggesting the possibility of developing an efficient spacedomain MoM technique for modeling of wideband microstrip antennas. ¬© 2000 IEEE.</t>
  </si>
  <si>
    <t>60007056;60020273;60007056</t>
  </si>
  <si>
    <t>14219143900;36052324500;7102157694</t>
  </si>
  <si>
    <t>Antennas, Microstrip;Chatterjee, Deb;Plumb, Richard G.</t>
  </si>
  <si>
    <t>Binghamton;Kansas City</t>
  </si>
  <si>
    <t>Binghamton University State University of New York;University of Missouri-Kansas City</t>
  </si>
  <si>
    <t>60020273;60007056</t>
  </si>
  <si>
    <t>Antennas M.</t>
  </si>
  <si>
    <t>Some convergence considerations in spacedomain momentmethod analysis of a class of wideband</t>
  </si>
  <si>
    <t>S0018926X00016422</t>
  </si>
  <si>
    <t>2-s2.0-33747867394</t>
  </si>
  <si>
    <t>['profiles following', 'prereversal enhancement', 'phase speeds', 'one technique', 'one described', 'obtained using', 'oblique technique', 'merits compared', 'measurements derived', 'made use', 'late afternoon', 'interferometric technique', 'intense waves', 'equatorial plane', 'equatorial electrojet', 'electric fields', 'doppler shifts', 'copyright 2000', 'broad beam', '1994 ].', '1969a ].']</t>
  </si>
  <si>
    <t>Estimates of the zonal ionospheric electric field have been made on the basis of JULIA radar observations of the equatorial electrojet at Jicamarca. Two observing techniques were used and their merits compared. One technique (here referred to as the "oblique" technique) made use of a new, small antenna array with a broad beam in the equatorial plane. Electric fields were estimated from the Doppler shifts of type II radar echoes at low elevation angles as a function of range in the manner of Balsley [1969a]. For the other technique the main Jicamarca antenna array was used, and interferometry was employed to measure altitude profiles of the phase speeds of intermediate-scale primary gradient drift waves in the electrojet directly overhead. Electric fields were inferred from these profiles following a modeling approach similar to the one described by Murthy and Ravindran [1994]. Zonal ionospheric electric field measurements comparable to seasonal average incoherent scatter radar measurements were obtained using both methods. However, the interferometric observations reveal the presence of intense waves and jets in the zonal neutral wind similar to what has been seen in recent chemical release sounding rocket experiments. Zonal winds mainly control the zonal phase speeds of the primary gradient drift waves in the late afternoon and evening. Although the prereversal enhancement of the zonal electric field is evident in data from the oblique technique, there is no evidence of it in measurements derived from the interferometric technique. Copyright 2000 by the American Geophysical Union.</t>
  </si>
  <si>
    <t>2443-2460</t>
  </si>
  <si>
    <t>1999JA900461</t>
  </si>
  <si>
    <t>A2</t>
  </si>
  <si>
    <t>60026610;60026610</t>
  </si>
  <si>
    <t>7004264630;8437832900</t>
  </si>
  <si>
    <t>Hysell, D. L.;Burcham, J. D.</t>
  </si>
  <si>
    <t>Clemson</t>
  </si>
  <si>
    <t>Clemson University</t>
  </si>
  <si>
    <t>Hysell D.L.</t>
  </si>
  <si>
    <t>Ionospheric electric field estimates from radar observations of the equatorial electrojet</t>
  </si>
  <si>
    <t>10.1029/1999ja900461</t>
  </si>
  <si>
    <t>2-s2.0-39449135918</t>
  </si>
  <si>
    <t>['third harmonic', 'studied experimentally', 'nonlinear al', 'junction nonlinearity', 'irradiating field', 'horn antenna', 'decimeter wavelengths', 'al2 03', 'al junctidn']</t>
  </si>
  <si>
    <t>Electromagnetic wave scattering by a horn antenna with a nonlinear Al-Al2 03-Al junctidn is studied experimentally and theoretically at the third harmonic of the irradiating field/or decimeter wavelengths. The influence of junction nonlinearity on horn antenna detectability is estimated when the latter is observed by a "nonlinear" radar.</t>
  </si>
  <si>
    <t>120999080;120999080;120999080;120999080</t>
  </si>
  <si>
    <t>57188637021;6602572639;57197938040;6603190653</t>
  </si>
  <si>
    <t>Belyaev, V. V.;Mayunov, A. T.;Mikhailov, G. D.;Razin'kov, S. N.</t>
  </si>
  <si>
    <t>Voronezh</t>
  </si>
  <si>
    <t>5th Central Research Institute of the Ministry of Defenseof the Russian Federation</t>
  </si>
  <si>
    <t>Belyaev V.</t>
  </si>
  <si>
    <t>Estimation of detectability of a horn antenna with nonlinear junction in the case of observation by "nonlinear" radar</t>
  </si>
  <si>
    <t>10.1007/BF02677144</t>
  </si>
  <si>
    <t>2-s2.0-85050500828</t>
  </si>
  <si>
    <t>['suitable step', 'prescribed directions', 'method modifies', 'forming nulls', 'excitation phases', 'author presents', 'antenna array']</t>
  </si>
  <si>
    <t>The author presents a method for forming nulls in prescribed directions in the radiation pattern P0 of an antenna array by phase-only control. The method modifies the excitation phases of P0, allowing the construction of a sequence of patterns {Pn} having increasingly deeper nulls. A solution is provided by terminating the sequence at a suitable step.</t>
  </si>
  <si>
    <t>198-199</t>
  </si>
  <si>
    <t>Vescovo, R.</t>
  </si>
  <si>
    <t>Vescovo R.</t>
  </si>
  <si>
    <t>Null synthesis by phase control for antenna arrays</t>
  </si>
  <si>
    <t>10.1049/el:20000255</t>
  </si>
  <si>
    <t>2-s2.0-0034598686</t>
  </si>
  <si>
    <t>['three failures', 'original pattern', 'minimum number', 'excitation must', 'array elements', 'approach enables']</t>
  </si>
  <si>
    <t>A genetic algorithm procedure is proposed for array failure correction. This approach enables the minimum number of array elements to be found for which the excitation must be adjusted in order to recover the original pattern. The method has been applied to restore the pattern of an array with three failures by perturbing the amplitude of less than a third of the unfailed array elements.</t>
  </si>
  <si>
    <t>196-198</t>
  </si>
  <si>
    <t>60028419;60028419;60028419;</t>
  </si>
  <si>
    <t>7003391894;7006865572;7202825573;7006413404</t>
  </si>
  <si>
    <t>Rodr√≠guez, J. A.;Ares, F.;Moreno, E.;Franceschetti, G.</t>
  </si>
  <si>
    <t>Genetic algorithm procedure for linear array failure correction</t>
  </si>
  <si>
    <t>10.1049/el:20000236</t>
  </si>
  <si>
    <t>2-s2.0-0342656662</t>
  </si>
  <si>
    <t>['wt trimer', 'temperature limit', 'state located', 'red chlorophylls', 'protein subunits', 'pcc 6803', 'mutants deficient', 'monomeric form', 'low temperatures', 'low temperature', 'location close', 'interfacial regions', 'fluorescence spectra', 'directly bound', 'dependent qy', 'data lead', 'data indicate', 'burning data', 'burned spectra', '714 nm', '2 k']</t>
  </si>
  <si>
    <t>Low temperature (4.2 K) absorption and hole-burned spectra are presented for the trimeric (wild-type, WT) photosystem I complex of the cyanobacterium Synechocystis sp. PCC 6803, its monomeric form, and mutants deficient in the PsaF, K, L, and M protein subunits. High-pressure- and Stark-hole-burning data for the WT trimer are presented as well as its temperature-dependent Qy-absorption and -fluorescence spectra. Taken as a whole, the data lead to assignment of a new and lowest energy antenna Qy-state located at 714 nm at low temperatures. It is this state that is responsible for the fluorescence in the low-temperature limit and not the previously identified antenna Qy-state near 708 nm. The data indicate that the 714 nm state is associated with strongly coupled chlorophyll a molecules (perhaps a dimer) and possesses significant charge transfer character. The red chlorophylls absorbing at 708 and 714 nm do not appear to be directly bound to any of the above protein subunits. The results are consistent with a location close to the interfacial regions between PsaL and M and the PsaA/B heterodimeric core. It is likely that the red chlorophylls are bound to PsaA and/or PsaB.</t>
  </si>
  <si>
    <t>836-847</t>
  </si>
  <si>
    <t>Journal of Physical Chemistry B</t>
  </si>
  <si>
    <t>60008023;60004354;60004354;60008023</t>
  </si>
  <si>
    <t>6701692882;7404018219;7005050242;7202142626</t>
  </si>
  <si>
    <t>R√§tsep, M.;Johnson, T. W.;Chitnis, P. R.;Small, G. J.</t>
  </si>
  <si>
    <t>R√§tsep M.</t>
  </si>
  <si>
    <t>The Red-Absorbing Chlorophyll a Antenna States of Photosystem I: A Hole-Burning Study of Synechocystis sp. PCC 6803 and Its Mutants</t>
  </si>
  <si>
    <t>10.1021/jp9929418</t>
  </si>
  <si>
    <t>2-s2.0-0347164867</t>
  </si>
  <si>
    <t>['proposed technique', 'letter deals', 'based beamformer']</t>
  </si>
  <si>
    <t>This letter deals with adaptive H‚àû-array beamforming based on a generalized sidelobe canceler with and without a subweight partition scheme. It is shown that the adaptive H‚àû-beamformer with a subweight approach demonstrates the advantages of faster convergence speed, insensitivity to dynamic estimate error, and more suitable arbitrary noise signals compared to the conventional H‚àû adaptive algorithm and RLS-based beamformer. Several computer simulation examples are provided to illustrate the effectiveness of the proposed technique.</t>
  </si>
  <si>
    <t>202-206</t>
  </si>
  <si>
    <t>7601433253;7402539407</t>
  </si>
  <si>
    <t>Chen, Yuan Hwang;Chang, Ann Chen</t>
  </si>
  <si>
    <t>Adaptive H&lt;sup&gt;‚àû&lt;/sup&gt;-array beamforming</t>
  </si>
  <si>
    <t>10.1002/(SICI)1098-2760(20000205)24:3&lt;202::AID-MOP17&gt;3.0.CO;2-J</t>
  </si>
  <si>
    <t>2-s2.0-0034135298</t>
  </si>
  <si>
    <t>['switching capability', 'produce sum', 'phase mode', 'opposite directions', 'gunn diodes', 'element back', 'difference patterns', 'bias voltages', 'beam operation', 'band two', 'back side', 'back coupled', '180 ¬∞']</t>
  </si>
  <si>
    <t>An X-band two-element back-to-back coupled-oscillator-driven spatial power-combining microstrip leaky-wave antenna array is developed, which has a dual-beam radiation pattern and mode-switching capability. Two Gunn diode CPW oscillators are placed on the back side of the substrate, each driving two back-to-back microstrip leaky-wave antenna pairs in opposite directions for dual-beam operation. This active antenna array is able to produce sum and difference patterns between the in-phase and 180¬∞ out-phase mode by controlling the bias voltages of the Gunn diodes.</t>
  </si>
  <si>
    <t>195-197</t>
  </si>
  <si>
    <t>60012370;60012370;60006576;60012370</t>
  </si>
  <si>
    <t>57214062291;7005109058;56123316200;7403589710</t>
  </si>
  <si>
    <t>Hu, Cheng Chi;Jou, Christina F.;Wu, Jin Jei;Peng, Song Tsuen</t>
  </si>
  <si>
    <t>National Chiao Tung University;Kao Yuan Institute of Technology Taiwan</t>
  </si>
  <si>
    <t>60012370;60006576</t>
  </si>
  <si>
    <t>Back-to-back dual-beam active microstrip leaky-wave antenna array with mode-switching capability</t>
  </si>
  <si>
    <t>10.1002/(SICI)1098-2760(20000205)24:3&lt;195::AID-MOP15&gt;3.0.CO;2-X</t>
  </si>
  <si>
    <t>2-s2.0-0034135313</t>
  </si>
  <si>
    <t>['modeling predicts', 'fiber antenna', 'element analysis', '600 mhz', '1 mhz', '00173 rad']</t>
  </si>
  <si>
    <t>An all-fiber antenna using piezoelectric polymer-coated circular core D-fiber has been characterized using finite-element analysis. The response of the D-fiber antenna was determined over a wide frequency range from 1 to 600 MHz. The modeling predicts an electric-field-induced phase shift of 0.00173 rad / V / m at 1 MHz.</t>
  </si>
  <si>
    <t>168-170</t>
  </si>
  <si>
    <t>60022046;60010818;60022046</t>
  </si>
  <si>
    <t>57198323343;35586300900;57206299488</t>
  </si>
  <si>
    <t>Bhatti, A.;Al-Raweshidy, H. S.;Murtaza, G.</t>
  </si>
  <si>
    <t>Manchester;Canterbury</t>
  </si>
  <si>
    <t>Manchester Metropolitan University;University of Kent</t>
  </si>
  <si>
    <t>60022046;60010818</t>
  </si>
  <si>
    <t>Bhatti A.</t>
  </si>
  <si>
    <t>High-frequency response of a D-fiber antenna using finite-element analysis intended for radio-over-fiber applications</t>
  </si>
  <si>
    <t>10.1002/(SICI)1098-2760(20000205)24:3&lt;168::AID-MOP7&gt;3.0.CO;2-8</t>
  </si>
  <si>
    <t>2-s2.0-0034135326</t>
  </si>
  <si>
    <t>['radiation pattern', 'impedance bandwidth', 'antenna gain']</t>
  </si>
  <si>
    <t>A circularly polarized cylindrical dielectric resonator antenna fed by a single microstrip feed line is studied. Circular polarization radiation is obtained by printing two vertical metal strips on the surface of the cylindrical dielectric resonator. The impedance bandwidth, axial ratio bandwidth, antenna gain, and radiation pattern are presented.</t>
  </si>
  <si>
    <t>206-207</t>
  </si>
  <si>
    <t>56143045200;55510527400;7101878862;56415172000</t>
  </si>
  <si>
    <t>Lee, M. T.;Luk, K. M.;Yung, E. K.N.;Leung, K. W.</t>
  </si>
  <si>
    <t>Microstrip-line feed circularly polarized cylindrical dielectric resonator antenna</t>
  </si>
  <si>
    <t>10.1002/(SICI)1098-2760(20000205)24:3&lt;206::AID-MOP18&gt;3.0.CO;2-C</t>
  </si>
  <si>
    <t>2-s2.0-0034135327</t>
  </si>
  <si>
    <t>['simple formula', 'moments analysis', 'lower edge', 'frequency corresponding']</t>
  </si>
  <si>
    <t>An analysis of a broadband square planar monopole is presented. The frequency corresponding to the lower edge of the impedance bandwidth may be found by using a simple formula, based on an equivalent cylindrical monopole. To obtain the upper edge frequency accurately, a method-of-moments analysis which employs wire gridding is required.</t>
  </si>
  <si>
    <t>185-187</t>
  </si>
  <si>
    <t>Ammann, M. J.</t>
  </si>
  <si>
    <t>Ireland</t>
  </si>
  <si>
    <t>Dublin</t>
  </si>
  <si>
    <t>Technological University Dublin</t>
  </si>
  <si>
    <t>Ammann M.</t>
  </si>
  <si>
    <t>Impedance bandwidth of the square planar monopole</t>
  </si>
  <si>
    <t>10.1002/(SICI)1098-2760(20000205)24:3&lt;185::AID-MOP12&gt;3.0.CO;2-8</t>
  </si>
  <si>
    <t>2-s2.0-0034135370</t>
  </si>
  <si>
    <t>['two ports', 'single layer', 'parallel corner', 'new low', 'measured isolation', 'experimental results', 'element array', 'cost dual', '840 mhz', '710 mhz', '7 %).', '5 db', '20 db', '12 ghz']</t>
  </si>
  <si>
    <t>A new low-cost dual-polarized microstrip antenna array with a single layer is proposed. Its element is the parallel corner-fed square patch with two ports. The design, analysis, and experimental results of a 12 GHz 16-element array on a 0.8 mm thick substrate are presented. Its measured isolation is 26.5 dB at 12 GHz and higher than 20 dB over 710 MHz. The 2:1 VSWR bandwidth is wider than 840 MHz (7%). The theoretical results agree well with the experimental results.</t>
  </si>
  <si>
    <t>176-179</t>
  </si>
  <si>
    <t>60023813;60023813;60023813;60023813</t>
  </si>
  <si>
    <t>7202152603;25650927100;7403257414;57219956363</t>
  </si>
  <si>
    <t>Zhong, Shun Shi;Yang, Xue Xia;Gao, Shi Chang;Ahmed, Mohammed</t>
  </si>
  <si>
    <t>Zhong S.S.</t>
  </si>
  <si>
    <t>Low-cost dual-polarized microstrip antenna array</t>
  </si>
  <si>
    <t>10.1002/(SICI)1098-2760(20000205)24:3&lt;176::AID-MOP9&gt;3.0.CO;2-7</t>
  </si>
  <si>
    <t>2-s2.0-0034135473</t>
  </si>
  <si>
    <t>['new series', 'new products', 'galactosyl antenna', 'functionalised microspheres', 'functionalisation varies', 'derived polymers', 'antenna density', '70 %,', '270 œºm']</t>
  </si>
  <si>
    <t>Covalent linkage | Galactosyl antennae | Microspheres | Poly L-lactic acid</t>
  </si>
  <si>
    <t>A new series of galactosyl-derived polymers has been used for the preparation of microspheres. The strategy is based on the modification of the terminal carboxylic group L-PLA (73.000) by coupling to a galactosyl antenna in the presence of the peptide coupling agents: DCC/HOBT. The degree of functionalisation varies between 60 and 70%, and antenna density between 1.74 and 2.78. The characterisations of the new products were carried out using 1H NMR, gel permeation chromatography, and acid base titration; the size of the functionalised microspheres was determined to be 210-270 Œºm by DLS. (C) 2000 Elsevier Science Ltd.</t>
  </si>
  <si>
    <t>877-881</t>
  </si>
  <si>
    <t>Tetrahedron Letters</t>
  </si>
  <si>
    <t>60008134;60008134;60023578;60008134</t>
  </si>
  <si>
    <t>7005180576;6603887441;7006721683;6701540302</t>
  </si>
  <si>
    <t>Kassab, Rima;Fenet, Bernard;Fessi, Hatem;Parrot-Lopez, H√©l√®ne</t>
  </si>
  <si>
    <t>Villeurbanne;Paris</t>
  </si>
  <si>
    <t>Universit√© Claude Bernard Lyon 1;CNRS Centre National de la Recherche Scientifique</t>
  </si>
  <si>
    <t>60023578;60008134</t>
  </si>
  <si>
    <t>Kassab R.</t>
  </si>
  <si>
    <t>Synthesis and characterisation of poly (L-lactic acid) galactosyl derivatives; access to functionalised microspheres</t>
  </si>
  <si>
    <t>S0040403999022169</t>
  </si>
  <si>
    <t>10.1016/S0040-4039(99)02216-9</t>
  </si>
  <si>
    <t>2-s2.0-0034606974</t>
  </si>
  <si>
    <t>['yield information', 'variable content', 'two polypeptides', 'reversible dissociation', 'relative affinities', 'probably corresponding', 'prefer bchl', 'precisely monitored', 'pigment composition', 'native lh1', 'modified pigment', 'mg bchl', 'marked preference', 'lh1 protein', 'lh1 induced', 'exogeneous pigment', 'exchange buffer', 'different properties', 'core light', 'cofactors present', 'bpheo ).', 'bound bchl', 'binding sites']</t>
  </si>
  <si>
    <t>The core light-harvesting LH1 complex of Rhodospirillum rubrum consists of an assembly of membrane-spanning Œ± and Œ≤ polypeptides, each of which binds one bacteriochlorophyll (BChl) a molecule. In this work, we describe a technique that allows the replacement of the natural, Mg BChl a cofactors present in this protein by Zn-bacteriopheophytin (Zn-Bpheo). This technique makes use of the well-characterized, reversible dissociation of LH1 induced by the detergent Œ≤-octylglucoside. Incubation of partially dissociated LH1 with exogeneous pigments induces an equilibrium between the protein-bound BChl and the exogeneous pigment. This results in the binding of chemically modified pigments to LH1, in amounts which depend on the pigment composition and concentration of the exchange buffer. This method can yield information on the relative affinities of the LH1 protein-binding sites for the different pigments BChl and Zn-Bpheo and can also be used to obtain fully reassociated LH1 proteins, with a variable content of modified pigment, which may be precisely monitored. Absorption and FT-Raman spectroscopy indicate that this exchange procedure leads to LH1 proteins containing modified pigments, but retaining a binding site structure identical to that of native LH1. Furthermore, examination of the binding curves suggests that there are two distinguishable binding sites, probably corresponding to the two polypeptides, with very different properties. One of these two binding sites shows a marked preference for Zn-Bpheo over BChl, while the other binding site appears to prefer BChl.</t>
  </si>
  <si>
    <t>1091-1099</t>
  </si>
  <si>
    <t>Biochemistry</t>
  </si>
  <si>
    <t>60019615;60019615-60028717;60019615;;60019615-60210091</t>
  </si>
  <si>
    <t>6602550801;7801328971;7103125115;57216047370;7004230215</t>
  </si>
  <si>
    <t>Lapouge, Karine;N√§veke, Arne;Robert, Bruno;Scheer, Hugo;Sturgis, James N.</t>
  </si>
  <si>
    <t>France;Germany;France</t>
  </si>
  <si>
    <t>Marseille;Munich;Gif-sur-Yvette</t>
  </si>
  <si>
    <t>Laboratoire d'Ing√©nierie des Syst√®mes Macromol√©culaires;Ludwig-Maximilians-Universit√§t M√ºnchen;CEA Saclay</t>
  </si>
  <si>
    <t>60210091;60028717;60019615</t>
  </si>
  <si>
    <t>Lapouge K.</t>
  </si>
  <si>
    <t>Exchanging cofactors in the core antennae from purple bacteria: Structure and properties of Zn-bacteriopheophytin-containing LH1</t>
  </si>
  <si>
    <t>10.1021/bi991423k</t>
  </si>
  <si>
    <t>2-s2.0-0040184071</t>
  </si>
  <si>
    <t>['‚ àº1', '‚ àº0', 'upper limit', 'strong interactions', 'stationary features', 'standing shocks', 'situ acceleration', 'radio properties', 'radio galaxies', 'may also', 'magnetic field', 'lobe structure', 'high sensitivity', 'greater level', 'external medium', 'extended double', 'center knots', 'bright cores', 'approximately 0', 'apparent motions', 'angular resolution', 'angular distance', 'ambient medium', '8 ghz', '4 h', '3c 371', '3c 120', '26 mas', '1 pc', '1 c']</t>
  </si>
  <si>
    <t>BL Lacertae objects: individual (3C 371) | Galaxies: active | Galaxies: jets radio continuum: galaxies | Techniques: interferometric</t>
  </si>
  <si>
    <t>We present the first space VLBI observations of 3C 371, carried out at a frequency of 4.8 GHz. The combination of the high resolution provided by the orbiting antenna Highly Advanced Laboratory for Communications and Astronomy (HALCA) and the high sensitivity of the VLBA allows imaging of the jet of 3C 371 with an angular resolution of approximately 0.26 mas, which for this relatively nearby source corresponds to ‚àº0.4 h-1 pc. Comparison between two epochs separated by 66 days reveals no apparent motions in the inner 7 mas jet structure above an upper limit of ‚àº1.4 h-1 c. This value, the absence of detectable counterjet emission from the presumably symmetric jet, plus the presence of an extended double-lobe structure are consistent with the knots in the jet being stationary features such as standing shocks. The jet intensity declines with the angular distance from the core as œÜ-1.68. This is more gradual than that derived for 3C 120, œÜ-1.86, for which there is evidence for strong interactions between the jet and ambient medium. This suggests that in 3C 371 there is a greater level of in situ acceleration of electrons and amplification of magnetic field. We interpret sharp bends in the jet at sites of off-center knots as further evidence for the interaction between the jet and external medium, which may also be responsible for the generation of standing recollimation shocks. These recollimation shocks may be responsible for the presumably stationary components. The radio properties of 3C 371 are intermediate between those of other radio galaxies with bright cores and those of BL Lacertae objects.</t>
  </si>
  <si>
    <t>245-250</t>
  </si>
  <si>
    <t>60021557;60019674</t>
  </si>
  <si>
    <t>7402094981;7004154914</t>
  </si>
  <si>
    <t>G√≥mez, Jos√© Luis;Marscher, Alan P.</t>
  </si>
  <si>
    <t>Spain;United States</t>
  </si>
  <si>
    <t>Granada;Boston</t>
  </si>
  <si>
    <t>Instituto de Astrof√≠sica de Andaluc√≠a - CSIC;Boston University</t>
  </si>
  <si>
    <t>G√≥mez J.L.</t>
  </si>
  <si>
    <t>Space VLBI observations of 3C 371</t>
  </si>
  <si>
    <t>10.1086/308360</t>
  </si>
  <si>
    <t>2-s2.0-0034628185</t>
  </si>
  <si>
    <t>['upwind position', 'time ratio', 'thus encouraging', 'three types', 'surveillance operation', 'stromboli volcano', 'speed cinematography', 'specific electrical', 'simultaneous force', 'simple first', 'seismical signals', 'seismical signal', 'rod antenna', 'respective vent', 'respective processes', 'pressure recording', 'magmatic temperatures', 'magmatic melt', 'magma simulant', 'local ground', 'laboratory scale', 'laboratory experiments', 'laboratory data', 'field method', 'field measurements', 'experimental system', 'experimental results', 'expansion history', 'e .,', 'detection site', 'detect short', 'dc voltage', 'crater deposits', 'copyright 2000', 'clearly related', 'active volcanoes', 'accompanying seismicity', '180 v', '104 v']</t>
  </si>
  <si>
    <t>Laboratory experiments on the fragmentation and expansion of magmatic melt have been performed using remelted volcanic rock at magmatic temperatures as magma simulant. A specially designed dc amplifier in combination with high speed data recording was used to detect short-time electrostatic field effects related to the fragmentation and expansion history of the experimental system, as documented by simultaneous force and pressure recording, as well as by high-speed cinematography. It was found that (1) the voltage-time ratio of electrostatic field gradients (100 to 104 V/s) reflects different physical mechanisms of fragmentation and expansion and (2) the maximum voltage measured in l m distance (-0.1 to-180 V) can be correlated with the intensity of the respective processes. Based on these experimental results, a field method was developed and tested at Stromboli volcano in Italy. A 0.8 m rod antenna was used to detect the dc voltage against local ground (i.e., the electrosfatic field gradient), at a distance of 60 to 260 m from the respective vent. Upwind position of the detection site was chosen to prevent interference caused by contact of charged ash particles with the antenna. A standard 8 Hz geophone was used to detect the accompanying seismicity. Three types of volcanic activity occurred during the surveillance operation; two of these could be clearly related to specific electrical and seismical signals. A typical delay time was found between the electrical and the seismical signal, corresponding to the seismic velocity within the crater deposits. Using a simple first-order electrostatic model, the field measurements were recalibrated to the laboratory scale. Comparison of field and laboratory data at first approximation revealed striking similarities, thus encouraging the further development of this technique for real-time surveillance operation at active volcanoes. Copyright 2000 by the American Geophysical Union.</t>
  </si>
  <si>
    <t>2819-2827</t>
  </si>
  <si>
    <t>1999JB900370</t>
  </si>
  <si>
    <t>B2</t>
  </si>
  <si>
    <t>Journal of Geophysical Research: Solid Earth</t>
  </si>
  <si>
    <t>60012689;60012689;60015815</t>
  </si>
  <si>
    <t>7005353114;6701415222;7102246765</t>
  </si>
  <si>
    <t>B√ºttner, Ralf;Zimanowski, Bernd;R√∂der, Helmut</t>
  </si>
  <si>
    <t>Stuttgart;Wurzburg</t>
  </si>
  <si>
    <t>Universit√§t Stuttgart;Julius-Maximilians-Universit√§t W√ºrzburg</t>
  </si>
  <si>
    <t>60015815;60012689</t>
  </si>
  <si>
    <t>B√ºttner R.</t>
  </si>
  <si>
    <t>Short-time electrical effects during volcanic eruption: Experiments and field measurements</t>
  </si>
  <si>
    <t>10.1029/1999jb900370</t>
  </si>
  <si>
    <t>2-s2.0-0034628329</t>
  </si>
  <si>
    <t>['light absorption', 'experiment suggests', 'exciton relaxation', 'dynamics correspond', 'computer simulations', 'b850 ring', 'appears within', 'antenna complexes', '600 fs', '6 k']</t>
  </si>
  <si>
    <t>Excited state dynamics of antenna complexes in an LH2-only mutant of the purple bacterium Rb. sphaeroides have been investigated by means of two-color femtosecond spectroscopy combined with computer simulations. Measurements of transient absorption spectra revealed a new spectral band in the stimulated emission region around 880 nm at 6 K. To simulate this new dynamic feature that appears within the first 2 ps after light absorption, we have used a simplified polaron model via a decoupled red pigment within the B850 ring. Comparison of simulations and experiment suggests the following kinetic scheme: (1) initial ultrafast (‚àº100 fs) dynamics correspond to exciton relaxation to the lowest exciton state; (2) mixing of the lowest exciton state with charge-transfer states results in a relaxation to these states in about 600 fs; (3) picosecond dielectric relaxation in the charge-transfer states corresponding to polaron formation follows.</t>
  </si>
  <si>
    <t>1088-1096</t>
  </si>
  <si>
    <t>60029170;60029170;60029170;60029170</t>
  </si>
  <si>
    <t>7004628948;7004251319;6603743050;7006706612</t>
  </si>
  <si>
    <t>Pol√≠vka, Tom√°≈°;Pullerits, T√µnu;Herek, Jennifer L.;Sundstr√∂m, Villy</t>
  </si>
  <si>
    <t>Lund</t>
  </si>
  <si>
    <t>Lunds Universitet</t>
  </si>
  <si>
    <t>Pol√≠vka T.</t>
  </si>
  <si>
    <t>Exciton Relaxation and Polaron Formation in LH2 at Low Temperature</t>
  </si>
  <si>
    <t>10.1021/jp9915984</t>
  </si>
  <si>
    <t>2-s2.0-0342591278</t>
  </si>
  <si>
    <t>['wide variety', 'ventral zone', 'various types', 'various invertebrates', 'target expression', 'result implies', 'positional cloning', 'phenotypic manifestations', 'human homologue', 'gene develop', 'function mutations', 'eye morphogenesis', 'eya1 mutations', 'ectopic eye', 'congenital cataracts', 'compound eyes', 'clinical features', 'candidate gene', 'branchial arch', 'bor syndrome', 'also involved']</t>
  </si>
  <si>
    <t>The Drosophila eyes absent gene (eya) is involved in the formation of compound eyes. Flies with loss-of-function mutations of this gene develop no eyes and form the ectopic eye in the antennae and the ventral zone of the head on target expression. A highly conserved homologous gene in various invertebrates and vertebrates has been shown to function in the formation of the eye. In contrast, a human homologue, EYA1, has been identified by positional cloning as a candidate gene for branchio-oto-renal (BOR) syndrome, in which phenotypic manifestations are restricted to the areas of branchial arch, ear and kidney, with usually no anomalies in the eye. We have examined genomic DNA isolated from patients with various types of developmental eye anomaly for EYA1 mutations by the use of polymerase chain reaction-single-strand conformation polymorphism and sequencing. We identified three novel missense mutations in patients who had congenital cataracts and ocular anterior segment anomalies. One of the patients had clinical features of BOR syndrome as well. This result implies that the human EYA1 gene is also involved in eye morphogenesis, and that a wide variety of clinical manifestations may be caused by EYA1 mutations.</t>
  </si>
  <si>
    <t>363-366</t>
  </si>
  <si>
    <t>Human Molecular Genetics</t>
  </si>
  <si>
    <t>60008209;60017373-60002561;60002561;60017373;60017373</t>
  </si>
  <si>
    <t>7101731631;6507624278;7501388837;8215613000;56036569700</t>
  </si>
  <si>
    <t>Azuma, Noriyuki;Hirakiyama, Asami;Inoue, Tadashi;Asaka, Atsuko;Yamada, Masao</t>
  </si>
  <si>
    <t>Tokyo;Tokyo;Tokyo</t>
  </si>
  <si>
    <t>National Research Institute for Child Health and Development;National Children's Hospital, Tokyo;Nihon University</t>
  </si>
  <si>
    <t>60017373;60008209;60002561</t>
  </si>
  <si>
    <t>Azuma N.</t>
  </si>
  <si>
    <t>Mutations of a human homologue of the Drosophila eyes absent gene (EYA1) detected in patients with congenital cataracts and ocular anterior segment anomalies</t>
  </si>
  <si>
    <t>10.1093/hmg/9.3.363</t>
  </si>
  <si>
    <t>2-s2.0-0034639683</t>
  </si>
  <si>
    <t>['within 1', 'turbulent boils', 'three non', 'surface velocities', 'sectional area', 'report describes', 'pulsed doppler', 'normal open', 'measured using', 'measured reliably', 'mean velocities', 'hour period', 'conventional current', 'contact open', 'contact methods', 'completely non', 'channel flow', 'channel cross', 'cableway car', 'also made', '85 ).', '25 sub']</t>
  </si>
  <si>
    <t>This report describes an experiment to make a completely non-contact open-channel discharge measurement. A van-mounted, pulsed doppler (10GHz) radar collected surface-velocity data across the 183-m wide Skagit River, Washington at a USGS streamgaging station using Bragg scattering from short waves produced by turbulent boils on the surface of the river. Surface velocities were converted to mean velocities for 25 sub-sections by assuming a normal open-channel velocity profile (surface velocity times 0.85). Channel cross-sectional area was measured using a 100 MHz ground-penetrating radar antenna suspended from a cableway car over the river. Seven acoustic doppler current profiler discharge measurements and a conventional current-meter discharge measurement were also made. Three non-contact discharge measurements completed in about a 1-hour period were within 1 % of the gaging station rating curve discharge values. With further refinements, it is thought that open-channel flow can be measured reliably by non-contact methods.</t>
  </si>
  <si>
    <t>553-556</t>
  </si>
  <si>
    <t>100871110;100871110;100871110;100871110;100871110;100871110;60015481;60015481</t>
  </si>
  <si>
    <t>7402460981;7004152692;7201955158;6602846654;6602230847;35553233300;7005333525;7202217661</t>
  </si>
  <si>
    <t>Costa, John E.;Spicer, Kurt R.;Cheng, Ralph T.;Haeni, F. Peter;Melcher, Nick B.;Thurman, E. Michael;Plant, William J.;Keller, William C.</t>
  </si>
  <si>
    <t>Seattle;Menlo Park</t>
  </si>
  <si>
    <t>University of Washington;Geological Survey</t>
  </si>
  <si>
    <t>60015481;100871110</t>
  </si>
  <si>
    <t>Costa J.</t>
  </si>
  <si>
    <t>Measuring stream discharge by non-contact methods: A proof-of-concept experiment</t>
  </si>
  <si>
    <t>10.1029/1999GL006087</t>
  </si>
  <si>
    <t>2-s2.0-0034353450</t>
  </si>
  <si>
    <t>['work demonstrates', 'vitro association', 'spatial limitation', 'space available', 'pure lipid', 'poorly understood', 'photosystem ii', 'pea thylakoids', 'ordered macroarray', 'mgdg induces', 'major lipids', 'lhcii perturbs', 'lamellar structure', 'high concentration', 'functional roles', 'electron micrographs', 'disordered macroaggregates', 'b light', 'associated proteins', 'angle x']</t>
  </si>
  <si>
    <t>Chloroplast thylakoid membranes | Circular dichroism | Electron microscopy | Light-harvesting complex | Lipid-protein interactions</t>
  </si>
  <si>
    <t>In many biological membranes, the major lipids are 'non-bilayer lipids,' which in purified form cannot be arranged in a lamellar structure. The structural and functional roles of these lipids are poorly understood. This work demonstrates that the in vitro association of the two main components of a membrane, the non-bilayer lipid monogalactosyldiacylglycerol (MGDG) and the chlorophyll-a/b light-harvesting antenna protein of photosystem II (LHCII) of pea thylakoids, leads to the formation of large, ordered lamellar structures: (i) thin-section electron microscopy and circular dichroism spectroscopy reveal that the addition of MGDG induces the transformation of isolated, disordered macroaggregates of LHCII into stacked lamellar aggregates with a long-range chiral order of the complexes; (ii) small-angle x-ray scattering discloses that LHCII perturbs the structure of the pure lipid and destroys the inverted hexagonal phase; and (iii) an analysis of electron micrographs of negatively stained 2D crystals indicates that in MGDG-LHCII the complexes are found in an ordered macroarray. It is proposed that, by limiting the space available for MGDG in the macroaggregate, LHCII inhibits formation of the inverted hexagonal phase of lipids; in thylakoids, a spatial limitation is likely to be imposed by the high concentration of membrane-associated proteins.</t>
  </si>
  <si>
    <t>1473-1476</t>
  </si>
  <si>
    <t>Proceedings of the National Academy of Sciences of the United States of America</t>
  </si>
  <si>
    <t>60027811;60012070;60003156;60027811;60027811;60003156;60012070;60027811</t>
  </si>
  <si>
    <t>7801464603;23052958200;35550506900;6507215461;6602865305;7005350700;7006836378;35468058100</t>
  </si>
  <si>
    <t>Simidjiev, Ilian;Stoylova, Svetla;Amenitsch, Heinz;J√°vorfi, Tam√°s;Must√°rdy, L√°szl√≥;Laggner, Peter;Holzenburg, Andreas;Garab, Gyozo</t>
  </si>
  <si>
    <t>Hungary;United Kingdom;Austria</t>
  </si>
  <si>
    <t>Budapest;Leeds;Vienna</t>
  </si>
  <si>
    <t>Magyar Tudomanyos Akademia;University of Leeds;Osterreichische Akademie Der Wissenschaften</t>
  </si>
  <si>
    <t>60027811;60012070;60003156</t>
  </si>
  <si>
    <t>Simidjiev I.</t>
  </si>
  <si>
    <t>Self-assembly of large, ordered lamellae from non-bilayer lipids and integral membrane proteins in vitro</t>
  </si>
  <si>
    <t>10.1073/pnas.97.4.1473</t>
  </si>
  <si>
    <t>2-s2.0-0034652259</t>
  </si>
  <si>
    <t>['spectral forms', 'selective excitation', 'red pigments', 'red edge', 'reaction center', 'pcc 6803', 'largely equivalent', 'induced either', 'energy transfer', 'energy equilibration', 'discussed based', 'different chlorophyll', 'core particles', 'core antenna', 'absorbing chlorophylls', '710 nm', '705 nm', '700 nm', '685 nm', '680 nm', '500 fs', '5 ps', '30 ps', '298 k', '264 k']</t>
  </si>
  <si>
    <t>Energy equilibration in the photosystem I core antenna from the cyanobacterium Synechocystis sp. PCC 6803 was studied using femtosecond transient absorption spectroscopy at 298 K. The photosystem I core particles were excited at 660, 693, and 710 nm with 150 fs spectrally narrow laser pulses (fwhm = 5 nm). Global analysis revealed three kinetic processes in the core antenna with lifetimes of 250-500 fs, 1.5-2.5 ps, and 20-30 ps. The first two components represent strongly excitation wavelength-dependent energy equilibration processes while the 20-30 ps phase reflects the trapping of energy by the reaction center. Excitation into the blue and red edge of the absorption band induces downhill and uphill energy flows, respectively, between different chlorophyll a spectral forms of the core. Excitation at 660 nm induces a 500 fs downhill equilibration process within the bulk of antenna while the selective excitation of long-wavelength-absorbing chlorophylls at 710 nm results in a 380 fs uphill energy transfer to the chlorophylls absorbing around 695-700 nm, presumably reaction center pigments. The 1.5-2.5 ps phases of downhill and uphill energy transfer are largely equivalent but opposite in direction, indicating energy equilibration between bulk antenna chlorophylls at 685 nm and spectral forms absorbing below 700 nm. Transient absorption spectra with excitation at 693 nm exhibit spectral evolution within ‚âÉ2 ps of uphill energy transfer to major spectral forms at 680 nm and downhill energy transfer to red pigments at 705 nm. The 20-30 ps trapping component and P700 photooxidation spectra derived from data on the 100 ps scale are largely excitation wavelength independent. An additional decay component of red pigments at 710 nm can be induced either by selective excitation of red pigments or by decreasing the temperature to 264 K. This component may represent one of the phases of energy transfer from inhomogeneously broadened red pigments to P700. The data are discussed based on the available structural model of the photosystem I reaction center and its core antenna.</t>
  </si>
  <si>
    <t>1489-1498</t>
  </si>
  <si>
    <t>60003892;60003892;60003892</t>
  </si>
  <si>
    <t>6602820819;7407162691;57203046340</t>
  </si>
  <si>
    <t>Melkozernov, Alexander N.;Lin, Su;Blankenship, Robert E.</t>
  </si>
  <si>
    <t>Melkozernov A.N.</t>
  </si>
  <si>
    <t>Excitation dynamics and heterogeneity of energy equilibration in the core antenna of photosystem I from the cyanobacterium Synechocystis sp. PCC 6803</t>
  </si>
  <si>
    <t>10.1021/bi991644q</t>
  </si>
  <si>
    <t>2-s2.0-0034673179</t>
  </si>
  <si>
    <t>['transfer efficiency', 'photophysical properties', 'peripheral chromophores', 'molecules increases', 'labeled poly', 'harvesting ability', 'generations 1', 'generation due', 'dendritic assemblies', 'dendrimers act', 'aryl ether']</t>
  </si>
  <si>
    <t>The photophysical properties of a series of laser-dye-labeled poly(aryl ether) dendrimers, generations 1-4, have been determined. The dendrimers act as extremely efficient light-harvesting antennae capable of transferring light energy through space from their periphery to their core. The light- harvesting ability of these molecules increases with generation due to an increase in the number of peripheral chromophores. The energy-transfer efficiency was found to be quantitative for generations 1-3, with only a slight decrease observed for the fourth generation (~93%). Due to the high extinction coefficients and fluorescence quantum yields of the chromophores and the efficient intramolecular energy transfer of the dendritic assemblies, these macromolecules have the potential to become integral components of molecular photonic devices.</t>
  </si>
  <si>
    <t>1175-1185</t>
  </si>
  <si>
    <t>Journal of the American Chemical Society</t>
  </si>
  <si>
    <t>60025038;60025038-60021378;60025038;60025038;60025038-60082853;60025038</t>
  </si>
  <si>
    <t>6602522859;6602171129;36051219100;7403539724;6602304663;36936627600</t>
  </si>
  <si>
    <t>Adronov, Alex;Gilat, Sylvain L.;Fr√©chet, Jean M.J.;Ohta, Kaoru;Neuwahl, Frederik V.R.;Fleming, Graham R.</t>
  </si>
  <si>
    <t>Italy;United States;United States</t>
  </si>
  <si>
    <t>Sesto Fiorentino;Berkeley;Murray</t>
  </si>
  <si>
    <t>LENS - European Laboratory for Non-Linear Spectroscopy;University of California, Berkeley;Nokia Bell Labs</t>
  </si>
  <si>
    <t>60082853;60025038;60021378</t>
  </si>
  <si>
    <t>Adronov A.</t>
  </si>
  <si>
    <t>Light harvesting and energy transfer in laser-dye-labeled poly(aryl ether) dendrimers</t>
  </si>
  <si>
    <t>10.1021/ja993272e</t>
  </si>
  <si>
    <t>2-s2.0-0034673274</t>
  </si>
  <si>
    <t>['upon dilution', 'tubular structure', 'thus results', 'strongly red', 'strongly favored', 'nm oligomers', 'nm aggregates', 'large aggregates', 'harvesting antennae', 'fourth one', 'exponential phase', 'exponential buildup', 'experimental finding', 'empirical equation', 'dimensional patterns', 'dichloromethane form', 'curved sheets', 'critical nuclei', 'computational evidence', 'chlorobium tepidum', 'ch2cl2 reproduces', 'bchl c', 'autocatalytic self', 'autocatalytic aggregation', 'architecture different', '739 nm']</t>
  </si>
  <si>
    <t>The present work presents a detailed kinetic investigation of the autocatalytic aggregation of (31R)-[Et,Et]-BChl cF (BChl c) which is the main bacteriochlorophyll contained in the light-harvesting antennae of Chlorobium tepidum. Upon dilution with n-hexane, solutions of BChl c in dichloromethane form the same large aggregates as are encountered in the light-harvesting antennae. These aggregates are characterized by a strongly red-shifted absorption maximum at 739 nm and a tubular structure. The rate of formation of the 739-nm maximum increases dramatically with BChl c concentration. The time dependence includes an induction period followed by an exponential buildup and thus results in an overall sigmoidal growth of the aggregate in time. It is evidence in favor of an autocatalytic self-assembly process starting from spontaneously formed critical nuclei, rather than the instant and direct aggregation hitherto assumed for BChl c. The empirical equation is presented that describes the buildup of the aggregates in the exponential phase as a function of time and of the overall BChl c concentration. Kinetic modeling based on a two-dimensional sheet structure of the 739 nm aggregates (assuming that the tubuli have formed by closure of curved sheets) and on the experimental finding that the 739-nm aggregates have an architecture different from that of the majority of the 680- and 705-nm oligomers that prevail in CH2Cl2 reproduces this empirical equation. The equation does not discriminate between four formally conceivable two-dimensional patterns of arrangement of the BChl c molecules in the sheets, including the one that is strongly favored by already existing experimental and computational evidence. Comparison between the empirical and the kinetically modeled equations yields the size of the critical nuclei as ca. 14 BChl c molecules for three (including the one that is strongly favored) of the four possible patterns and as ca. 10 for the fourth one. ¬© 2000 American Chemical Society.</t>
  </si>
  <si>
    <t>1362-1372</t>
  </si>
  <si>
    <t>60072285-60027314;60072285;60072285;60072285</t>
  </si>
  <si>
    <t>7003334926;6602821934;35501122300;7006711511</t>
  </si>
  <si>
    <t>Balaban, Teodor Silviu;Leitich, Johannes;Holzwarth, Alfred R.;Schaffner, Kurt</t>
  </si>
  <si>
    <t>Mulheim an der Ruhr;Eggenstein-Leopoldshafen</t>
  </si>
  <si>
    <t>Max Planck Institute for Chemical Energy Conversion;Karlsruhe Institute of Technology, Campus North</t>
  </si>
  <si>
    <t>60072285;60027314</t>
  </si>
  <si>
    <t>Balaban T.S.</t>
  </si>
  <si>
    <t>Autocatalyzed self-aggregation of (3&lt;sup&gt;1&lt;/sup&gt;R)-[Et,Et]bacteriochlorophyll c&lt;inf&gt;F&lt;/inf&gt; molecules in nonpolar solvents. Analysis of the kinetics</t>
  </si>
  <si>
    <t>10.1021/jp992338p</t>
  </si>
  <si>
    <t>2-s2.0-0001694739</t>
  </si>
  <si>
    <t>['significantly reduced', 'reduction techniques', 'plane width', 'frequency ratio', 'compact dual', 'circuited size']</t>
  </si>
  <si>
    <t>A compact dual-band patch antenna is designed using slot-loaded and short-circuited size-reduction techniques. By controlling the short-plane width, the two resonant frequencies can be significantly reduced and the frequency ratio is tunable in the range approximately 1.6-2.2.</t>
  </si>
  <si>
    <t>289-291</t>
  </si>
  <si>
    <t>60013983;60013983;60006173</t>
  </si>
  <si>
    <t>Guo, Y. X.;Luk, K. M.;Lee, K. F.</t>
  </si>
  <si>
    <t>Hong Kong;United States</t>
  </si>
  <si>
    <t>Kowloon;Columbia</t>
  </si>
  <si>
    <t>City University of Hong Kong;University of Missouri</t>
  </si>
  <si>
    <t>60013983;60006173</t>
  </si>
  <si>
    <t>Dual-band slot-loaded short-circuited patch antenna</t>
  </si>
  <si>
    <t>10.1049/el:20000305</t>
  </si>
  <si>
    <t>2-s2.0-0033881608</t>
  </si>
  <si>
    <t>['authors show', 'also presented', 'active antenna', '7 mhz', '5 mhz', '41 mhz']</t>
  </si>
  <si>
    <t>The authors show how an active antenna transmitter module can have its frequency stability improved using FM demodulation techniques. A closed loop feedback strategy is presented, in order to improve the bias pushing characteristic of the active antenna from 41 MHz/V to 5 MHz/V. A linearized feedback model for the system is also presented which predicts the frequency pushing characteristic to be 7 MHz/V.</t>
  </si>
  <si>
    <t>288-289</t>
  </si>
  <si>
    <t>7102894931;7005739569</t>
  </si>
  <si>
    <t>Fusco, V. F.;Gan, M.</t>
  </si>
  <si>
    <t>Active antenna discriminator for frequency stabilization</t>
  </si>
  <si>
    <t>10.1049/el:20000322</t>
  </si>
  <si>
    <t>2-s2.0-0033906852</t>
  </si>
  <si>
    <t>['translational motion', 'speed long', 'pulse synchronization', 'proposed design', 'photonic analog', 'phasedarray antennas', 'optic thin', 'magnetic levitation', 'inherent delays', 'haul fiber', 'fiber compatibility', 'external mirrors', 'error compensation', 'digital converters', 'based wavelength', 'based stretchers', 'amplitude settings']</t>
  </si>
  <si>
    <t>Micromechanics-based wavelength-sensitive photonic delay and amplitude control modules are introduced for multiwavelength photonic applications such as hardware-compressed beam forming in phasedarray antennas, timing-error compensation in high-speed long-haul fiber-optic communication networks, and pulse synchronization in photonic analog-to-digital converters and space-time code division multiplexed decoders. The basic delay structure relies on a single-circulator compact reflective parallel path design that features polarization insensitivity, independently controllable optical time-delay and amplitude settings, and fiber compatibility. Switched fiber time delays are proposed that use various micromechanical mechanisms such as mechanically stretched fiber Bragg gratings with comb-drive translational stages or magnetic levitation-based stretchers. Additional, shorter-duration variable time delays are obtained by means of the translational motion of external mirrors and the inherent delays in the zigzag reflective path geometry of the bulk-optic thin-film interference filter-based wavelength multiplexer used in our proposed design. Experiments are performed to test these concepts. ¬© 2000 Optical Society of America.</t>
  </si>
  <si>
    <t>919-932</t>
  </si>
  <si>
    <t>60022144;60022144</t>
  </si>
  <si>
    <t>7103231658;57207609990</t>
  </si>
  <si>
    <t>Riza, Nabeel A.;Sumriddetchkajorn, Sarun</t>
  </si>
  <si>
    <t>Riza N.</t>
  </si>
  <si>
    <t>Micromechanics-based wavelength-sensitive photonic beam control architectures and applications</t>
  </si>
  <si>
    <t>10.1364/AO.39.000919</t>
  </si>
  <si>
    <t>2-s2.0-0000661030</t>
  </si>
  <si>
    <t>['two slots', 'two frequencies', 'slots loaded', 'section length', 'resonant direction', 'polarization planes', 'oriented along', 'new design', 'frequency ratio', 'frequency operation', 'feed dual', 'experimentally studied', 'edge length', 'bent angle']</t>
  </si>
  <si>
    <t>A new design of a slot-loaded rectangular microstrip antenna for single-feed dual-frequency operation is proposed and experimentally studied. The slots loaded in the patch are a pair of bent slots centered in the patch and oriented along the resonant direction, with the spacing between the two slots being about half the patch's radiating-edge length. By varying the bent angle and horizontal-section length of the slots, the frequency ratio between the two operating frequencies is tunable in a range from about 1.28 to 1.79. The two frequencies are also of the same polarization planes and similar broadside radiation patterns.</t>
  </si>
  <si>
    <t>234-237</t>
  </si>
  <si>
    <t>Lu, Jui Han</t>
  </si>
  <si>
    <t>National Kaohsiung University of Science and Technology</t>
  </si>
  <si>
    <t>Lu J.</t>
  </si>
  <si>
    <t>Slot-loaded rectangular microstrip antenna for dual-frequency operation</t>
  </si>
  <si>
    <t>10.1002/(SICI)1098-2760(20000220)24:4&lt;234::AID-MOP8&gt;3.0.CO;2-D</t>
  </si>
  <si>
    <t>2-s2.0-0033891036</t>
  </si>
  <si>
    <t>['weighting function', 'proposed method', 'objective function', 'newton method', 'minimum mean', 'first employ', 'excitation phases', 'error sense', 'beam pattern', 'array elements']</t>
  </si>
  <si>
    <t>In this paper, a shaped-beam pattern is synthesized for a base station antenna in a mobile communication system by controlling only the excitation phases of the array elements. We first employ the weighting function to construct an objective function in a minimum mean-square-error sense, which will then be minimized by the quasi-Newton method. Two synthesis examples are presented to demonstrate the efficiency and capability of this proposed method.</t>
  </si>
  <si>
    <t>226-228</t>
  </si>
  <si>
    <t>60013983-60003977;60013983;60013983;60003977</t>
  </si>
  <si>
    <t>7406416354;55511318500;55510527400;55741891400</t>
  </si>
  <si>
    <t>Hu, Jin Lin;Chan, Chi Hou;Luk, Kwai Man;Lin, Shi Ming</t>
  </si>
  <si>
    <t>Kowloon;Xi'an</t>
  </si>
  <si>
    <t>City University of Hong Kong;Northwestern Polytechnical University</t>
  </si>
  <si>
    <t>60013983;60003977</t>
  </si>
  <si>
    <t>Hu J.</t>
  </si>
  <si>
    <t>Shaped-beam pattern synthesis for base station antenna in mobile communication system</t>
  </si>
  <si>
    <t>10.1002/(SICI)1098-2760(20000220)24:4&lt;226::AID-MOP5&gt;3.0.CO;2-H</t>
  </si>
  <si>
    <t>2-s2.0-0033895466</t>
  </si>
  <si>
    <t>['two parts', 'separate substrate', 'radiating patch', 'prototype antenna', 'patch substrates', 'patch substrate', 'one printed', 'new design', 'experimental results', 'dimensional cpw', 'connected together', 'antenna design']</t>
  </si>
  <si>
    <t>A new design of exciting microstrip antennas using a three-dimensional coplanar waveguide (CPW) is presented. The three-dimensional CPW consists of two parts: one printed on the other side of the substrate (patch substrate) of the radiating patch, and the other on a separate substrate (feed substrate). Both of the CPWs on the feed and patch substrates are connected together, with a flexible connection angle, which forms a three-dimensional CPW. Details of the antenna design and experimental results for a prototype antenna are presented and discussed.</t>
  </si>
  <si>
    <t>281-283</t>
  </si>
  <si>
    <t>Microstrip antenna with three-dimensional CPW feed</t>
  </si>
  <si>
    <t>10.1002/(SICI)1098-2760(20000220)24:4&lt;281::AID-MOP21&gt;3.0.CO;2-P</t>
  </si>
  <si>
    <t>2-s2.0-0033903493</t>
  </si>
  <si>
    <t>['patch antenna', 'improved efficiency']</t>
  </si>
  <si>
    <t>In this letter, a patch antenna on a photonic bandgap substrate is presented. A reduction in the level of surface-wave mode excitation has been obtained. This leads to improved efficiency, gain, and far-field radiation pattern. Furthermore, improvements in the input return loss have been reported.</t>
  </si>
  <si>
    <t>213-215</t>
  </si>
  <si>
    <t>60033019;60033019-60031159;60031159;60033019</t>
  </si>
  <si>
    <t>7003903508;25640131000;7003592642;56273515600</t>
  </si>
  <si>
    <t>Gonzalo, Ram√≥n;Mart√≠nez, Beatriz;De Maagt, Peter;Sorolla, Mario</t>
  </si>
  <si>
    <t>Spain;Netherlands</t>
  </si>
  <si>
    <t>Pamplona;Noordwijk aan Zee</t>
  </si>
  <si>
    <t>Universidad P√∫blica de Navarra;ESTEC - European Space Research and Technology Centre</t>
  </si>
  <si>
    <t>60033019;60031159</t>
  </si>
  <si>
    <t>Gonzalo R.</t>
  </si>
  <si>
    <t>Improved patch antenna performance by using photonic bandgap substrates</t>
  </si>
  <si>
    <t>10.1002/(SICI)1098-2760(20000220)24:4&lt;213::AID-MOP1&gt;3.0.CO;2-2</t>
  </si>
  <si>
    <t>2-s2.0-0343526884</t>
  </si>
  <si>
    <t>['vacuum chamber', 'substrate distance', 'rights reserved', 'rectangular waveguide', 'reactant gases', 'raman peak', 'plasma jet', 'plasma inside', 'passes perpendicularly', 'paper describes', 'microwave power', 'microwave field', 'growth rates', 'film growth', 'extent observed', 'diamond films', 'design consists', 'coaxial antenna', 'chamber pressure', 'antenna opening', '632 nm', '5 œºm', '45 ghz', '1332 cm']</t>
  </si>
  <si>
    <t>Diamond film coating | Microwave plasma | Raman spectroscopy</t>
  </si>
  <si>
    <t>This paper describes a novel microwave applicator that has been used to deposit diamond films from a hydrogen/methane/oxygen mixture onto silicon substrates. The design consists of a coaxial antenna that passes perpendicularly through a rectangular waveguide and forms a plasma inside a vacuum chamber. A quartz envelope around the antenna feeds reactant gases along its axis to the antenna opening. Here the microwave field (2.45 GHz) is generated in the reactant gases and a plasma jet is formed. As the plasma is in the form of a jet, irregularly shaped objects may be coated in the plasma without disturbing the microwave field to the extent observed in resonant field systems. Diamond films have growth rates of up to 0.5 Œºm/h and exhibit a Raman peak (excitation source HeNe laser at 632 nm) at 1332 cm-1. Film growth is examined under a range of conditions including applicator-substrate distance, microwave power and chamber pressure. (C) 2000 Elsevier Science S.A. All rights reserved.</t>
  </si>
  <si>
    <t>248-252</t>
  </si>
  <si>
    <t>100592532;100592532;100592532;100592532;60020793;60020793</t>
  </si>
  <si>
    <t>24755058000;7006040384;57211434368;7102598850;6507161774;6505939331</t>
  </si>
  <si>
    <t>Donnelly, K.;Dowling, D. P.;Flood, R. V.;McConnell, M. L.;Berkefelt, O.;Svennebrink, J.</t>
  </si>
  <si>
    <t>Sweden;Ireland</t>
  </si>
  <si>
    <t>Kista;Dublin</t>
  </si>
  <si>
    <t>RISE Acreo AB;Surface Engineering Group</t>
  </si>
  <si>
    <t>60020793;100592532</t>
  </si>
  <si>
    <t>Donnelly K.</t>
  </si>
  <si>
    <t>Diamond deposition using a novel microwave applicator</t>
  </si>
  <si>
    <t>S0257897299006337</t>
  </si>
  <si>
    <t>10.1016/S0257-8972(99)00633-7</t>
  </si>
  <si>
    <t>2-s2.0-0034696054</t>
  </si>
  <si>
    <t>SFB 171-A1</t>
  </si>
  <si>
    <t>['unique set', 'two redox', 'trapping mechanism', 'transfer equilibrium', 'state model', 'room temperature', 'reaction center', 'react reversibly', 'rc complex', 'rate constants', 'purple bacteria', 'primary donor', 'predicted p', 'numerical values', 'nearly indistinguishable', 'native lh1', 'model allows', 'met simultaneously', 'largely transfer', 'fluorescence yields', 'experimental constraints', 'decay channels', 'core complex', '6 ns', ')‚ âé2', ')/ f']</t>
  </si>
  <si>
    <t>Fluorescence decay kinetics | Fluorescence excitation spectrum | Fluorescence yield | Modeling | Trapping mechanism</t>
  </si>
  <si>
    <t>Despite intensive research for decades, the trapping mechanism in the core complex of purple bacteria is still under discussion. In this article, it is attempted to derive a conceptionally simple model that is consistent with all basic experimental observations and that allows definite conclusions on the trapping mechanism. Some experimental data reported in the literature are conflicting or incomplete. Therefore we repeated two already published experiments like the time-resolved fluorescence decay in LH1-only purple bacteria Rhodospirillum rubrum and Rhodopseudomonas viridis chromatophores with open and closed (Q(A)/-) reaction centers. Furthermore, we measured fluorescence excitation spectra for both species under the two redox- conditions. These data, all measured at room temperature, were analyzed by a target analysis based on a three-state model (antenna, primary donor, and radical pair). All states were allowed to react reversibly and their decay channels were taken into consideration. This leads to seven rate constants to be determined. It turns out that a unique set of numerical values of these rate constants can be found, when further experimental constraints are met simultaneously, i.e. the ratio of the fluorescence yields in the open and closed (Q(A)/-) states F(m)/F(o)‚âÉ2 and the P+H--recombination kinetics of 3-6 ns. The model allows to define and to quantify escape probabilities and the transfer equilibrium. We conclude that trapping in LH1-only purple bacteria is largely transfer-to-the-trap-limited. Furthermore, the model predicts properties of the reaction center (RC) in its native LH1- environment. Within the framework of our model, the predicted P+H-- recombination kinetics are nearly indistinguishable for a hypothetically isolated RC and an antenna-RC complex, which is in contrast to published experimental data for physically isolated RCs. Therefore RC preparations may display modified kinetic properties. (C) 2000 Elsevier Science B.V.</t>
  </si>
  <si>
    <t>60009731;60009731</t>
  </si>
  <si>
    <t>7005467533;57202396392</t>
  </si>
  <si>
    <t>Bernhardt, Karen;Trissl, Hans Wilhelm</t>
  </si>
  <si>
    <t>Osnabruck</t>
  </si>
  <si>
    <t>Universit√§t Osnabr√ºck</t>
  </si>
  <si>
    <t>Bernhardt K.</t>
  </si>
  <si>
    <t>Escape probability and trapping mechanism in purple bacteria: Revisited</t>
  </si>
  <si>
    <t>S0005272899001036</t>
  </si>
  <si>
    <t>10.1016/S0005-2728(99)00103-6</t>
  </si>
  <si>
    <t>2-s2.0-0033969908</t>
  </si>
  <si>
    <t>['ultrafast dynamics', 'transient band', 'state distribution', 'spectral profile', 'selective excitation', 'reaction center', 'possible candidates', 'pcc 6803', 'lower energies', 'low temperature', 'interacting molecules', 'excitonic interaction', 'excitation transfer', 'cyanobacterial psi', 'core antenna', 'chemical oxidation', 'also present', '77 k', '710 nm', '683 nm', '300 fs']</t>
  </si>
  <si>
    <t>Ultrafast dynamics of excitation transfer in the Photosystem I (PSI) core antenna from the cyanobacterium Synechocystis sp. PCC 6803 were detected at 77 K by using femtosecond transient absorption spectroscopy with selective excitation at 700, 695, and 710 nm. At low temperature, the efficiency of uphill energy transfer in the core antenna significantly decreases. As a result, the spectral profile of the PSI equilibrated antenna shifts to lower energies because of a change of chlorophyll (Chl) excited-state distribution. Observed on a 2-ns time scale, P700 photooxidation spectra are largely excitation wavelength independent. In the early time spectra, excitation of P700 induces transient photobleaching at 698 nm accompanied by a resonant photobleaching band at 683 nm decaying within 250-300 fs. Chemical oxidation of P700 does not affect the transient band at 683 nm. This band is also present in 200-fs spectra induced by selective excitation of ChIs at 710 nm (red pigments C708), which suggests that this high-energy transition may reflect an excitonic interaction between pigments of the reaction center and closely located red pigments. Possible candidates for the interacting molecules in the 4-√Ö crystal structure of cyanobacterial PSI are discussed.</t>
  </si>
  <si>
    <t>1651-1656</t>
  </si>
  <si>
    <t>Femtosecond Transient Spectroscopy and Excitonic Interactions in Photosystem I</t>
  </si>
  <si>
    <t>10.1021/jp993257w</t>
  </si>
  <si>
    <t>2-s2.0-0034707957</t>
  </si>
  <si>
    <t>['wild type', 'vivo measurements', 'terminal part', 'results indicate', 'resistant psaf', 'psaf mutants', 'psaf gene', 'properly connected', 'photosystem ii', 'photochemical quenching', 'oxidative stress', 'oxidative damage', 'isolated photosystem', 'high light', 'high chlorophyll', 'harvesting complex', 'harvesting antennae', 'donor side', 'directly affected', 'deficient strain', 'b ratio', 'aerobic conditions']</t>
  </si>
  <si>
    <t>Strains of Chlamydomonas reinhardtii lacking the PsaF gene or containing the mutation K23Q within the N-terminal part of PsaF are sensitive to high light (&gt;400 ŒºE m-2 s-1) under aerobic conditions. In vitro experiments indicate that the sensitivity to high light of the isolated photosystem I (PSI) complex from wild type and from PsaF mutants is similar. In vivo measurements of photochemical quenching and oxygen evolution show that impairment of the donor side of PSI in the PsaF mutants leads to a diminished linear electron transfer and/or a decrease of photosystem II (PSII) activity in high light. Thermoluminescence measurements indicate that the PSII reaction center is directly affected under photo-oxidative stress when the rate of electron transfer becomes limiting in the PsaF-deficient strain and in the PsaF mutant K23Q. We have isolated a high light-resistant PsaF- deficient suppressor strain that has a high chlorophyll a/b ratio and is affected in the assembly of light-harvesting complex. These results indicate that under high light a functionally intact donor side of PSI is essential for protection of C. reinhardtii against photo-oxidative damage when the photosystems are properly connected to their light-harvesting antennae.</t>
  </si>
  <si>
    <t>5852-5859</t>
  </si>
  <si>
    <t>Journal of Biological Chemistry</t>
  </si>
  <si>
    <t>60004718-60025641;60009941;60025641;60004718;60004718</t>
  </si>
  <si>
    <t>56254003700;6603066367;6602125685;7801492847;7004900325</t>
  </si>
  <si>
    <t>Hippler, Michael;Biehler, Klaus;Krieger-Liszkay, Anja;Van Dillewjin, Jeannette;Rochaix, Jean David</t>
  </si>
  <si>
    <t>Germany;Germany;Switzerland</t>
  </si>
  <si>
    <t>Freiburg im Breisgau;Kaiserslautern;Geneva</t>
  </si>
  <si>
    <t>Universit√§t Freiburg im Breisgau;Technische Universit√§t Kaiserslautern;Universit√© de Gen√®ve</t>
  </si>
  <si>
    <t>60025641;60009941;60004718</t>
  </si>
  <si>
    <t>Hippler M.</t>
  </si>
  <si>
    <t>Limitation in electron transfer in photosystem I donor side mutants of Chlamydomonas reinhardtii. Lethal photo-oxidative damage in high light is overcome in a suppressor strain deficient in the assembly of the light harvesting complex</t>
  </si>
  <si>
    <t>10.1074/jbc.275.8.5852</t>
  </si>
  <si>
    <t>2-s2.0-0034054953</t>
  </si>
  <si>
    <t>['precursor cells', 'developmental signals']</t>
  </si>
  <si>
    <t>Appendage induction | Distal-less | Eyeless | Vestigial</t>
  </si>
  <si>
    <t>The Notch signaling pathway defines an evolutionarily conserved cell- cell interaction mechanism that throughout development controls the ability of precursor cells to respond to developmental signals. Here we show that Notch signaling regulates the expression of the master control genes eyeless, vestigial, and Distal-less, which in combination with homeotic genes induce the formation of eyes, wings, antennae, and legs. Therefore, Notch is involved in a common regulatory pathway for the determination of the various Drosophila appendages.</t>
  </si>
  <si>
    <t>2117-2122</t>
  </si>
  <si>
    <t>60008435;60162105;60008130;60015184</t>
  </si>
  <si>
    <t>7102408640;23102910700;57207606833;57203032471</t>
  </si>
  <si>
    <t>Kurata, Shoichiro;Go, Masahiro J.;Artavanis-Tsakonas, Spyros;Gehring, Walter J.</t>
  </si>
  <si>
    <t>Japan;Switzerland;Japan;United States</t>
  </si>
  <si>
    <t>Kumamoto;Basel;Sendai;Boston</t>
  </si>
  <si>
    <t>Graduate School of Medical Sciences;Biozentrum, Universit√§t Basel;Tohoku University;Massachusetts General Hospital Cancer Center</t>
  </si>
  <si>
    <t>60162105;60015184;60008435;60008130</t>
  </si>
  <si>
    <t>Kurata S.</t>
  </si>
  <si>
    <t>Notch signaling and the determination of appendage identity</t>
  </si>
  <si>
    <t>10.1073/pnas.040556497</t>
  </si>
  <si>
    <t>2-s2.0-0034009496</t>
  </si>
  <si>
    <t>['tpef power', 'styryl dye', 'simultaneous second', 'shg radiation', 'shg power', 'resonance excitation', 'powerful tool', 'model based', 'membrane dynamics', 'made compatible', 'local asymmetry', 'highly structured', 'harmonic generation', 'excited fluorescence', 'array antennas']</t>
  </si>
  <si>
    <t>We demonstrate that simultaneous second-harmonic generation (SHG) and two-photon-excited fluorescence (TPEF) can be used to rapidly image biological membranes labeled with a styryl dye. The SHG power is made compatible with the TPEF power by use of near-resonance excitation, in accord with a model based on the theory of phased-array antennas, which shows that the SHG radiation is highly structured. Because of its sensitivity to local asymmetry, SHG microscopy promises to be a powerful tool for the study of membrane dynamics. ¬© 2000 Optical Society of America.</t>
  </si>
  <si>
    <t>320-322</t>
  </si>
  <si>
    <t>Optics Letters</t>
  </si>
  <si>
    <t>60000905;60105742;60000179;60000905</t>
  </si>
  <si>
    <t>6701478524;6602719287;7007050928;7102990710</t>
  </si>
  <si>
    <t>Moreaux, L.;Sandre, O.;Blanchard-Desce, M.;Mertz, J.</t>
  </si>
  <si>
    <t>Paris;Paris;Paris</t>
  </si>
  <si>
    <t>Laboratoire Physico Chimie Curie;Inserm;√âcole Normale Sup√©rieure</t>
  </si>
  <si>
    <t>60105742;60000905;60000179</t>
  </si>
  <si>
    <t>Moreaux L.</t>
  </si>
  <si>
    <t>Membrane imaging by simultaneous second-harmonic generation and two-photon microscopy</t>
  </si>
  <si>
    <t>10.1364/OL.25.000320</t>
  </si>
  <si>
    <t>2-s2.0-0000851254</t>
  </si>
  <si>
    <t>['space paths', 'present paper', 'predictive models', 'low gains', 'following conclusion', 'experimental data', 'data refer', 'comparison shows', 'attenuation measurements', 'adjacent earth']</t>
  </si>
  <si>
    <t>One of the main propagation effects on interference between adjacent Earth-space paths is the differential rain attenuation. In the present paper, two existing copolar and cochannel satellite interference prediction models are compared with experimental data of this kind, derived from radar or attenuation measurements. The comparison shows a quite satisfactory agreement and this combined with the fact that the data refer to satellites quite displaced in the geostationary orbit leads to the following conclusion: the predictive models under consideration can be used not only for fixed satellite systems but also for mobile systems using general antennas with low gains.</t>
  </si>
  <si>
    <t>107-120</t>
  </si>
  <si>
    <t>7102473576;7004006343;6701572544</t>
  </si>
  <si>
    <t>Kanellopoulos, J. D.;Panagopoulos, A. D.;Livieratos, S. N.</t>
  </si>
  <si>
    <t>Kanellopoulos J.</t>
  </si>
  <si>
    <t>Comparison of copolar and cochannel satellite interference prediction models with experimental results at 11.6 and 20 GHz</t>
  </si>
  <si>
    <t>10.1002/(SICI)1099-1247(200003/04)18:2&lt;107::AID-SAT654&gt;3.0.CO;2-W</t>
  </si>
  <si>
    <t>2-s2.0-0033691582</t>
  </si>
  <si>
    <t>['tracking concept', 'tracking capability', 'scan ranges', 'paper represents', 'main idea', 'effective one', 'dimensional subarrays', 'dimensional array', 'beam peak', 'attractive hybrid', 'also used']</t>
  </si>
  <si>
    <t>Active antenna | Digital satellite broadcasting | Mobile reception | Phase array antenna</t>
  </si>
  <si>
    <t>This paper represents a new active phase array antenna for Ku-band mobile service that will be possible in satellite broadcasting service. The main idea for the antenna is to use minimum active array element with cost-effective one-dimensional subarrays with inclined pencil beam structure for 34 dBi gain. For this antenna, we also used the squint beam tracking algorithm. This tracking gives different way to the traditional monopulse tracking method in tracking capability. Electronic scanning angle of beam peak in this antenna is over ¬±12¬∞ wide only with 20 phase shifter elements for its scan ranges. This antenna with the attractive hybrid-tracking concept has about 142 times less array element than antennas with two-dimensional array. ¬© 2000 IEEE.</t>
  </si>
  <si>
    <t>57199947436;7410198687;57210538424</t>
  </si>
  <si>
    <t>Jeon, Soon Ik;Kim, Young Wan;Oh, Deog Gil</t>
  </si>
  <si>
    <t>Jeon S.I.</t>
  </si>
  <si>
    <t>A new active phased array antenna for mobile direct broadcasting satellite reception</t>
  </si>
  <si>
    <t>S0018931600042384</t>
  </si>
  <si>
    <t>10.1109/11.845863</t>
  </si>
  <si>
    <t>2-s2.0-0033707283</t>
  </si>
  <si>
    <t>['work deals', 'two analytical', 'similar problems', 'separated domains', 'robust scheme', 'published data', 'printed radiators', 'numerical performances', 'mutual coupling', 'kx contour', 'efficient evaluation', 'direction adjoining', 'different distances', 'deformed along', 'decaying term', 'contour deformation', 'cartesian coordinates', 'application example']</t>
  </si>
  <si>
    <t>This work deals with the evaluation of mutual coupling in arrays of apertures or printed radiators and other similar problems. Two analytical-based numerical integration techniques will be described, for the efficient evaluation of the spectral reaction integrals between two arbitrary functions on separated domains in a general stratified medium. These techniques employ novel schemes of contour deformation. The spectral domain formulation is used, and integration is carried out in Cartesian coordinates, taking the x axis along the direction adjoining the centers of the two basis functions involved. In both techniques the kx contour is deformed along the negative imaginary axis in order to turn the oscillating shift exponential into a decaying term. A robust scheme is obtained, with yet additional advantages in the case where many coupling terms at different distances are to be evaluated (as in alignments within arrays). Validation against published data and an application example are presented, along with a discussion of the numerical performances.</t>
  </si>
  <si>
    <t>6701667106;24766561500;7003419808</t>
  </si>
  <si>
    <t>Garino, Massimo Sereno;Vecchi, Giuseppe;Orefice, Mario</t>
  </si>
  <si>
    <t>Garino M.</t>
  </si>
  <si>
    <t>Efficient spectral evaluation of mutual coupling between planar antennas</t>
  </si>
  <si>
    <t>10.1029/1999RS900092</t>
  </si>
  <si>
    <t>2-s2.0-0033728167</t>
  </si>
  <si>
    <t>['quartz window', 'production mechanism', 'phase angle', 'magnetic field', 'induction field', 'important factors', 'factors arise', 'electron loss', 'electrical measurement', 'different types', 'could find', 'antenna voltage', 'antenna geometry']</t>
  </si>
  <si>
    <t>We have examined an Inductively coupled plasma (ICP) production mechanism for the different types of the antenna by means of a Langmuir probe method, an electrical measurement of an antenna and an induction field measurement. We could find that the plasma production depends on the antenna geometry. Especially the important factors are given in the following, the capacitance between the antenna and the plasma, the phase angle of the induction field for the antenna voltage and the induction field penetration into the plasma. These factors arise from the heated electron loss at the quartz window. It is proved that the plasma production efficiency rises due to the magnetic field to control the electron loss.</t>
  </si>
  <si>
    <t>63-68</t>
  </si>
  <si>
    <t>Research Reports on Information Science and Electrical Engineering of Kyushu University</t>
  </si>
  <si>
    <t>57208363785;7102007564</t>
  </si>
  <si>
    <t>Takagi, Ken Ichi;Kuroki, Yukinori</t>
  </si>
  <si>
    <t>Takagi K.</t>
  </si>
  <si>
    <t>Study of efficient plasma production in inductively coupled plasma</t>
  </si>
  <si>
    <t>2-s2.0-0033733713</t>
  </si>
  <si>
    <t>['wireless network', 'traffic policies', 'signal processing', 'receiver reduces', 'queuing model', 'physical layer', 'novel approach', 'network layer', 'blocking probability', 'blocking probabilities', 'beamforming capabilities', 'base station', 'allows two', 'adaptive beamforming', 'adaptive arrays']</t>
  </si>
  <si>
    <t>A wireless network with beamforming capabilities at the receiver is considered that allows two or more transmitters to share the same channel to communicate with the base station. A novel approach is introduced, which combines the effects of the digital signal processing (adaptive beamforming) at the physical layer with the traffic policies at the network layer on the overall queuing model of a cell. The effect of signal processing on the queuing model of the cell is represented by a parameter in the final cell model. Each cell is modeled by a multiuser/multiserver service facility, where each server is a beamformed channel formed by the cell's base station. From this effective cell model, we find the closed form solutions for blocking probabilities of the calls and total carried traffic in a wireless network with adaptive arrays. Our analytical as well as numerical results show that adaptive beamforming at the receiver reduces the blocking probability of the calls and increases the total carried traffic in the system.</t>
  </si>
  <si>
    <t>458-471</t>
  </si>
  <si>
    <t>60076351-60027666-60020304;60021378-60027666-60020304;60078684-60027550-60012708</t>
  </si>
  <si>
    <t>6602088903;6602901083;7404200118</t>
  </si>
  <si>
    <t>Razavilar, Javad;Rashid-Farrokhi, Farrokh;Liu, K. J.Ray</t>
  </si>
  <si>
    <t>United States;United States;Iran;United States;United States;United States;United States</t>
  </si>
  <si>
    <t>College Park;Marlborough;Tehran;Los Angeles;Murray;College Park;Palo Alto</t>
  </si>
  <si>
    <t>A. James Clark School of Engineering;3COM Corporation;Sharif University of Technology;University of California, Los Angeles;Nokia Bell Labs;University of Maryland, College Park;Stanford University</t>
  </si>
  <si>
    <t>60078684;60076351;60027666;60027550;60021378;60020304;60012708</t>
  </si>
  <si>
    <t>Razavilar J.</t>
  </si>
  <si>
    <t>Traffic improvements in wireless communication networks using antenna arrays</t>
  </si>
  <si>
    <t>10.1109/49.840204</t>
  </si>
  <si>
    <t>2-s2.0-0033733823</t>
  </si>
  <si>
    <t>['two waveguides', 'surface currents', 'radiation patterns', 'practical measurements', 'numerical results', 'numerical methods', 'integral equations', 'equivalence principle']</t>
  </si>
  <si>
    <t>A method of moments (MOM) technique is described for analyzing the radiation from two parallel perfectly conducting circular cylindrical waveguides whose apertures may be noncoplanar. By means of an equivalence principle and the appropriate boundary conditions, a set of integral equations is obtained with surface currents as the unknowns. These integral equations are solved by the MOM to yield the surface currents, from which the radiation patterns for the two waveguides are calculated. Numerical results are presented for two uniform waveguides and for two stepped waveguides. To validate the analysis, these results are compared with corresponding results obtained from other numerical methods and also with practical measurements.</t>
  </si>
  <si>
    <t>567-577</t>
  </si>
  <si>
    <t>60030000;60030000</t>
  </si>
  <si>
    <t>6506942661;7202832083</t>
  </si>
  <si>
    <t>Cooray, F. R.;Bird, T. S.</t>
  </si>
  <si>
    <t>CSIRO Industrial Physics</t>
  </si>
  <si>
    <t>Cooray F.R.</t>
  </si>
  <si>
    <t>Analysis of radiation from two separate circular cylindrical waveguides by the method of moments</t>
  </si>
  <si>
    <t>10.1029/1999RS900106</t>
  </si>
  <si>
    <t>2-s2.0-0033736674</t>
  </si>
  <si>
    <t>['well suited', 'volume tessellation', 'vector products', 'still give', 'numerical results', 'layered structures', 'iterative solver', 'irregular antenna', 'infinite arrays', 'finite arrays', 'different applications', 'conformal antenna', 'computational complexity', 'boundary integral', 'array modeling', 'array elements']</t>
  </si>
  <si>
    <t>Fast integral methods are used to improve the efficiency of hybrid finite element formulations for conformal antenna and array modeling. We consider here cavity-backed configurations recessed in planar and curved ground planes as well as infinite periodic structures with boundary integral (BI) terminations on the top and bottom bounding surfaces. Volume tessellation is based on triangular prismatic elements which are well suited for layered structures and still give the required modeling flexibility for irregular antenna and array elements. For planar BI terminations of finite and infinite arrays the adaptive integral method is used to achieve O(NlogN) computational complexity in evaluating the matrix-vector products within the iterative solver. In the case of curved mesh truncations for finite arrays the fast multipole method is applied to obtain O(N1.5) complexity for the evaluation of the matrix-vector products. Advantages and disadvantages of these methods as they relate to different applications are discussed, and numerical results are provided.</t>
  </si>
  <si>
    <t>537-546</t>
  </si>
  <si>
    <t>7102576479;7004819868;6603827791</t>
  </si>
  <si>
    <t>Volakis, John L.;Eibert, Thomas F.;Sertel, Kubilay</t>
  </si>
  <si>
    <t>Volakis J.L.</t>
  </si>
  <si>
    <t>Fast integral methods for conformal antenna and array modeling in conjunction with hybrid finite element formulations</t>
  </si>
  <si>
    <t>10.1029/1999RS900050</t>
  </si>
  <si>
    <t>2-s2.0-0033736941</t>
  </si>
  <si>
    <t>['simple method', 'previous paper', 'present paper', 'field pattern', 'disk antenna', 'corresponding method']</t>
  </si>
  <si>
    <t>In a previous paper, a simple method was derived for determining the minimum convex closed surface in which the sources of a given scalar acoustic far-field pattern can be located. In the present paper, we derive the corresponding method for determining the minimum convex surface for a vector electromagnetic far-field pattern. We apply the method to find the minimum source region for the far-field pattern of a circular-disk antenna.</t>
  </si>
  <si>
    <t>417-425</t>
  </si>
  <si>
    <t>60073971;60077590;60077737</t>
  </si>
  <si>
    <t>7003451771;7401668112;7005402043</t>
  </si>
  <si>
    <t>Yaghjian, A. D.;Hansen, T. B.;Devaney, A. J.</t>
  </si>
  <si>
    <t>Boston;Cambridge;Bedford</t>
  </si>
  <si>
    <t>AJ Devaney Associates;Schlumberger-Doll Research Center;Air Force Cambridge Research Laboratories</t>
  </si>
  <si>
    <t>60077737;60077590;60073971</t>
  </si>
  <si>
    <t>Yaghjian A.</t>
  </si>
  <si>
    <t>Determination of the minimum convex source region from the electromagnetic far-field pattern</t>
  </si>
  <si>
    <t>10.1029/1999RS900047</t>
  </si>
  <si>
    <t>2-s2.0-0033737127</t>
  </si>
  <si>
    <t>['various results', 'typical dimensions', 'spatial modules', 'source point', 'radial waveguide', 'radial representation', 'previous literature', 'particular cases', 'mutual impedances', 'longitudinal representation', 'field penetrating', 'elementary sources', 'electromagnetic compatibility', 'effectively applied', 'dyadic green', 'due either', 'convergent series', 'conducting surfaces', 'circular waveguide', 'cavity either', 'also valid', 'also discussed']</t>
  </si>
  <si>
    <t>This paper compares two different representations of the dyadic Green's functions for circular cylindrical cavities, also valid at the source point. The representations are obtained by considering the cavity either as a circular waveguide (longitudinal representation) or as a radial waveguide (radial representation), terminated by conducting surfaces. The radial representation of dyadic Green's functions for circular cylindrical cavities is not available in the previous literature and is applied to study the field penetrating a space station module through apertures, including lateral ones, or due either to elementary sources or to wire antennas active in the module. We show that for the typical dimensions of spatial modules the radial representations give rise to more convergent series and therefore are more suitable for the computation of the cavity electromagnetic fields. The problem of obtaining the self and mutual impedances of two wire antennas located in the cavity is also discussed in general, and various results are reported for particular cases. Simplified cavity models can be effectively applied to the electromagnetic compatibility (EMC) characterization of space station modules.</t>
  </si>
  <si>
    <t>621-637</t>
  </si>
  <si>
    <t>16038902000;7007022909;7003403637</t>
  </si>
  <si>
    <t>Daniele, Vito;Gilli, Marco;Graglia, Roberto D.</t>
  </si>
  <si>
    <t>Daniele V.</t>
  </si>
  <si>
    <t>Alternative representation of dyadic Green's functions for circular cylindrical cavities with applications to the EMC characterization of space station modules</t>
  </si>
  <si>
    <t>10.1029/1999RS001913</t>
  </si>
  <si>
    <t>2-s2.0-0033737439</t>
  </si>
  <si>
    <t>['wave point', 'toa ),', 'three links', 'term variation', 'several decibels', 'rician distribution', 'received signal', 'rain rate', 'path component', 'new metrics', 'k factor', 'hop millimeter', 'determine multipath', 'contour plots', 'clear weather', 'campus environment', '38 ghz']</t>
  </si>
  <si>
    <t>This article presents results of a wide-band measurement campaign conducted at 38 GHz. The objective of the research was to determine multipath and time varying channel behavior of short-hop millimeter-wave point-to-multipoint radio links during various weather events. 73 963 power delay profiles (PDP's) were captured on three links, each comparable to proposed local multi-point distribution systems (LMDS) in a campus environment. Multipath was observed in unobstructed LOS links during rain but not during clear weather. Short-term variation of the received signal over 1-2 min observation periods is described by a Rician distribution with a K factor which varies as a function of rain rate. Measured rain attenuation exceeds Crane Model predictions by several decibels. A novel prediction technique is presented that applies canonical antenna patterns and site specific information to estimate worst case multipath channel characteristics including relative power, time of arrival (TOA), and angle of arrival (AOA) of each multi-path component. New metrics, the excess delay zone and relative power zone, are defined and contour plots are developed to determine potential reflectors from an area site map. These results and models provide useful guidelines for the design of millimeter-wave wireless communication systems.</t>
  </si>
  <si>
    <t>310-321</t>
  </si>
  <si>
    <t>60027090;60027090;60027090;60021939</t>
  </si>
  <si>
    <t>55493772400;7006091503;7202685692;7005066766</t>
  </si>
  <si>
    <t>Xu, Hao;Rappaport, Theodore S.;Boyle, Robert J.;Schaffner, James H.</t>
  </si>
  <si>
    <t>Blacksburg;Malibu</t>
  </si>
  <si>
    <t>Virginia Polytechnic Institute and State University;HRL Laboratories</t>
  </si>
  <si>
    <t>60027090;60021939</t>
  </si>
  <si>
    <t>Xu H.</t>
  </si>
  <si>
    <t>Measurements and models for 38-GHz point-to-multipoint radiowave propagation</t>
  </si>
  <si>
    <t>10.1109/49.840191</t>
  </si>
  <si>
    <t>2-s2.0-0033740815</t>
  </si>
  <si>
    <t>['unit operates', 'tremendous impact', 'transmit power', 'take place', 'results demonstrate', 'reliable 10', 'real time', 'qam testbed', 'qam constellations', 'practical implementation', 'particular environment', 'paper reports', 'outage performance', 'mbd equalized', 'located within', 'indoor links', 'improved anywhere', 'flexible 5', 'field tested', 'data transmission', 'data rate', 'data communication', 'coverage radius', 'conducted using', 'average snr', 'analytical results', 'adaptive equalization', 'achievable performance', '8 db']</t>
  </si>
  <si>
    <t>This paper reports on the development of a flexible 5-MBd equalized M-QAM testbed for high-speed wireless data communications. The unit operates in real time and was field tested in typical indoor environments. A total of 3600 independent experiments were conducted using the testbed where one of 4-, 16-, 64-QAM constellations were transmitted, and the performance as a function of adaptive equalization and antenna selection diversity was studied. The experimental results presented here help put previous simulation and analytical results into perspective and demonstrate some of the performance bounds associated with a practical implementation. The field trial results show that with only 10-mW of transmit power, reliable 10-Mbit/s data communication can take place in between rooms with a coverage radius of 17 m, and better than 15% outage at an uncoded bit error rate (BER) of 10-3. The addition of two-branch antenna selection diversity to the system would allow 10-Mbit/s transmission at better than 3% outage and 20-Mbit/s transmission at 10% outage in the same environment. Moreover, 30-Mbit/s data transmission is feasible when both the transmitter and receiver are located within the same room, albeit at higher outage levels. In general, the results demonstrate the tremendous impact that adaptive equalization can have on the achievable performance of indoor links. Average SNR was improved anywhere from 8 dB to 12 dB depending on the particular environment and data rate. The impact on the outage performance, however, was much more dramatic.</t>
  </si>
  <si>
    <t>297-309</t>
  </si>
  <si>
    <t>60027550;60027550;60110605;60027550;60024590;60027550;60110605</t>
  </si>
  <si>
    <t>6701327690;7004920786;7101874808;57197164120;36845492600;7402923029;7005652815</t>
  </si>
  <si>
    <t>Frigon, Jean Fran√ßois;Daneshrad, Babak;Putnam, Jeffrey;Berg, Erik;Kim, Ryan;Sun, Thomas;Samueli, Henry</t>
  </si>
  <si>
    <t>San Jose;Los Angeles;Schaumburg</t>
  </si>
  <si>
    <t>Broadcom Inc., San Jose;University of California, Los Angeles;Motorola</t>
  </si>
  <si>
    <t>60110605;60027550;60024590</t>
  </si>
  <si>
    <t>Frigon J.F.</t>
  </si>
  <si>
    <t>Field trial results for high-speed wireless indoor data communications</t>
  </si>
  <si>
    <t>10.1109/49.840190</t>
  </si>
  <si>
    <t>2-s2.0-0033741482</t>
  </si>
  <si>
    <t>['upper layer', 'stratified medium', 'scattered field', 'rough interface', 'realistic model', 'possible cases', 'middle layer', 'layer model', 'homogeneous half', 'ground interface', 'frequency dependencies', 'backscatter coefficients', 'analyzed numerically', 'allows us', '20 db']</t>
  </si>
  <si>
    <t>In this paper, electromagnetic wave scattering from a slightly rough interface inside a stratified medium is considered. A three-layer model for the medium is chosen, which allows us to investigate both possible cases of the medium's stratification: above and below the rough interface. It also is a simple but realistic model for the ground, in which the upper layer is thought to be vegetation or snow, while the middle layer and the homogeneous half-space below it represent the ground itself. The vegetation-ground interface is considered to be rough with statistically homogeneous corrugation, while the two other interfaces are flat. The backscatter coefficients for vertically and horizontally polarized waves are found in the framework of the small perturbation method combined with the Green function formalism. Such an approach allows one to consider arbitrary layers and, in this respect, go far beyond the radiative transfer theory. The influence of the stratification of the medium above and below the rough interface on the scattered field is analyzed numerically. Qualitatively new angular and frequency dependencies of backscattering are found. It is shown that in the case of small ohmic losses stratification of a medium can cause the deviation of backscattering up to 20 dB.</t>
  </si>
  <si>
    <t>455-462</t>
  </si>
  <si>
    <t>24774219300;7004510554;35563466100</t>
  </si>
  <si>
    <t>Yarovoy, A. G.;De Jongh, R. V.;Ligthart, L. P.</t>
  </si>
  <si>
    <t>Yarovoy A.</t>
  </si>
  <si>
    <t>Scattering properties of a statistically rough interface inside a multilayered medium</t>
  </si>
  <si>
    <t>10.1029/1999RS900083</t>
  </si>
  <si>
    <t>2-s2.0-0033745246</t>
  </si>
  <si>
    <t>['wave description', 'uniform high', 'sample calculation', 'rapid convergence', 'planar right', 'physically appealing', 'physical interpretation', 'paper deals', 'numerically accurate', 'individual radiators', 'fw series', 'fw scattering', 'function represents', 'frequency green', 'field obtained', 'electromagnetic radiation', 'direct summation', 'corresponding fw', 'basic constituent', 'asymptotic algorithm', 'array plane', 'array edges']</t>
  </si>
  <si>
    <t>This paper deals with the derivation and physical interpretation of a uniform high-frequency Green's function for a planar right-angle sectoral phased array of dipoles. This high-frequency Green's function represents the basic constituent for the full-wave description of electromagnetic radiation from rectangular periodic arrays and scattering from rectangular periodic structures. The field obtained by direct summation over the contributions from the individual radiators is restructured into a double spectral integral whose high-frequency asymptotic reduction yields a series of propagating and evanescent Floquet waves (FWs) together with corresponding FW-modulated diffracted fields, which arise from FW scattering at the array edges and vertex. Emphasis is given to the analysis and physical interpretation of the vertex diffracted rays. The locally uniform asymptotics governing this phenomenology is physically appealing, numerically accurate, and efficient, owing to the rapid convergence of both the FW series and the series of corresponding FW-modulated diffracted fields away from the array plane. A sample calculation is included to demonstrate the accuracy of the asymptotic algorithm.</t>
  </si>
  <si>
    <t>579-593</t>
  </si>
  <si>
    <t>60002838;60002838;60019674</t>
  </si>
  <si>
    <t>7003509990;7005998607;56883021600</t>
  </si>
  <si>
    <t>Capolino, F.;Maci, S.;Felsen, L. B.</t>
  </si>
  <si>
    <t>Asymptotic high-frequency Green's function for a planar phased sectoral array of dipoles</t>
  </si>
  <si>
    <t>10.1029/1999RS900107</t>
  </si>
  <si>
    <t>2-s2.0-0033745847</t>
  </si>
  <si>
    <t>['wdm techniques', 'waveguide amplification', 'time resolution', 'time delays', 'rf signals', 'research results', 'reduced cost', 'optoelectronic packaging', 'optical true', 'optical polymer', 'optical amplification', 'next generation', 'multilink phased', 'large number', 'increased reliability', 'incorporating wavelength', 'dynamic range', 'division multiplexing', 'detailed study', 'delay module', 'delay line', 'decreased payload', 'critical technologies', 'become one', 'array antennas', 'also employed', 'achieve loss', '8 db', '50 ns', '50 ghz', '1064 nm', '1 ps', '02 db']</t>
  </si>
  <si>
    <t>The optical true-time-delay line is a key building block for modern broadband phased-array antennas, which have become one of the most critical technologies for both military and civilian wireless communications. We present our research results in developing an optical polymer-based waveguide true-time-delay module for multilink phased-array antennas by incorporating wavelength-division multiplexing (WDM) technology. The demonstrated optical polymeric waveguide circuits can provide a large number of optical true-time delays with a dynamic range of 50 ns and a time resolution of 0.1 ps. Various fabrication techniques are investigated for producing ultralong low-loss (0.02 dB/cm) polymeric channel waveguides with tilted waveguide grating output couplers. Fast photodiode arrays are fabricated and rf signals with frequencies of 10 to 50 GHz are generated through the optical heterodyne technique. A detailed study of waveguide amplification to achieve loss-less polymeric waveguide is conducted. The optical amplification of 3.8 dB/cm is achieved at a wavelength of 1064 nm in a Nd3+-doped polymeric waveguide. WDM techniques are also employed for potential multilink applications. The presented methodologies enable hybrid integration with a reduced cost in optoelectronic packaging and an increased reliability and decreased payload for the next generation of phased-array antennas.</t>
  </si>
  <si>
    <t>643-651</t>
  </si>
  <si>
    <t>Optical Engineering</t>
  </si>
  <si>
    <t>60024637;60024637;60024637;60013372;60013372;60013372;60013372</t>
  </si>
  <si>
    <t>7403436452;56129857900;55182572600;7103005025;57205522358;55714273800;55507881400</t>
  </si>
  <si>
    <t>Tang, Suning;Li, Bulang;Jiang, Nianhua;An, Dechang;Fu, Zhenhai;Wu, Linghui;Chen, Ray T.</t>
  </si>
  <si>
    <t>Bellevue;Austin</t>
  </si>
  <si>
    <t>Radiant Research;The University of Texas at Austin</t>
  </si>
  <si>
    <t>60024637;60013372</t>
  </si>
  <si>
    <t>Ultra-low-loss polymeric waveguide circuits for optical true-time delays in wideband phased-array antennas</t>
  </si>
  <si>
    <t>10.1117/1.602409</t>
  </si>
  <si>
    <t>2-s2.0-0033750962</t>
  </si>
  <si>
    <t>['wide range', 'system performance', 'slight degradation', 'sir performance', 'several perspectives', 'sector clover', 'sector cell', 'nbqc system', 'interference ratio', 'ica ),', 'four sectors', 'db improvement', 'current three', 'cellular networks', 'cell area', 'called narrow', 'beam quad', 'antenna directivity', 'advanced three', '11 db']</t>
  </si>
  <si>
    <t>In this paper, we propose an improved sectorization scheme, called narrow-beam quad-sector cell (NBQC) for cellular networks, in which each cell is divided into four sectors and each sector is covered by a 60¬∞ antenna. The NBQC structure allows easy implementation of the concept of interleaved channel assignment (ICA), which can take full advantage of antenna directivity. With ICA, the NBQC system can enhance the system performance from several perspectives. First, the NBQC has better coverage performance than the current three-sector cellular architecture. Second, we demonstrate that in a typical radio environment, the NBQC system can achieve a reuse cluster size N = 2 with the signal-to-interference ratio (SIR) as high as 11 dB in 90% of the cell area, which is a 3-5-db improvement over the existing cellular architectures. Third, as compared to the most advanced three-sector clover-leaf cell architecture with reuse cluster size N = 3, the NBQC system with ICA can achieve reuse cluster size N = 2 with very slight degradation in SIR performance, thereby still improving system capacity by about 40% over a wide range of ninetieth percentile SIR requirements.</t>
  </si>
  <si>
    <t>472-480</t>
  </si>
  <si>
    <t>60014300-60019647-101242833;60014300-60002798-60027550-60021378</t>
  </si>
  <si>
    <t>23095874000;7401860805</t>
  </si>
  <si>
    <t>Wang, Li Chun;Leung, Kin K.</t>
  </si>
  <si>
    <t>United States;United States;United States;United States;Hong Kong;United States</t>
  </si>
  <si>
    <t>Los Angeles;Murray;Atlanta;San Antonio;Hong Kong;Richardson</t>
  </si>
  <si>
    <t>University of California, Los Angeles;Nokia Bell Labs;Georgia Institute of Technology;AT&amp;T Inc.;Chinese University of Hong Kong;Bell N. Res. of N. Telecom Inc.</t>
  </si>
  <si>
    <t>60027550;60021378;60019647;60014300;60002798;101242833</t>
  </si>
  <si>
    <t>Wang L.</t>
  </si>
  <si>
    <t>High-capacity wireless network by quad-sector cell and interleaved channel assignment</t>
  </si>
  <si>
    <t>10.1109/49.840205</t>
  </si>
  <si>
    <t>2-s2.0-0033751607</t>
  </si>
  <si>
    <t>['resulting data', 'region difficult', 'include fluctuations', 'geosynchronous satellite', 'fully access', 'facilitate studies', '100to 400', '01 radian']</t>
  </si>
  <si>
    <t>We describe a multi-antenna microwave receiver system that monitors an unmodulated beacon transmission from a geosynchronous satellite. The system interferometrically measures temporal fluctuations in tropospheric differential path length, which include fluctuations in precipitable water vapor, over 100to 400-meter baseline lengths. Over 300 s, the system root mean square error (rms) noise is 0.01 radian. These observations will facilitate studies of air parcel motion as the means by which the causative, phase-corrupting atmospheric inhomogeneities drift over the array. The resulting data will be useful for studies of convective boundary layer turbulence, a region difficult to fully access.</t>
  </si>
  <si>
    <t>849-857</t>
  </si>
  <si>
    <t>60006164;60006164;60006164;60006164;60006164</t>
  </si>
  <si>
    <t>7004472183;7005569742;7202920419;6503903359;7403204511</t>
  </si>
  <si>
    <t>Kirkland, Matt W.;Carlos, Robert;Shao, X. M.;Dehaven, X. V.;Jacobson, Abram R.</t>
  </si>
  <si>
    <t>Los Alamos</t>
  </si>
  <si>
    <t>Los Alamos National Laboratory</t>
  </si>
  <si>
    <t>Kirkland M.</t>
  </si>
  <si>
    <t>The los alamos microwave interferometer</t>
  </si>
  <si>
    <t>S0196289200010524</t>
  </si>
  <si>
    <t>10.1109/36.842013</t>
  </si>
  <si>
    <t>2-s2.0-0033872602</t>
  </si>
  <si>
    <t>['ybco films', 'width resolution', 'time stability', 'thermal model', 'temperature dependences', 'superconducting microstrips', 'superconducting antenna', 'prevailing sources', 'optics allowed', 'operating ranges', 'noise characterization', 'lived ybco', 'lifetime depend', 'immersed lens', 'hooge parameter', 'flicker noise', 'film blocks', 'fabrication process', 'electrical nepe', 'coupling microbolometers', 'coupled microbolometers', 'comparative analysis', 'cm hz1', 'carlo simulation', 'beam generated', 'annealing procedure', 'angle boundaries', '93 k', '77 k', '3 ghz', '2 œºm', '2 w', '150 ns', '1000 œºm']</t>
  </si>
  <si>
    <t>An analysis of how the detectivity and lifetime depend on the fabrication process of superconducting antenna-coupled microbolometers has been carried out. The temperature dependences of responsivity and noise equivalent power (NEP) have been estimated in terms of the thermal model. To reveal the main degradation mechanism, 1/f-noise characterization has been used. Monte-Carlo simulation of the annealing procedure of YBa2Cu3O7 (YBCO) films for the operating ranges of frequency and temperature has shown that prevailing sources of flicker noise in superconducting microstrips are associated with transitions of oxygen atoms situated close to low-angle boundaries of the film blocks. The magnetron sputtering technique has been optimized to reduce the Hooge parameter for flicker noise to a record-breaking low value for YBCO films of about 10-4 at 93 K. Comparative analysis of chemical, ion and laser etching techniques by low-temperature scanning electron microscopy and magneto-optics allowed the fabrication of microstrips with uniform current distribution characterized by critical current density higher than 106 A cm-2 at 77 K and long-time stability. The process of low-energy ion milling of YBCO films with an Ar+ beam generated in a duopigatron ion source was used to reach a width resolution at the topology edge better than 0.2 Œºm. The antenna-coupled bolometers fabricated from the superconducting microstrips were used to register microwave radiation at a frequency of 70.3 GHz and temperature of 93 K. It is demonstrated that the developed technology makes possible the fabrication of long-lived YBCO-based antenna microbolometers with electrical NEPe = 1.5√ó10-12 W Hz-1/2. The calculated response time of the antenna is about 30-150 ns. Further development is associated with fabrication of coupling microbolometers with immersed lens, with predicted optical detectivity D* = (4√ó109-4√ó1010) cm Hz1/2 W-1 in the wavelength range 100-1000 Œºm.</t>
  </si>
  <si>
    <t>273-286</t>
  </si>
  <si>
    <t>60010355;60010355;60068678;60068678;60010348;60010348;60000297;60000297;60000297;60000297;60000297</t>
  </si>
  <si>
    <t>7003809368;7402499148;7003836787;57225414030;24528220400;7005149706;7004460244;8162124000;57212345200;56249436500;7005301564</t>
  </si>
  <si>
    <t>Karmanenko, S. F.;Semenov, A. A.;Khrebtov, I. A.;Leonov, V. N.;Johansen, T. H.;Galperin, Yu M.;Bobyl, A. V.;Dedoboretz, A. I.;Gaevski, M. E.;Lunev, A. V.;Suris, R. A.</t>
  </si>
  <si>
    <t>Russian Federation;Russian Federation;Norway;Russian Federation</t>
  </si>
  <si>
    <t>Saint Petersburg (ex Leningrad);Saint Petersburg;Oslo;Saint Petersburg (ex Leningrad)</t>
  </si>
  <si>
    <t>S.I. Vavilov State Optical Institute;Sankt-Peterburgskij Gosudarstvennyj Elektrotehniceskij Universitet;Universitetet i Oslo;Ioffe Institute</t>
  </si>
  <si>
    <t>60068678;60010355;60010348;60000297</t>
  </si>
  <si>
    <t>Karmanenko S.F.</t>
  </si>
  <si>
    <t>Fabrication process and noise properties of antenna-coupled microbolometers based on superconducting YBCO films</t>
  </si>
  <si>
    <t>10.1088/0953-2048/13/3/304</t>
  </si>
  <si>
    <t>2-s2.0-0033873967</t>
  </si>
  <si>
    <t>['square error', 'reference signal', 'pilot symbol', 'lms ),', 'filtering output', 'filtering coefficients', 'equalizer coefficients', 'communication systems', 'beamforming weights', 'always coherent']</t>
  </si>
  <si>
    <t>Pilot symbol-assisted adaptive algorithms provide coherent detection for communication systems when the filtering coefficients, such as beamforming weights or equalizer coefficients, are converged. This property can be exploited to speed up the convergence of adaptive algorithms used. In this letter, two new adaptive algorithms, coherent least mean square (C-LMS) and coherent normalized LMS (CN-LMS), are proposed by constraining the desired signal component of the filtering output to be always coherent in phase with the reference signal at each iteration. For same adaption step size, these new algorithms provide faster convergence, while yield same steady-state excess mean-square error as compared with their standard LMS counterparts.</t>
  </si>
  <si>
    <t>92-94</t>
  </si>
  <si>
    <t>36071330300;7005101794</t>
  </si>
  <si>
    <t>Liang, Ying Chang;Chin, Francois P.S.</t>
  </si>
  <si>
    <t>Liang Y.</t>
  </si>
  <si>
    <t>Coherent LMS algorithms</t>
  </si>
  <si>
    <t>10.1109/4234.831035</t>
  </si>
  <si>
    <t>2-s2.0-0033894214</t>
  </si>
  <si>
    <t>TIC97-1153</t>
  </si>
  <si>
    <t>['time delay', 'theoretical results', 'perturbation along', 'perfect agreement', 'paper presents', 'optical signal', 'measurements show', 'forming applications', 'fixed wavelength', '18 ghz']</t>
  </si>
  <si>
    <t>This paper presents the modeling of a new microwave time delay line based on a uniform fiber Bragg grating (FBG) with a section which period has been perturbed. The time delay can be modified by changing the position of the perturbation along the grating. Theoretical results are presented for a 5-cm long uniform grating and optical signal is modulated up to 18 GHz. Experimental setup used magnetic fields to change the period locally along the grating and a 330 ps maximum time delay is shown. Comparison between calculations and measurements show a perfect agreement. Such a delay line offers many advantages for beam-forming applications in phased array antennas where the operation at a fixed wavelength is required in order to simplify the architecture of these systems.</t>
  </si>
  <si>
    <t>430-436</t>
  </si>
  <si>
    <t>Journal of Lightwave Technology</t>
  </si>
  <si>
    <t>;60002644;60011476;60002644;60011476</t>
  </si>
  <si>
    <t>7006293956;7402505705;7102722103;7103249917;57197372570</t>
  </si>
  <si>
    <t>Ortega, Beatriz;Cruz, Jos√© L.;Capmany, Jos√©;Andr√©s, Miguel V.;Pastor, Daniel</t>
  </si>
  <si>
    <t>Ortega B.</t>
  </si>
  <si>
    <t>Analysis of a microwave time delay line based on a perturbed uniform fiber Bragg grating operating at constant wavelength</t>
  </si>
  <si>
    <t>10.1109/50.827517</t>
  </si>
  <si>
    <t>2-s2.0-0033905090</t>
  </si>
  <si>
    <t>['tracking antenna', 'total number', 'syowa station', 'separate report', 'rate equipment', 'range errors', 'radar altimeter', 'precise range', 'march 1997', 'degraded x', 'band rf', '50 cm', '30 cm', '0 ¬∞']</t>
  </si>
  <si>
    <t>A PRARE (Precise Range and Range-rate Equipment) tracking antenna was installed by the 38th Japanese Antarctic Research Expedition (JARE-38) at Syowa Station (69.0¬∞S, 39.6¬∞E), Antarctica in March 1997. The antenna pillar pin of the PRARE tracking antenna was tied to the International GPS Service of Geodynamics (IGS) antenna reference point by relative GPS positioning, and its International Terrestrial Reference Frame 1994 (ITRF94) coordinates were estimated as X(P) = 1766500.399 m, Y(P) = 1460251.211 m, and Z(P) = -5932214.446 m at the epoch of 1997.0. The total number of normal point data for range measurements attained almost 100% (around 2500 min per week) from March to September, 1997; however, the number of received data decreased significantly thereafter. This may be due to a degraded X-band RF-cable under the cold temperature condition in the radome. Although an on-site tropospheric correction could not be made, post-processing with the surface synoptic data showed improvements of the overall root mean square (rms) range errors from about 50 cm to 30 cm. Application of the PRARE obtained precise orbits to radar altimeter and synthetic aperture radar studies will be discussed in a separate report.</t>
  </si>
  <si>
    <t>14-24</t>
  </si>
  <si>
    <t>Antarctic Record</t>
  </si>
  <si>
    <t>60006790;60006790;60011001;60006790</t>
  </si>
  <si>
    <t>57193979194;7004890124;7202665328;56447828000</t>
  </si>
  <si>
    <t>Shibuya, Kazuo;Kanao, Masaki;Higashi, Toshihiro;Aoki, Shigeru</t>
  </si>
  <si>
    <t>Kyoto;Tokyo</t>
  </si>
  <si>
    <t>Kyoto University;National Institute of Polar Research</t>
  </si>
  <si>
    <t>60011001;60006790</t>
  </si>
  <si>
    <t>Shibuya K.</t>
  </si>
  <si>
    <t>Installation and operation of PRARE tracking antenna at Syowa Station, Antarctica</t>
  </si>
  <si>
    <t>2-s2.0-0033915253</t>
  </si>
  <si>
    <t>R15GM051006</t>
  </si>
  <si>
    <t>['two pigment', 'thus providing', 'semiaerobic conditions', 'rhodospirillum rubrum', 'recombination occurred', 'rc ).', 'puh region', 'puh occurred', 'puf operon', 'protein complexes', 'phototrophically incompetent', 'phototrophic growth', 'photochemical components', 'photochemical apparatus', 'oxygen limitation', 'model proposes', 'membrane formation', 'intracytoplasmic membrane', 'harvesting antenna', 'h ).', 'foundation protein', 'expression vector', 'complemented strains', 'bacteriochlorophyll biosynthesis', 'apparatus consists']</t>
  </si>
  <si>
    <t>Rhodospirillum rubrum is a model for the study of membrane formation. Under conditions of oxygen limitation, this facultatively phototrophic bacterium forms an intracytoplasmic membrane that houses the photochemical apparatus. This apparatus consists of two pigment-protein complexes, the light-harvesting antenna (LH) and photochemical reaction center (RC). The proteins of the photochemical components are encoded by the puf operon (LHŒ±, LHŒ≤, RC-L, and RC-M) and by puhA (RC-H). R. rubrum puf interposon mutants do not form intracytoplasmic membranes and are phototrophically incompetent. The puh region was cloned, and DNA sequence determination identified open reading frames bchL and bchM and part of bchH; bchHLM encode enzymes of bacteriochlorophyll biosynthesis. A puhA/G115 interposon mutant was constructed and found to be incapable of phototrophic growth and impaired in intracytoplasmic membrane formation. Comparison of properties of the wild- type and the mutated and complemented strains suggests a model for membrane protein assembly. This model proposes that RC-H is required as a foundation protein for assembly of the RC and highly developed intracytoplasmic membrane. In complemented strains, expression of puh occurred under semiaerobic conditions, thus providing the basis for the development of an expression vector. The puhA gene alone was sufficient to restore phototrophic growth provided that recombination occurred.</t>
  </si>
  <si>
    <t>1200-1207</t>
  </si>
  <si>
    <t>Journal of Bacteriology</t>
  </si>
  <si>
    <t>60019909;60019909-60013780;60019909-60009037;60019909</t>
  </si>
  <si>
    <t>37093717000;57090546000;57200342039;7404083765</t>
  </si>
  <si>
    <t>Cheng, Yongjian S.;Brantner, Christine A.;Tsapin, Alexandre;Collins, Mary Lynne Perille</t>
  </si>
  <si>
    <t>Milwaukee;Bethesda;Pasadena</t>
  </si>
  <si>
    <t>University of Wisconsin-Milwaukee;National Institute of Neurological Disorders and Stroke (NINDS);Jet Propulsion Laboratory</t>
  </si>
  <si>
    <t>60019909;60013780;60009037</t>
  </si>
  <si>
    <t>Cheng Y.</t>
  </si>
  <si>
    <t>Role of the H protein in assembly of the photochemical reaction center and intracytoplasmic membrane in Rhodospirillum rubrum</t>
  </si>
  <si>
    <t>10.1128/JB.182.5.1200-1207.2000</t>
  </si>
  <si>
    <t>2-s2.0-0033953966</t>
  </si>
  <si>
    <t>Forskerakademiet</t>
  </si>
  <si>
    <t>NIHRO1 CA5687</t>
  </si>
  <si>
    <t>['transcriptional regulator', 'present evidence', 'nuclear localization', 'mutual stabilization', 'mediated primarily', 'hth heterodimer', 'hox proteins', 'drosophila homothorax', 'developmental processes']</t>
  </si>
  <si>
    <t>Antenna | Drosophila | Extradenticle | Eye | Homothorax | HOX | Nuclear export | PREP1</t>
  </si>
  <si>
    <t>The Drosophila Homothorax (HTH) and Extradenticle (EXD) are two homeoproteins required in a number of developmental processes. EXD can function as a cofactor to Hox proteins. Its nuclear localization is dependent on HTH. In this study we present evidence of in vivo physical interaction between HTH and EXD, mediated primarily through an evolutionarily conserved MH domain in HTH. This interaction is essential for the mutual stabilization of both proteins, for EXD nuclear localization, and for the cooperative DNA binding of the EXD-HTH heterodimer. Some in vivo functions require both EXD and HTH in the nucleus, suggesting that the EXD-HTH complex may function as a transcriptional regulator. (C) 2000 Elsevier Science Ireland Ltd.</t>
  </si>
  <si>
    <t>279-291</t>
  </si>
  <si>
    <t>Mechanisms of Development</t>
  </si>
  <si>
    <t>60069716-60092446;60092446;60030612;60092446;60092446;60092446;60092446;60082964;60082964;60030612;60069716-60092446</t>
  </si>
  <si>
    <t>6701427358;8146622900;6701365268;15064605700;7102490686;7404394034;7404274804;7004272677;55243673500;7006981903;26421401800</t>
  </si>
  <si>
    <t>Jaw, Thomas J.;You, Li Ru;Knoepfler, Paul S.;Yao, Li Chin;Pai, Chi Yun;Tang, Chiou Yang;Chang, Li Ping;Berthelsen, Jens;Blasi, Francesco;Kamps, Mark P.;Sun, Y. Henry</t>
  </si>
  <si>
    <t>Taiwan;Italy;Taiwan;United States</t>
  </si>
  <si>
    <t>Taipei;Milan;Taipei;San Diego</t>
  </si>
  <si>
    <t>Academia Sinica, Institute of Molecular Biology;IRCCS San Raffaele Scientific Institute;National Yang-Ming University Taiwan;University of California, San Diego</t>
  </si>
  <si>
    <t>60092446;60082964;60069716;60030612</t>
  </si>
  <si>
    <t>Jaw T.J.</t>
  </si>
  <si>
    <t>Direct interaction of two homeoproteins, Homothorax and Extradenticle, is essential for EXD nuclear localization and function</t>
  </si>
  <si>
    <t>S0925477399003160</t>
  </si>
  <si>
    <t>10.1016/S0925-4773(99)00316-0</t>
  </si>
  <si>
    <t>2-s2.0-0033993481</t>
  </si>
  <si>
    <t>['strong expression', 'striking abundance', 'similar degree', 'periplaneta americana', 'moth os', 'locusta migratoria', 'homology screenings', 'homologs seem', 'drosophila melanogaster', 'direct evidence', 'different sub', 'desert locust', 'chemosensory processes', 'based approaches', 'also observed', 'acrididae ).']</t>
  </si>
  <si>
    <t>Antennae | Chemosensation | Insect | Legs | Odorant binding protein | Olfaction | OS- D</t>
  </si>
  <si>
    <t>We describe a family of proteins abundantly expressed in the chemoreception sensory organs, the antennae and legs, of the desert locust, Locusta migratoria (Orthoptera, Acrididae). Using polymerase chain reaction- based approaches and homology screenings, 'OS-D'-like proteins were identified in L. migratoria. The different sub-types (LmigOS-Ds) are very similar to each other and share about 50-70% identity with OS-Ds from Drosophila melanogaster and Periplaneta americana. A similar degree of identity was also observed with moth OS-Ds. Northern blot analysis revealed a strong expression of the LmigOS-Ds in the antennae and legs, suggesting their involvement in chemosensory processes. Despite the lack of direct evidence for their role in chemosensation, LmigOS-Ds and their homologs seem to constitute a large protein family, characterized by a striking abundance and diversity among insect chemosensory organs. (C) 2000 Elsevier Science Ltd.</t>
  </si>
  <si>
    <t>233-241</t>
  </si>
  <si>
    <t>Insect Biochemistry and Molecular Biology</t>
  </si>
  <si>
    <t>60018373;60018373;60018373;60018373</t>
  </si>
  <si>
    <t>6601958753;7005384835;7103041183;7201508329</t>
  </si>
  <si>
    <t>Picimbon, Jean Fran√ßois;Dietrich, Karen;Breer, Heinz;Krieger, J√ºrgen</t>
  </si>
  <si>
    <t>Universit√§t Hohenheim</t>
  </si>
  <si>
    <t>Picimbon J.F.</t>
  </si>
  <si>
    <t>Chemosensory proteins of Locusta migratoria (Orthoptera: Acrididae)</t>
  </si>
  <si>
    <t>S0965174899001216</t>
  </si>
  <si>
    <t>10.1016/S0965-1748(99)00121-6</t>
  </si>
  <si>
    <t>2-s2.0-0034061270</t>
  </si>
  <si>
    <t>['wind perception', 'wind happens', 'wind blows', 'upwind course', 'olfactory input', 'never observed', 'including manipulations', 'foraging behaviour', 'food source', 'feeding station', 'feeding site', 'experimental conditions', 'detecting systems', 'desert ants', 'constant direction', 'combined olfactory', 'clipped flagella', 'cataglyphis fortis', 'area downwind', 'area 0', 'ants familiar', 'antennal flagella']</t>
  </si>
  <si>
    <t>Anemotaxis | Cataglyphis fortis | Desert ant | Foraging | Olfaction | Orientation</t>
  </si>
  <si>
    <t>Desert ants, Cataglyphis fortis, search for a repeatedly visited food source by employing a combined olfactory and anemotactic orientation strategy (in addition to their visually based path-integration scheme). This behaviour was investigated by video-tracking consecutive foraging trips of individually marked ants under a variety of experimental conditions, including manipulations of the olfactory and wind-detecting systems of the ants. If the wind blows from a constant direction, ants familiar with the feeding site follow outbound paths that lead them into an area 0.5-2.5 m downwind of the feeding station. Here, the ants apparently pick up odour plumes emanating from the food source and follow these by steering an upwind course until they reach the feeder. If the food is removed, foragers usually concentrate their search movements within the area downwind of the feeding site. Only when the wind happens to subside or when tail-wind conditions prevail do the ants steer direct courses towards the food. Elimination of olfactory input by clipping the antennal flagella, or of wind perception by immobilising the bases of the antennae, altered the foraging behaviour of the ants in ways that supported these interpretations. Ants with clipped flagella were never observed to collect food items.</t>
  </si>
  <si>
    <t>857-868</t>
  </si>
  <si>
    <t>60010586-60012614;60012614</t>
  </si>
  <si>
    <t>57196196619;7004490191</t>
  </si>
  <si>
    <t>Wolf, Harald;Wehner, R√ºdiger</t>
  </si>
  <si>
    <t>Switzerland;Germany</t>
  </si>
  <si>
    <t>Zurich;Ulm</t>
  </si>
  <si>
    <t>University of Zurich;Universit√§t Ulm</t>
  </si>
  <si>
    <t>60012614;60010586</t>
  </si>
  <si>
    <t>Wolf H.</t>
  </si>
  <si>
    <t>Pinpointing food sources: Olfactory and anemotactic orientation in desert ants, Cataglyphis fortis</t>
  </si>
  <si>
    <t>2-s2.0-0034109037</t>
  </si>
  <si>
    <t>['square patch', 'single feed', 'properly adjusting', 'narrow slot', 'microstrip antenna', 'experimentally studied', 'easily excited', 'design technology', 'design method', 'circular patch']</t>
  </si>
  <si>
    <t>A new circular polarization (CP) design for single-feed microstrip antennas is presented and experimentally studied. This design technology is achieved by embedding a narrow slot at the center of the microstrip antenna and placing a single feed at the diagonal for the square patch or along the 45¬∞ axis for the circular patch. By properly adjusting the length of the narrow slot, the circular polarization wave can be easily excited. Typical experimental results of the CP microstrip antennas obtained by applying this design method are presented and discussed.</t>
  </si>
  <si>
    <t>130-133</t>
  </si>
  <si>
    <t>Proceedings of the National Science Council, Republic of China, Part A: Physical Science and Engineering</t>
  </si>
  <si>
    <t>60116768;60116768</t>
  </si>
  <si>
    <t>7601561423;55478589300</t>
  </si>
  <si>
    <t>Lu, Jui Han;Yang, Kai Ping</t>
  </si>
  <si>
    <t>Simple design for single-feed circularly-polarized microstrip antennas</t>
  </si>
  <si>
    <t>2-s2.0-0034145045</t>
  </si>
  <si>
    <t>['using actuators', 'two stages', 'transmit radiation', 'transient response', 'thunder actuator', 'theoretical relationship', 'study focuses', 'second stage', 'rigid body', 'remaining portion', 'radiation pattern', 'prototype reflector', 'piezoelectric properties', 'input voltage', 'increasing need', 'higher strength', 'first stage', 'far field', 'experimental quasi', 'dynamic model', 'dish moves', 'dish deflection', 'developed based', 'determined using', 'controller yields', 'controlled system', 'closely match', 'also considered']</t>
  </si>
  <si>
    <t>There is an increasing need for aperture antenna devices that incorporate multifunctional capability. One popular solution to this problem is the use of an 'active aperture antenna' that is able to vary the direction and shape of its radiation pattern by using actuators to alter the shape of the reflector. This study focuses on the use of a pre-curved piezoceramic actuator, referred to as a THUNDER actuator, to change the shape of prototype reflector. These actuators offer greater force, deflection and higher strength than traditional PZT actuators, while maintaining cost effectiveness. In this study the design of a prototype antenna structure that can accommodate deflection experiments and far-field radiation pattern tests is presented. The theoretical relationship between the dish deflection and the input voltage is established in two stages. In the first stage, the deflection at the end of the actuator is determined using a combination of Hamilton's principle and laminated composite curved beam theory. The piezoelectric properties of the actuator are also considered during this stage. In the second stage, the deflection at the tip of the dish is calculated using geometric relationships, with the assumption that the remaining portion of the dish moves as a rigid body. The resulting deflection equations yield results that closely match the experimental quasi-static deflection results for a given input voltage, despite the presence of hysteresis. A dynamic model for a THUNDER actuator is developed based on experimental frequency response measurements. Positive Positioned Feedback (PPF) control is implemented on the system, in order to reduce position overshoot and oscillations in the transient response of the structure. The controller yields an improvement in the transient response in both simulation and experiments. Finally, the controlled system is utilized to transmit radiation in the far field.</t>
  </si>
  <si>
    <t>1045389X</t>
  </si>
  <si>
    <t>Journal of Intelligent Material Systems and Structures</t>
  </si>
  <si>
    <t>60003500;60003500;60003500</t>
  </si>
  <si>
    <t>35899286100;35580630500;7202607774</t>
  </si>
  <si>
    <t>Granger, Richard;Washington, Gregory;Kwak, Seung Keon</t>
  </si>
  <si>
    <t>Granger R.</t>
  </si>
  <si>
    <t>Modeling and control of a singly curved active aperture antenna using curved piezoceramic actuators</t>
  </si>
  <si>
    <t>10.1106/PUK8-H7ET-V3R7-F3FY</t>
  </si>
  <si>
    <t>2-s2.0-0034149144</t>
  </si>
  <si>
    <t>['semiconductor transistors', 'reducing topography', 'plasma damage', 'mos devices', 'metal etching', 'inductively coupled', 'icp ),', 'dependent charging', 'coil antenna', 'charging suppression']</t>
  </si>
  <si>
    <t>The effectiveness of pulsed source power in an inductively coupled (ICP), or transformer coupled plasma (TCP) system in reducing topography-dependent charging in MOS devices are evaluated. The charging is sensed by the reduction in the threshold voltage shift of metal-oxide-semiconductor transistors. During metal etching, the plasma damage was reduced by turning the 13.56 MHz radiofrequency power to the coil antenna and maintaining a continuous bias power. The use of TCP was effective and promising for charging suppression during etching.</t>
  </si>
  <si>
    <t>834-840</t>
  </si>
  <si>
    <t>Journal of Vacuum Science and Technology B: Microelectronics and Nanometer Structures</t>
  </si>
  <si>
    <t>60031293;60031293;60021378;60021378;60021378;60021378</t>
  </si>
  <si>
    <t>35453082200;36850885600;7004517827;7004877184;7005593620;7004691759</t>
  </si>
  <si>
    <t>Samukawa, Seiji;Noguchi, Ko;Colonell, Jennifer I.;Bogart, Katherine H.A.;Malyshev, Mikhail V.;Donnelly, Vincent M.</t>
  </si>
  <si>
    <t>Reduction of plasma induced damage in an inductively coupled plasma using pulsed source power</t>
  </si>
  <si>
    <t>10.1116/1.591283</t>
  </si>
  <si>
    <t>2-s2.0-0034156292</t>
  </si>
  <si>
    <t>['urban micro', 'station location', 'small variations', 'scanned maps', 'results presented', 'random errors', 'provide help', 'prediction error', 'prediction accuracy', 'gained insight', 'extent errors', 'etc .).', 'erroneous predictions', 'electrical parameters', 'electrical characteristics', 'easily derive', 'diffraction phenomena', 'database costs', 'could lead', 'comparing predictions', 'building walls', 'building layouts', 'best tradeoff', 'based predictions', 'base stations', 'automatic vectorization', 'appropriate level', 'also found', 'allow one', 'accuracy required']</t>
  </si>
  <si>
    <t>Ray-tracing-based predictions in urban micro-cellular environments require databases for building layouts, electrical characteristics of buildings, and base stations (locations, antennas, power, etc.). The aim of this paper is to provide help in selecting the appropriate level of accuracy required in these databases in order to achieve the best tradeoff between database costs and prediction accuracy. The effects of inaccuracies in these databases are presented and analyzed by comparing predictions and measurements. The results presented here show to what extent errors, which are due to automatic vectorization of scanned maps, could lead to erroneous predictions. Furthermore, an analysis of the influence of random errors in a building vector database was performed to quantify the prediction error as a function of the accuracy in the building vector databases. Ray-tracing prediction models implementing a reflection and diffraction phenomena were found to be sensitive to the choice of the reflection coefficient attributed to building walls. This dependence can be used to fit the measurements as the complexity of real building walls does not allow one to easily derive their electrical parameters from which a reflection coefficient could be computed. It was also found that, in general and in agreement with measurements, ray-tracing-based prediction models are not sensitive to small variations on a base-station location. Finally, the sensitivity study also lead to gained insight of the propagation phenomena involved in urban microcell environments.</t>
  </si>
  <si>
    <t>631-642</t>
  </si>
  <si>
    <t>60028186;60069912;60028186</t>
  </si>
  <si>
    <t>6602871619;15018872600;35609196900</t>
  </si>
  <si>
    <t>Rizk, Karim;Jean-Frederic, L.;Gardiol, Fred</t>
  </si>
  <si>
    <t>Bern;Lausanne</t>
  </si>
  <si>
    <t>Swisscom AG;Swiss Federal Institute of Technology Lausanne</t>
  </si>
  <si>
    <t>60069912;60028186</t>
  </si>
  <si>
    <t>Rizk K.</t>
  </si>
  <si>
    <t>Influence of database accuracy on two-dimensional ray-tracing-based predictions in urban microcells</t>
  </si>
  <si>
    <t>10.1109/25.832995</t>
  </si>
  <si>
    <t>2-s2.0-0034156528</t>
  </si>
  <si>
    <t>['xpd ).', 'varies according', 'strong cross', 'significantly changed', 'rayleigh distribution', 'profile distribution', 'portable radio', 'polarized field', 'polarization discrimination', 'mobile environments', 'mean powers', 'fading margin', 'decay factor', 'body effects', 'antenna pattern', 'also present', 'absorption effects']</t>
  </si>
  <si>
    <t>This paper presents computer simulation of the influence of the operator's body on the performance of a portable radio in mobile environments. Due to the human body blocking and absorption effects, the antenna pattern is significantly changed and a strong cross-polarized field is induced. An approach called modified Doppler power spectrum (MDPS) method is proposed to study the influence by an operator's body in mobile environments. To validate the results of the above method, we also present a second approach called direct discrete multipath (DDM) method which uses a defined a-profile distribution to relate with cross-polarization discrimination (XPD). Simulation results show that: 1) the signal envelope variations with human-body effects are also distributed according to the Rayleigh distribution, but the mean powers are decreased by a decay factor which varies according to the distance between antenna and head and 2) the closer the distance between the antenna and the head, the poorer the bit error rate (BER) performance of the radio. This means that more fading margin in the communication link budget must be counted in.</t>
  </si>
  <si>
    <t>614-621</t>
  </si>
  <si>
    <t>60014982;60014982</t>
  </si>
  <si>
    <t>55663726400;7103110709</t>
  </si>
  <si>
    <t>Fu-Ling, Lin;Chuang, Huey Ru</t>
  </si>
  <si>
    <t>Tainan</t>
  </si>
  <si>
    <t>National Cheng Kung University</t>
  </si>
  <si>
    <t>Fu-Ling L.</t>
  </si>
  <si>
    <t>Performance evaluation of a portable radio close to the operator's body in urban mobile environments</t>
  </si>
  <si>
    <t>10.1109/25.832993</t>
  </si>
  <si>
    <t>2-s2.0-0034156947</t>
  </si>
  <si>
    <t>['theoretical analysis', 'results indicate', 'power consumption', 'paper analyzes', 'often considered', 'ideal approach', 'fundamental limitation', 'bits required']</t>
  </si>
  <si>
    <t>An 'ideal' software radio receiver is often considered as an analog/digital (A/D) converter connected directly to an antenna. This paper analyzes this ideal approach in terms of the power consumption of the A/D converter, based on a theoretical analysis of its minimum possible value. The results indicate that for the number of bits required to cope with the slow and fast fading environments and consequent large dynamic range encountered in a mobile radio system, the power consumption of the A/D converter is a fundamental limitation.</t>
  </si>
  <si>
    <t>643-650</t>
  </si>
  <si>
    <t>100372380;</t>
  </si>
  <si>
    <t>7003750507;36793007000</t>
  </si>
  <si>
    <t>Kenington, Peter B.;Astier, Luc</t>
  </si>
  <si>
    <t>Wireless Systems Int Ltd</t>
  </si>
  <si>
    <t>Kenington P.</t>
  </si>
  <si>
    <t>Power consumption of A/D converters for software radio applications</t>
  </si>
  <si>
    <t>10.1109/25.832996</t>
  </si>
  <si>
    <t>2-s2.0-0034156969</t>
  </si>
  <si>
    <t>['significantly reduces', 'multiple diffraction', 'horizontal plane', 'extended formulation', 'existing techniques', 'diffraction modeling', 'curved surfaces', 'computation time']</t>
  </si>
  <si>
    <t>This paper presents fast two-dimensional (2-D) diffraction modeling in the horizontal plane for site-specific propagation prediction in urban microcellular environments. The modeling makes three contributions which are: 1) the introduction and use of an extended formulation for multiple building forward diffraction; 2) a novel equivalent source simplification for parallel street multiple diffraction; and 3) the inclusion of reflections from curved surfaces of street building corners. Comparison with measurements and simulation of published results validate the 2-D modeling that significantly reduces the computation time and overcomes the limitation and difficulty of existing techniques for multiple diffraction.</t>
  </si>
  <si>
    <t>428-436</t>
  </si>
  <si>
    <t>101721123-60103653</t>
  </si>
  <si>
    <t>Zhang, Wei</t>
  </si>
  <si>
    <t>Espoo;Gaithersburg</t>
  </si>
  <si>
    <t>Aalto University;Wireless Communications Technologies Group</t>
  </si>
  <si>
    <t>60103653;101721123</t>
  </si>
  <si>
    <t>Zhang W.</t>
  </si>
  <si>
    <t>Fast two-dimensional diffraction modeling for site-specific propagation prediction in urban microcellular environments</t>
  </si>
  <si>
    <t>10.1109/25.832974</t>
  </si>
  <si>
    <t>2-s2.0-0034156970</t>
  </si>
  <si>
    <t>['uplink receiver', 'spectral efficiency', 'smart antennas', 'slotted code', 'signal doa', 'propagation environment', 'novel schemes', 'january 1998', 'form part', 'explicitly takes', 'estimated doa', 'division multiple', 'division cdma', 'directional inhomogeneity', 'data transmission', 'combined doa', 'combined direction', 'cdma ),']</t>
  </si>
  <si>
    <t>In cellular mobile radio systems, the directional inhomogeneity of the mobile radio channel can be exploited by smart antennas to increase the spectral efficiency. In this paper, a novel smart antenna concept applying receiver antenna diversity at the uplink receiver is investigated for a time-slotted code-division multiple-access (CDMA) mobile radio air interface termed time-division CDMA (TD-CDMA), which has been selected by the European Telecommunications Standards Institute (ETSI) in January 1998 to form part of the Universal Mobile Telecommunications System (UMTS) air interface standard. First, a combined direction-of-arrival (DOA) and joint channel estimation scheme is presented, which is based on DOA estimation using the Unitary ESPRIT algorithm and maximum likelihood estimation of the channel impulse responses associated with the estimated DOA's, which can also be used as an input for advanced mobile positioning schemes in UMTS. The performance of the combined DOA and joint channel estimation is compared with the conventional channel estimation through simulations in rural and urban propagation environments. Moreover, a novel joint data detection scheme is considered, which explicitly takes into account the signal DOA's and the associated channel impulse responses. The link level performance of a TD-CDMA mobile radio system using these novel schemes is evaluated by Monte Carlo simulations of data transmission, and average bit error rates (BER's) are determined for rural and urban propagation environments. The simulation results indicate that, depending on the propagation environment, the exploitation of the knowledge of the directional inhomogeneity of the mobile radio channel can lead to considerable system performance enhancements.</t>
  </si>
  <si>
    <t>293-306</t>
  </si>
  <si>
    <t>60013301-60009941-60028673;60013301-60009941-60028673;60013301-60009941-60028673;60013301-60009941-60028673;60013301-60009941-60028673</t>
  </si>
  <si>
    <t>6701451098;7003492732;7005894536;6602095987;7005997210</t>
  </si>
  <si>
    <t>Blanz, Josef Johannes;Papathanassiou, Apostolos;Haardt, Martin;Furi√∂, Ignasi;Baier, Paul Walter</t>
  </si>
  <si>
    <t>Germany;United States;Germany</t>
  </si>
  <si>
    <t>Munich;San Diego;Kaiserslautern</t>
  </si>
  <si>
    <t>Siemens AG;Qualcomm Incorporated;Technische Universit√§t Kaiserslautern</t>
  </si>
  <si>
    <t>60028673;60013301;60009941</t>
  </si>
  <si>
    <t>Blanz J.</t>
  </si>
  <si>
    <t>Smart antennas for combined DOA and joint channel estimation in time-slotted CDMA mobile radio systems with joint detection</t>
  </si>
  <si>
    <t>10.1109/25.832962</t>
  </si>
  <si>
    <t>2-s2.0-0034156978</t>
  </si>
  <si>
    <t>['resonant frequency', 'new method', 'good agreement', 'electrically thin']</t>
  </si>
  <si>
    <t>A new method for calculating the resonant frequency of electrically thin and thick rectangular microstrip antennas, based on the fuzzy inference systems, is presented. The optimum design parameters of the fuzzy inference systems are determined by using the classical, modified, and improved tabu search algorithms. The calculated resonant frequency results are in very good agreement with the experimental results reported elsewhere.</t>
  </si>
  <si>
    <t>108-119</t>
  </si>
  <si>
    <t>60003217-60023355-60022002;60003217-60022002;60003217-60014808-60000251</t>
  </si>
  <si>
    <t>7005984178;7005087231;7402502135</t>
  </si>
  <si>
    <t>√ñzer, ≈ûaban;G√ºney, Kerim;Kaplan, Ahmet</t>
  </si>
  <si>
    <t>Turkey;Turkey;Turkey;Turkey;United States</t>
  </si>
  <si>
    <t>Trabzon;Istanbul;Ankara;Kayseri;New York</t>
  </si>
  <si>
    <t>Karadeniz Technical University;ƒ∞stanbul Teknik √úniversitesi;Bilkent √úniversitesi;Erciyes √úniversitesi;IEEE</t>
  </si>
  <si>
    <t>60023355;60022002;60014808;60003217;60000251</t>
  </si>
  <si>
    <t>√ñzer S.</t>
  </si>
  <si>
    <t>Computation of the resonant frequency of electrically thin and thick rectangular microstrip antennas with the use of fuzzy inference systems</t>
  </si>
  <si>
    <t>10.1002/(SICI)1099-047X(200003)10:2&lt;108::AID-MMCE3&gt;3.0.CO;2-7</t>
  </si>
  <si>
    <t>2-s2.0-0034158805</t>
  </si>
  <si>
    <t>['target plasma', 'steady state', 'puffing rate', 'puff ratio', 'paper reports', 'optimum condition', 'march 1998', 'magnetic field', 'loop antennae', 'lhd plasma', 'launcher front', 'icrf power', 'heating species', 'heating efficiency', 'heating characteristics', 'first plasma', 'first experiment', 'experimental results', 'ech power', 'dimensional full', 'antenna coupling', 'almost doubled', '9 cm', '5 cm', '300 kw', '26 kj', '15 cm', '13 kj']</t>
  </si>
  <si>
    <t>The first experiment of the ion cyclotron range of frequencies (ICRF) heating in the Large Helical Device (LHD) was carried out at the end of 1998. The LHD is a large superconducting heliotron device and its first plasma was produced in March 1998. During the ICRF heating experiment, a maximum 300 kW/0.2 s of ICRF power was injected into the LHD plasma by using a pair of loop antennae. This paper reports on the installation of the loop antennae, the results of antenna coupling and the first heating experiments. The antennae are designed to operate in the steady state and to change their distance from the plasma by 0-15 cm. In the experiment, the antenna resistance coupled with the plasma was measured by changing the distance between the last closed flux surface and the launcher front from 9 cm to 5 cm. The resistance was almost doubled by decreasing the distance. The target plasma was produced by the second harmonic electron cyclotron heating (ECH) of 84 GHz gyrotrons at a magnetic field of 1.5 T and a low plasma electron density of less than 1 √ó 1019 m-3. Therefore, the low coupling resistance limited the maximum injected power to less than 300 kW. The heating efficiency and heating species were varied by the minority ion gas-puffing rate. The heating characteristics were compared with a one-dimensional full-wave analysis code, and the experimental results were consistent with wave damping analysis. For the optimum condition of the minority hydrogen gas-puff ratio, the plasma internal energy increased from 13 kJ to 26 kJ by almost the same power as the ECH power.</t>
  </si>
  <si>
    <t>265-274</t>
  </si>
  <si>
    <t>60015970;60015970;60015970;60000264;60015970;60015970;60015970;60020697;60102528;60011001;60015970;60015970;60015970;60015970;60015970;60015970;60015970;60015970;60015970;60015970;60015970;60015970;60015970;60015970;60015970;60015970;60015970;60015970;60015970;60015970;60015970;60015970;60015970;60015970;60015970;60015970;60015970;60015970;60015970;60015970;60015970;60015970;60015970;60015970;60015970;60015970;60015970;60015970;60015970;60015970;60015970;60015970;60015970;60015970;60015970;60015970;60015970;60015970;60015970;60015970;60015970;60015970;60015970;60015970</t>
  </si>
  <si>
    <t>55573145200;7005502038;7401920075;35351271300;8052374600;8060478300;7102200764;6504011682;6601921403;15822549600;57082283400;56573120400;7403312574;7003600537;7006398007;35350810600;35275219300;7005398504;7102560835;24796093000;7005378867;55566815200;35352778400;55492751000;7101917126;57205947313;7005474469;7202273252;8722603100;7402168313;55628544225;7401664251;7403705992;7402423739;7006921516;7004808075;7006523863;57206149352;8162777300;7004968569;7006595954;55628559625;7003530169;7006350815;7202647407;7407874628;55568446600;7101859687;7101976481;55700174500;7006774512;7403505493;7201890551;7006299212;7103086997;7202781865;7402218095;7006378398;7005514842;7403203190;7402532609;7005809565;35351740600;7402469920</t>
  </si>
  <si>
    <t>Mutoh, T.;Kumazawa, R.;Seki, T.;Saito, K.;Shimpo, F.;Nomura, G.;Watari, T.;Jikang, X.;Cattanei, G.;Okada, H.;Ohkubo, K.;Sato, M.;Kubo, S.;Shimozuma, T.;Idei, H.;Yoshimura, Y.;Kaneko, O.;Takeiri, Y.;Osakabe, M.;Oka, Y.;Tsumori, K.;Komori, A.;Yamada, H.;Watanabe, K. Y.;Sakakibara, S.;Shoji, M.;Sakamoto, R.;Inagaki, S.;Miyazawa, J.;Morita, S.;Tanaka, K.;Peterson, B. J.;Murakami, S.;Minami, T.;Ohdachi, S.;Kado, S.;Narihara, K.;Sasao, H.;Suzuki, H.;Kawahata, K.;Ohyabu, N.;Nakamura, Y.;Funaba, H.;Masuzaki, S.;Muto, S.;Sato, K.;Morisaki, T.;Sudo, S.;Nagayama, Y.;Watanabe, T.;Sasao, M.;Goto, M.;Yamada, I.;Tokuzawa, T.;Ida, K.;Noda, N.;Yamazaki, K.;Akaishi, K.;Sagara, A.;Nishimura, K.;Ozaki, T.;Toi, K.;Motojima, O.;Fujiwara, M.</t>
  </si>
  <si>
    <t>Germany;China;Japan;Japan;Japan</t>
  </si>
  <si>
    <t>Garching bei Munchen;Hefei;Toki;Kyoto;Nagoya</t>
  </si>
  <si>
    <t>EURATOM Association, Germany;Institute of Plasma Physics Chinese Academy of Sciences;National Institutes of Natural Sciences - National Institute for Fusion Science;Kyoto University;Nagoya University</t>
  </si>
  <si>
    <t>60102528;60020697;60015970;60011001;60000264</t>
  </si>
  <si>
    <t>Mutoh T.</t>
  </si>
  <si>
    <t>First ICRF heating experiment in the large helical device</t>
  </si>
  <si>
    <t>10.1088/0741-3335/42/3/304</t>
  </si>
  <si>
    <t>2-s2.0-0034158860</t>
  </si>
  <si>
    <t>['wwlan performance', 'wwlan benefit', 'synthetic points', 'radio architecture', 'proposed approach', 'design parameter', 'design guidelines', 'coverage splitting', 'cost functions']</t>
  </si>
  <si>
    <t>A radio architecture of Wide-band Wireless Local Area Networks (WWLAN) based on a multi-sector coverage scheme is investigated. The impact of that scheme on WWLAN benefit and cost functions is analyzed using proper modeling of the coverage-related system parameters. The design guidelines that can be obtained from the proposed approach are described, pointing out how the modeling can be exploited from both the analytical and the synthetic points of view. The degree of coverage splitting is adopted as a key-design parameter and its impact on WWLAN performance is analyzed in various coverage architectures. Results are reported for a 60 GHz WWLAN.</t>
  </si>
  <si>
    <t>283-296</t>
  </si>
  <si>
    <t>60027509-60021030</t>
  </si>
  <si>
    <t>Ruggieri, Marina</t>
  </si>
  <si>
    <t>Rome;Roanoke</t>
  </si>
  <si>
    <t>Universit√† degli Studi di Roma "Tor Vergata";ITT Night Vision</t>
  </si>
  <si>
    <t>60027509;60021030</t>
  </si>
  <si>
    <t>Ruggieri M.</t>
  </si>
  <si>
    <t>Cost-to-benefit modeling of WWLANs adopting multi-sector hub stations</t>
  </si>
  <si>
    <t>10.1023/A:1008808711094</t>
  </si>
  <si>
    <t>2-s2.0-0034159266</t>
  </si>
  <si>
    <t>['vertical walls', 'vertical polarizations', 'take place', 'receiving antennas', 'present method', 'method based', 'irregular terrain', 'coordinate transformation', 'buildings sprawl']</t>
  </si>
  <si>
    <t>A method based on the parabolic wave equation is used to predict path loss in a two dimensional urban setting where buildings sprawl over irregular terrain. Propagation is assumed to take place in the vertical plane joining the transmitting and receiving antennas. A coordinate transformation is used to account for the irregular terrain features. The vertical walls of the buildings are assumed to be absorbing while the rooftops are taken to be flat and reflective. Ground and rooftops are allowed to have different constitutive parameters. Both horizontal and vertical polarizations are considered. Comparison is shown with various other methodologies to demonstrate the ability and accuracy of the present method to accommodate various situations.</t>
  </si>
  <si>
    <t>255-268</t>
  </si>
  <si>
    <t>60033012-60014313-60022989;60022134-60011373</t>
  </si>
  <si>
    <t>7004052021;7403571081</t>
  </si>
  <si>
    <t>Janaswamy, Ramakrishna;Andersen, J√∏rgen Bach</t>
  </si>
  <si>
    <t>United States;United States;Denmark;United States;Denmark</t>
  </si>
  <si>
    <t>Monterey;Wilkes-Barre;Aalborg;Amherst MA;Lyngby</t>
  </si>
  <si>
    <t>Naval Postgraduate School;Wilkes University;Aalborg University;University of Massachusetts Amherst;Danmarks Tekniske Universitet</t>
  </si>
  <si>
    <t>60033012;60022989;60022134;60014313;60011373</t>
  </si>
  <si>
    <t>Janaswamy R.</t>
  </si>
  <si>
    <t>Path loss predictions in urban areas with irregular terrain topography</t>
  </si>
  <si>
    <t>10.1023/A:1008858817782</t>
  </si>
  <si>
    <t>2-s2.0-0034159368</t>
  </si>
  <si>
    <t>['well suited', 'vswr show', 'technological development', 'similar behaviour', 'radiated power', 'present endeavour', 'operational bandwidth', 'operation obtainable', 'nature could', 'microstrip antenna', 'given rise', 'frequency agile', 'experimentally tested', 'diverse areas', 'different frequencies', 'developed antenna', 'designed antenna', 'antenna performance', 'achievable band', '920 ghz', '8 ¬∞', '5 ¬∞.', '36 db', '200 ghz', '000 ghz']</t>
  </si>
  <si>
    <t>The advancement of technological development in the microstrip antenna and its applications in diverse areas, have given rise to the need for a frequency agile and frequency independent microstrip antenna which could be used for the same range of frequencies without altering the system. Requirements of such nature could be met by log periodic antenna. However, in the present endeavour a frequency independent microstrip stacked antenna consisting of nine elements operating in the S-band (2.000-4.000 GHz) has been proposed. The developed antenna has been experimentally tested over an achievable band of frequencies from 3.200 to 3.920 GHz. The antenna performance has characteristics like E-plane radiation patterns. The 3 dB beamwidth, radiated power and VSWR show very similar behaviour for the different frequencies of operation obtainable in the S-band. The coaxial-fed microstrip stacked antenna provides an operational bandwidth of approximately 23%, i.e. 3.200 GHz to 3.920 GHz. The VSWR for the entire operational band is around 2 whereas the gain for the antenna is found to vary from 4.00 to 8.36 dB. The 3 dB beamwidth has been found to fluctuate between 16.8¬∞ and 23.5¬∞. The designed antenna can be well suited for the practical broadband applications.</t>
  </si>
  <si>
    <t>60019106;60019106</t>
  </si>
  <si>
    <t>6505873522;7003714798</t>
  </si>
  <si>
    <t>Kumar Sharma, Satish;Vishvakarma, Babau R.</t>
  </si>
  <si>
    <t>Varanasi</t>
  </si>
  <si>
    <t>Indian Institute of Technology Banaras Hindu University</t>
  </si>
  <si>
    <t>Kumar Sharma S.</t>
  </si>
  <si>
    <t>Frequency independent microstrip stacked antenna</t>
  </si>
  <si>
    <t>10.1080/002072100132237</t>
  </si>
  <si>
    <t>2-s2.0-0034160993</t>
  </si>
  <si>
    <t>['valid everywhere', 'type dgfs', 'source region', 'scattering superposition', 'principle objectives', 'giving clarity', 'electromagnetic radiation', 'economical computation', 'dyadic green']</t>
  </si>
  <si>
    <t>Antenna | Dipole | Dyadic Green's function | Electromagnetic compatibility | Head model | Mobile phone</t>
  </si>
  <si>
    <t>The principle objectives of our research are twofold. We outline an exact general expression of dyadic Green s function (DGF) for the problem of electromagnetic radiation from a source of excitation in the presence of a layered spherical dielectric head model, which is valid everywhere, including the source region. The medium is assumed to be homogeneous, isotropic, linear, nondispersive, and stationary. The DGFs are obtained by employing the method of scattering superposition. Second, a compact alternative general representation is developed to determine the electric- and magnetic-type DGFs, giving clarity as well as more efficient and economical computation in terms of speed, time, and memory.</t>
  </si>
  <si>
    <t>141-153</t>
  </si>
  <si>
    <t>60020623;60020623</t>
  </si>
  <si>
    <t>6602440720;7005630977</t>
  </si>
  <si>
    <t>Reyhani, Sayed M.Salehi;Glover, R. J.</t>
  </si>
  <si>
    <t>Uxbridge</t>
  </si>
  <si>
    <t>Brunel University London</t>
  </si>
  <si>
    <t>Reyhani S.</t>
  </si>
  <si>
    <t>Electromagnetic dyadic Green's function for a multilayered homogeneous lossy dielectric spherical head model for numerical EMC investigation</t>
  </si>
  <si>
    <t>10.1080/027263400308339</t>
  </si>
  <si>
    <t>2-s2.0-0034161101</t>
  </si>
  <si>
    <t>Instituto Superior de Agronomia</t>
  </si>
  <si>
    <t>DARA</t>
  </si>
  <si>
    <t>['two environments', 'surface roughness', 'shorter wavelengths', 'scatterometers operating', 'scatterometer provides', 'scatterometer operates', 'results show', 'remote sensor', 'negev desert', 'microscale processes', 'long wavelength', 'less affected', 'influences meso', 'important component', 'humid regions', 'good correlation', 'especially important', 'efficient tool', 'directly affected', 'different implications', 'continuous wave', 'carrying pollutants', 'arid regions', 'agricultural capacity', '10 ¬∞.']</t>
  </si>
  <si>
    <t>Soil water content is an important component that influences meso- and microscale processes. The agricultural capacity of a site is directly affected by soil water content and it is especially important in arid regions. In temperate and humid regions, soil water content is important in determining flood risks. Environmentally, soil water content will influence the risk of carrying pollutants through the soil. For these reasons, a scatterometer was developed as a remote sensor for mapping soil water content. The scatterometer is frequency modulated using a continuous wave. This scatterometer operates at nadir with a wide antenna diagram of 10¬∞. Measurements were conducted in two environments with different implications. The first was in the Chernobyl nuclear disaster area and the second in the Negev desert. Results show a good correlation between soil water content and the amplitude of the returned signal measured by the scatterometer. Thus, the scatterometer provides an efficient tool for mapping soil water content. The long wavelength (P-band) of Œª=68 cm makes this scatterometer more sensitive to soil water content and less affected by surface roughness than scatterometers operating at shorter wavelengths. (C) Elsevier Science Inc., 2000.</t>
  </si>
  <si>
    <t>309-319</t>
  </si>
  <si>
    <t>Remote Sensing of Environment</t>
  </si>
  <si>
    <t>60027161;60002765;101976341;101976341;101976341;101976341;101976341</t>
  </si>
  <si>
    <t>26642986200;7004090326;6507805512;6506137125;7006471194;7401566879;7801333540</t>
  </si>
  <si>
    <t>Blumberg, D. G.;Freilikher, V.;Lyalko, I. V.;Vulfson, L. D.;Kotlyar, A. L.;Shevchenko, V. N.;Ryabokonenko, A. D.</t>
  </si>
  <si>
    <t>Israel;Israel;Ukraine</t>
  </si>
  <si>
    <t>Beer Sheba;Ramat Gan;Kiev</t>
  </si>
  <si>
    <t>Ben-Gurion University of the Negev;Bar-Ilan University;Scientific Centre for Aerospace Research of the Earth</t>
  </si>
  <si>
    <t>60027161;60002765;101976341</t>
  </si>
  <si>
    <t>Blumberg D.</t>
  </si>
  <si>
    <t>Soil moisture (water-content) assessment by an airborne scatterometer: The Chernobyl disaster area and the Negev desert</t>
  </si>
  <si>
    <t>S0034425799000875</t>
  </si>
  <si>
    <t>10.1016/S0034-4257(99)00087-5</t>
  </si>
  <si>
    <t>2-s2.0-0034161387</t>
  </si>
  <si>
    <t>['stained components', 'stained bands', 'sialoglycoprotein fraction', 'shows properties', 'reference proteins', 'propanol extraction', 'preparations gave', 'phenol extraction', 'methylation analysis', 'leukosialin type', 'kda species', 'kda molecules', 'human glycophorins', 'human erythrocytes', 'gp3 indicated', 'gp3 ),', 'containing chains', 'complex glcnac', 'chicken glycophorin', 'chicken erythrocytes', 'characteristic feature', 'antigenically related', '3galnac units']</t>
  </si>
  <si>
    <t>A sialoglycoprotein fraction was isolated from chicken erythrocytes by two methods based on the phenol extraction or chloroform/2-propanol extraction of differently prepared erythrocyte membranes. Both preparations gave in SDS-PAGE two major PAS-stained bands (GP2 and GP3), which migrated as 60-and 33-kDa species, respectively, compared to reference proteins, or as 44- and 23-kDa molecules, compared to human glycophorins. Some less abundant slower migrating PAS-stained components, antigenically related to GP2 and GP3, also were detected. No evidence for the presence of antigenically distinct glycoproteins of leukosialin type was obtained. Interconversion in SDS-PAGE, similar carbohydrate composition, and similar antigenic properties of GP2 and GP3 indicated that they are a dimer and monomer, respectively, of the same glycoprotein which shows properties that allow it to be classified as a glycophorin. Lectin binding studies and methylation analysis of Œ≤- elimination products of chicken glycophorin preparation showed the presence of O-glycans and N-glycans. The major O-glycans include sialylated GalŒ≤1- 3GalNAc units and more complex GlcNAc-containing chains. Among the N-glycans, there are complex-type biantennary structures with a bisecting GlcNAc residue, accompanied by chains with additional antennas linked to Œ±-mannose residues. A characteristic feature of the chicken glycophorin is a relatively high proportion of N-glycans to O-glycans, compared to the glycophorin A from human erythrocytes. (C) 2000 Academic Press.</t>
  </si>
  <si>
    <t>111-118</t>
  </si>
  <si>
    <t>Archives of Biochemistry and Biophysics</t>
  </si>
  <si>
    <t>60072265;60072265;60070112;60070112;60072265;60072265</t>
  </si>
  <si>
    <t>7004603456;6701345337;6602372679;7004386617;6507309757;7005802525</t>
  </si>
  <si>
    <t>Duk, Maria;Krotkiewski, Hubert;Stasyk, Taras V.;Lutsik-Kordovsky, Maxim;Syper, Danuta;Lisowska, Elwira</t>
  </si>
  <si>
    <t>Poland;Ukraine</t>
  </si>
  <si>
    <t>Wroclaw;Kiev</t>
  </si>
  <si>
    <t>Ludwik Hirszfeld Institute of Immunology and Experimental Therapy of the Polish Academy of Sciences;Palladin Institute of Biochemistry of the National Academy of Sciences of Ukraine</t>
  </si>
  <si>
    <t>60072265;60070112</t>
  </si>
  <si>
    <t>Duk M.</t>
  </si>
  <si>
    <t>Isolation and characterization of glycophorin from nucleated (chicken) erythrocytes</t>
  </si>
  <si>
    <t>S0003986199916375</t>
  </si>
  <si>
    <t>10.1006/abbi.1999.1637</t>
  </si>
  <si>
    <t>2-s2.0-0034162657</t>
  </si>
  <si>
    <t>['would consist', 'west asymmetry', 'viewing direction', 'unusual east', 'sheetlike structures', 'scale field', 'scale fai', 'provide insight', 'plasma density', 'observed east', 'mhz radar', 'known properties', 'km echoes', 'excited directly', 'altitude profile', 'aligned irregularities']</t>
  </si>
  <si>
    <t>We present new experimental findings that provide insight into the nature of 150-km echoes. A finding, using data obtained with a 49.92-MHz radar on Pohnpei (6.96¬∞N, 158.19¬∞E, 0.5¬∞ magnetic dip angle), is an unusual east-west asymmetry in which the altitude profile of echo occurrence depends on viewing direction. The other is the narrowness of Doppler spectral widths associated with these echoes. When considered with other known properties of 150-km echoes, a scenario for 150-km echoes emerges in which 3-m-scale field-aligned irregularities (FAI) are imbedded in tilted, sheetlike structures in plasma density. These meter-scale FAI are envisioned to have narrow Doppler spectral widths if excited directly by a linear plasma instability, and they would consist of a narrow angular spectrum of plane plasma waves if the instability is weak. The latter could produce the observed east-west viewing asymmetry.</t>
  </si>
  <si>
    <t>657-660</t>
  </si>
  <si>
    <t>60000461;</t>
  </si>
  <si>
    <t>57202268935;7005490049</t>
  </si>
  <si>
    <t>Tsunoda, Ronald T.;Ecklund, Warner L.</t>
  </si>
  <si>
    <t>SRI International</t>
  </si>
  <si>
    <t>Tsunoda R.</t>
  </si>
  <si>
    <t>On the nature of 150-km radar echoes over the magnetic dip equator</t>
  </si>
  <si>
    <t>10.1029/1999GL003689</t>
  </si>
  <si>
    <t>2-s2.0-0034353373</t>
  </si>
  <si>
    <t>99-02-17</t>
  </si>
  <si>
    <t>['two ways', 'simplified models', 'second method', 'powerful heaters', 'polarization characteristics', 'periodic heating', 'macroscopic parameters', 'ionospheric current', 'instability region', 'frequency spectra', 'first suggests', 'experimental data', 'brief comparison', 'artificial triggering', 'artificial pulsations', 'artificial excitation']</t>
  </si>
  <si>
    <t>A review of the artificial excitation of Alfv√©n waves and vortices in the ionospheric Alfv√©n resonator (IAR) is presented. In the framework of simplified models of the IAR and the Alfv√©n vortex instability, we discuss the main physical phenomena arising under the periodic heating of the ionosphere by a powerful HF radio signal with a modulation frequency F which lies in the range of short-period geomagnetic pulsations (F = 0.1-10 Hz). The amplitudes, frequency spectra, and polarization characteristics of artificial pulsations on the ground are found, and a brief comparison with experimental data is made. The Alfv√©n vortex instability in the IAR is analysed from the point of view of its artificial triggering. Two ways of such a triggering are discussed. The first suggests the use of two spaced transmitter antenna which produce an ionospheric current being in resonance with Alfv√©n vortices. Existing heating facilities are suitable for this experiment. The second method is based on the change of macroscopic parameters of the ionosphere, such as the conductivity in the instability region. This method is simple, but requires more powerful heaters. ¬© Elsevier Science Ltd.</t>
  </si>
  <si>
    <t>267-276</t>
  </si>
  <si>
    <t>Journal of Atmospheric and Solar-Terrestrial Physics</t>
  </si>
  <si>
    <t>60011774;60008673;60008673;60011774;60012954</t>
  </si>
  <si>
    <t>7005959656;6603682001;56206728000;6604008218;6602864600</t>
  </si>
  <si>
    <t>Trakhtengerts, V. Y.;Belyaev, P. P.;Polyakov, S. V.;Demekhov, A. G.;B√∂singer, T.</t>
  </si>
  <si>
    <t>Finland;Russian Federation;Russian Federation</t>
  </si>
  <si>
    <t>Oulu;Nizhny Novgorod;Nizhny Novgorod</t>
  </si>
  <si>
    <t>Oulun Yliopisto;Institute of Applied Physics of the Russian Academy of Sciences;Lobachevsky State University of Nizhni Novgorod</t>
  </si>
  <si>
    <t>60012954;60011774;60008673</t>
  </si>
  <si>
    <t>Trakhtengerts V.Y.</t>
  </si>
  <si>
    <t>Excitation of Alfv√©n waves and vortices in the ionospheric Alfv√©n resonator by modulated powerful radio waves</t>
  </si>
  <si>
    <t>S1364682699001212</t>
  </si>
  <si>
    <t>10.1016/S1364-6826(99)00121-2</t>
  </si>
  <si>
    <t>2-s2.0-0040003911</t>
  </si>
  <si>
    <t>['uniform amplitude', 'substantial reduction', 'special ray', 'simple case', 'selective surface', 'numerical results', 'mom unknowns', 'mom approach', 'introducing relatively', 'hybrid method', 'even intractable', 'electromagnetic radiation', 'electrically large', 'efficiently describe', 'efficient analysis', 'drastically reduced', 'basis functions']</t>
  </si>
  <si>
    <t>A hybrid uniform geometrical theory of diffraction (UTD)-moment method (MOM) approach is introduced to provide an efficient analysis of the electromagnetic radiation/scattering from electrically large, finite, planar periodic arrays. This study is motivated by the fact that conventional numerical methods become rapidly inefficient and even intractable for the analysis of electrically large arrays containing many antenna or frequency-selective surface (FSS) elements. In the present hybrid UTD-MOM approach, the number of unknowns to be solved is drastically reduced as compared to that which is required in the conventional MOM approach. This substantial reduction in the MOM unknowns is essentially made possible by introducing relatively few, special ray-type (or UTD) basis functions to efficiently describe the unknown array currents. The utility of the present hybrid approach is demonstrated here for the simple case of a large rectangular phased array of short and thin metallic dipoles in air, which are excited with a uniform amplitude and linear phase distribution. Some numerical results are presented to illustrate the efficiency and accuracy of this hybrid method.</t>
  </si>
  <si>
    <t>607-620</t>
  </si>
  <si>
    <t>60004305;60003500;60013395;60028868</t>
  </si>
  <si>
    <t>6701541550;35579308700;7202063846;7003596999</t>
  </si>
  <si>
    <t>√áivi, √ñ Aydin;Pathak, Prabhakar H.;Chou, Hsi Tseng;Nepa, Paolo</t>
  </si>
  <si>
    <t>Italy;Taiwan;Turkey;United States</t>
  </si>
  <si>
    <t>Pisa;Chung-Li;Ankara;Columbus</t>
  </si>
  <si>
    <t>Universit√† di Pisa;Yuan Ze University;Middle East Technical University (METU);The Ohio State University</t>
  </si>
  <si>
    <t>60028868;60013395;60004305;60003500</t>
  </si>
  <si>
    <t>√áivi O.</t>
  </si>
  <si>
    <t>Hybrid uniform geometrical theory of diffraction - moment method for efficient analysis of electromagnetic radiation/scattering from large finite planar arrays</t>
  </si>
  <si>
    <t>10.1029/1999RS001922</t>
  </si>
  <si>
    <t>2-s2.0-0342521433</t>
  </si>
  <si>
    <t>981-0204-013-2</t>
  </si>
  <si>
    <t>['time information', 'three adcs', 'system consists', 'pulse heights', 'pulse height', 'particularly suitable', 'main part', 'dwell times', 'dimensional data', 'clock time', 'bits width', 'acquisition system', '31 ns']</t>
  </si>
  <si>
    <t>We have developed a three-dimensional data-acquisition system with which pulse heights from an array of detectors can be multi-scaled with dwell times as short as 31 ns. The main part of the system consists of three ADCs of SAR (Successive Approximation Register) type, a 32 MHz oscillation clock and DRAM (Dynamic Random Access Memory) of 192 Mbyte capacity. The clock time is determined by count the clock pulse generated by 28 bits synchronous counter. Both the pulse height and the time information are stored at an array of DRAM, of 40-bits width, 12-bits for pulse height and 28-bits for clock time. The technique is particularly suitable for experiments such as both double and triple coincidence distributions are required. Virtues of the method are demonstrated by measuring the activity of 14C with a 3-PM liquid scintillation counting system. The computer discrimination together with the MCTS (multi-channel time scaling) technique is applied for efficiency variation method in the analysis. (C) 2000 Elsevier Science Ltd.</t>
  </si>
  <si>
    <t>393-397</t>
  </si>
  <si>
    <t>Applied Radiation and Isotopes</t>
  </si>
  <si>
    <t>60001174;60028270;60028270;60001558</t>
  </si>
  <si>
    <t>7403258578;56067764700;55664238200;11042789700</t>
  </si>
  <si>
    <t>Hwang, Han Yull;Park, Tae Soon;Man Lee, Jong M.;Han, Keon Ho</t>
  </si>
  <si>
    <t>Yusong;Daejeon;Daejeon</t>
  </si>
  <si>
    <t>Korea Research Institute of Standards and Science;Electronics and Telecommunications Research Institute;Mokwon University</t>
  </si>
  <si>
    <t>60028270;60001558;60001174</t>
  </si>
  <si>
    <t>Hwang H.</t>
  </si>
  <si>
    <t>Development of a three-dimensional data acquisition method for standardization of beta-emitting nuclides</t>
  </si>
  <si>
    <t>S0969804399001840</t>
  </si>
  <si>
    <t>10.1016/S0969-8043(99)00184-0</t>
  </si>
  <si>
    <t>2-s2.0-0343484905</t>
  </si>
  <si>
    <t>['whose right', 'vector pattern', 'system excited', 'synthesis method', 'radiation pattern', 'one input', 'numerical investigations', 'method utilizes', 'hand sides', 'galerkin method', 'amplitude wave']</t>
  </si>
  <si>
    <t>A synthesis method for vector radiation patterns of a waveguide antenna array (AA) with finite multilayer dielectric covering is proposed. The method utilizes the radiation pattern of a system excited from one input by a unit-amplitude wave. Using the Galerkin method, the vector pattern synthesis is reduced to two independent systems of linear algebraic equations, whose right-hand sides are formed by combinations of the given scalar components of the vector pattern. Results of numerical investigations are presented.</t>
  </si>
  <si>
    <t>261-265</t>
  </si>
  <si>
    <t>7004903129;6701692693;7004038835;6506954505</t>
  </si>
  <si>
    <t>Gabriel'yan, D. D.;Manuilov, B. D.;Mishchenko, S. E.;Sariev, K. E.</t>
  </si>
  <si>
    <t>Gabriel'yan D.D.</t>
  </si>
  <si>
    <t>Synthesis of Vector Radiation Patterns of a Waveguide Array Antenna with Finite Dielectric Covering</t>
  </si>
  <si>
    <t>2-s2.0-0346739822</t>
  </si>
  <si>
    <t>['showed responsiveness', 'seven compounds', 'identify volatiles', 'hexadecanoic acid', 'graphic detection', 'applied entomology', 'agelastica coerulea']</t>
  </si>
  <si>
    <t>Agelastica coerulea | Alder leaf beetle | Alnus glutinosa | Bioassay | EAG | GC-EAD | Japanese alder | Volatiles</t>
  </si>
  <si>
    <t>Electroantennography (EAG) and gas chromatography coupled with electroantenno-graphic detection (GC-EAD) were used to identify volatiles from Alnus glutinosa attractive to Agelastica coerulea. Seven compounds (3-cyclohexene-1-methanol, 2-cyclohexen-1-ol, 5-methyl-2-(1-methylethyl)-cyclohexanol, 5-alpha-androstan-17-beta-ol, 3-ethyl-3-hydroxy-androstan-17-one, (Z)-2-(9-octadecenyloxy)-ethanol, and hexadecanoic acid) showed responsiveness to the antenna of A. coerulea. In bioassays, adults and larvae of A. coerulea were attracted to volatiles from A. glutinosa. ¬© 2000 Korean Society of Applied Entomology, Taiwan Entomological Society and Malaysian Plant Protection Society.</t>
  </si>
  <si>
    <t>33-40</t>
  </si>
  <si>
    <t>Journal of Asia-Pacific Entomology</t>
  </si>
  <si>
    <t>60013682;60013682;60013682</t>
  </si>
  <si>
    <t>34872359500;7402963220;7003459904</t>
  </si>
  <si>
    <t>Jung, Cheon Hae;Han, Kyeung Sik;Boo, Kyung Saeng</t>
  </si>
  <si>
    <t>Jung C.</t>
  </si>
  <si>
    <t>Identification of Volatiles Responsive to the Alder Leaf Beetle (Agelastica coerulea) from its Host Plant, the Japanese Alder (Alnus glutinosa)</t>
  </si>
  <si>
    <t>S1226861508600527</t>
  </si>
  <si>
    <t>10.1016/S1226-8615(08)60052-7</t>
  </si>
  <si>
    <t>2-s2.0-18044393355</t>
  </si>
  <si>
    <t>['wavelengths greater', 'wave incident', 'wave front', 'system mirrors', 'schmidt correction', 'planoidal mirror', 'plane reflector', 'operation mode', 'horizontal apertures', 'ff cm', 'cosmic sources', 'basic parameters', 'arbitrary angle']</t>
  </si>
  <si>
    <t>We present the results of calculations for the characteristics of a RATAN-600 radio telescope in the radio-Schmidt telescope mode. The plane reflector and the principal antenna mirror were calculated as a two-mirror aplanatic system with a planoidal mirror for Schmidt correction of the wave front of the wave incident at an arbitrary angle to the horizon. Formulas were derived and codes were developed to calculate the configuration of the antenna-system mirrors and optimize the basic parameters of the system. It is shown that a long-term (up to one-hour) tracking of cosmic sources is possible in this operation mode at wavelengths greater than 2 and ff cm for horizontal apertures of 100 and 150 m, respectively.</t>
  </si>
  <si>
    <t>167-177</t>
  </si>
  <si>
    <t>60012059;60012059</t>
  </si>
  <si>
    <t>6602698319;8563892500</t>
  </si>
  <si>
    <t>Majorova, E. K.;Khaikin, V. B.</t>
  </si>
  <si>
    <t>Nizhny Arkhyz</t>
  </si>
  <si>
    <t>Special Astrophysical Observatory, Russian Academy of Sciences</t>
  </si>
  <si>
    <t>Majorova E.</t>
  </si>
  <si>
    <t>The ratan-666 radio telessope as a two-mirror aplanatis system</t>
  </si>
  <si>
    <t>10.1007/BF02677180</t>
  </si>
  <si>
    <t>2-s2.0-20444428845</t>
  </si>
  <si>
    <t>['unis measuriiik', 'typically 10', 'typical resolution', 'twinrotating unit', 'tiuangcment allows', 'th rotation', 'system tor', 'simultaneously driven', 'reference dipolc', 'quench origin', 'main component', 'itl working', 'itd usiiik', 'hc dipoles', 'hall bearings', 'field measurement', 'coil surface', 'coil ilurmj', 'calibration facility', 'axial movement', 'accuracy achieved', '[| dipoles']</t>
  </si>
  <si>
    <t>We describe here ; new harmonie coil .system tor the field measurement of the supcrcondiicJint, twin aperture l.HC dipoles and the associated corrector magnets. Resides field measurements the system can he used as an antenna to localize (he quench origin. Tin; main component is a Id m lonj; rotatinj&gt; shaft, mndc up of 13 ceramic segments, euch tarrying two tangential coils plus a central radial coil, ;itl working in piinillel. The segments arc cnnncctuit wilh flexible Tialloy bellows, allowing the pieccwise straight shaft to follow the curvuUirc of the dipolc while maintaining liih tnrsiimnl rigidity. At each interconnection the structure is supported by rollers and hall bearings, necessary for the axial movement for iiistiillnlinn and for th rotation of the coil ilurmj; measurement. Two such shafts are simultaneously driven by a twinrotating unit, Unis measuriiiK both apertures of a dipole at the same time. This tiuangcment allows very short measurement times (typically 10 s) and is essential to perform cold magnetic measurements of ;i[| dipoles. The coil surface and cliruction are clibr&lt;itd usiiiK a reference dipolc. In this paper we describe the twin rotating coil system and its calibration facility, and we give the typical resolution and accuracy achieved with the first commissioned unit, ¬© 2000 IEEE.</t>
  </si>
  <si>
    <t>101506217;101506217;101506217;101506217;101506217;101506217;101506217;101506217;101506217;101506217;101506217;101506217</t>
  </si>
  <si>
    <t>14119816200;7006777765;14119922700;14119528100;14119304500;8043393800;14119781400;6603936322;14120321900;14120528100;8043394300;14120350700</t>
  </si>
  <si>
    <t xml:space="preserve">Liillmi, J.;Bottura, L.;L√Æuio, M.;D'Angclo, Ci;Dcl'Crne, G.;Dunkel, O.;Lcgrand, P.;Rijllart, A.;Sicmko, A.;Sicvors, P.;Schloss, S.;Walckicrs, </t>
  </si>
  <si>
    <t>11C: Division</t>
  </si>
  <si>
    <t>Liillmi J.</t>
  </si>
  <si>
    <t>2-s2.0-33747620276</t>
  </si>
  <si>
    <t>['synchronous subarray', 'shorted patches', 'proposed antenna', 'overall size', 'antenna consists', '052 œª0']</t>
  </si>
  <si>
    <t>A compact circularly polarized printed antenna is presented. The antenna consists of a synchronous subarray of shorted patches with the required feed network etched on a high dielectric constant substrate located below the ground-plane of the antenna. The 10 dB return loss and the 3 dB axial ratio bandwidths are 8.5 and 11.3%, respectively. The overall size of the proposed antenna is 0.195 Œª0√ó0.195 Œª0√ó0.052 Œª0.</t>
  </si>
  <si>
    <t>393-394</t>
  </si>
  <si>
    <t>Kan, H.;Waterhouse, R. B.</t>
  </si>
  <si>
    <t>Kan H.</t>
  </si>
  <si>
    <t>Small circularly polarized printed antenna</t>
  </si>
  <si>
    <t>10.1049/el:20000346</t>
  </si>
  <si>
    <t>2-s2.0-0033875468</t>
  </si>
  <si>
    <t>['spatial smoothing', 'results show', 'interference direction', 'beamformer response', 'additional weights']</t>
  </si>
  <si>
    <t>The spatial averaging techniques involve the use of spatial smoothing with some weighting, assuming that each subarray has additional weights. The scenario of an N-element equally spaced linear array with a narrowband desired signal and correlated impinging interference is considered. Results show that decreases in the beamformer response in the interference direction are more significant for the spatial smoothing algorithm with weighting.</t>
  </si>
  <si>
    <t>471-472</t>
  </si>
  <si>
    <t>Serebryakov, G. V.</t>
  </si>
  <si>
    <t>Institute for Applied Mathematics and Cybernetics</t>
  </si>
  <si>
    <t>Serebryakov G.</t>
  </si>
  <si>
    <t>Adaptive array utilizing improved spatial averaging technique</t>
  </si>
  <si>
    <t>10.1049/el:20000387</t>
  </si>
  <si>
    <t>2-s2.0-0033887365</t>
  </si>
  <si>
    <t>['piogram notation', 'opposite signs', 'handed system', 'desired transformation', 'desired rotation', 'coordinate system']</t>
  </si>
  <si>
    <t>The applicability of Piograms for performing coordinate transformations in a Cassegrain antenna system with reflectors is presented. The initial reflection factor changes the coordinate system into a left-handed system. In this system, the rotational sign conventions are reversed so the desired rotation by positive angles Œ≤ and Œ≥ become represented with opposite signs. The desired transformation in Piogram notation is presented.</t>
  </si>
  <si>
    <t>458-459</t>
  </si>
  <si>
    <t>Iverson, D.</t>
  </si>
  <si>
    <t>Boeing Corporation</t>
  </si>
  <si>
    <t>Iverson D.</t>
  </si>
  <si>
    <t>Co-ordinate transformations for antennas with reflectors</t>
  </si>
  <si>
    <t>10.1049/el:20000356</t>
  </si>
  <si>
    <t>2-s2.0-0033888869</t>
  </si>
  <si>
    <t>['results demonstrate', 'indoor channel', 'hiperlan terminals', 'data rate']</t>
  </si>
  <si>
    <t>The beam switched angular diversity of a 6 sector array antenna intended for HIPERLAN terminals is investigated. Results demonstrate the potentiality of such antennas for reducing delay spread in the response of an indoor channel and for increasing the data rate.</t>
  </si>
  <si>
    <t>387-388</t>
  </si>
  <si>
    <t>60019904;60019904;60019269;60019269</t>
  </si>
  <si>
    <t>6603569656;7003955681;57189161865;7801471663</t>
  </si>
  <si>
    <t>Chelouah, A.;Sibille, A.;Rosson, P.;Couvy, J. P.</t>
  </si>
  <si>
    <t>Palaiseau;Puteaux</t>
  </si>
  <si>
    <t>ENSTA Paris;Thales Group</t>
  </si>
  <si>
    <t>60019904;60019269</t>
  </si>
  <si>
    <t>Chelouah A.</t>
  </si>
  <si>
    <t>Angular diversity based on beam switching of circular arrays for HIPERLAN terminals</t>
  </si>
  <si>
    <t>10.1049/el:20000263</t>
  </si>
  <si>
    <t>2-s2.0-0033896983</t>
  </si>
  <si>
    <t>['solar cells', 'provide power', 'printed patches', 'mmic amplifier', 'also presented', '76 ghz', '30 dbi']</t>
  </si>
  <si>
    <t>An antenna which combines solar cells and printed patches is presented. The antenna is designed so as to accommodate the solar cells that provide power to an MMIC amplifier. A 2√ó4 array which operates at the frequency of 3.76 GHz and has a bandwidth of 16% and gain of up to 30 dBi (active) is also presented.</t>
  </si>
  <si>
    <t>390-391</t>
  </si>
  <si>
    <t>60028186;60002128;60028186;60002128;60028186;60028186;60028186;60031159;60031159</t>
  </si>
  <si>
    <t>7003632399;42662868200;7006665188;7403209250;7004724089;6701417455;35609196900;7003592642;7003966996</t>
  </si>
  <si>
    <t>Vaccaro, S.;Torres, P.;Mosig, J. R.;Shah, A.;Z√ºrcher, J. F.;Skrivervik, A. K.;Gardiol, F.;De Maagt, P.;Gerlach, L.</t>
  </si>
  <si>
    <t>Netherlands;Switzerland;Switzerland</t>
  </si>
  <si>
    <t>Noordwijk aan Zee;Lausanne;Neuchatel</t>
  </si>
  <si>
    <t>ESTEC - European Space Research and Technology Centre;Swiss Federal Institute of Technology Lausanne;Universit√© de Neuch√¢tel</t>
  </si>
  <si>
    <t>60031159;60028186;60002128</t>
  </si>
  <si>
    <t>Vaccaro S.</t>
  </si>
  <si>
    <t>Integrated solar panel antennas</t>
  </si>
  <si>
    <t>10.1049/el:20000350</t>
  </si>
  <si>
    <t>2-s2.0-0033907623</t>
  </si>
  <si>
    <t>['size ratio', 'radiation pattern', 'novel multi', 'feed monopole', 'also compared']</t>
  </si>
  <si>
    <t>A novel multi-band multiple circular loop monopole antenna is presented. The three outer loops have a size ratio of 2 while the feed monopole is a disc, resulting in a quasi-log periodic performance. A method for controlling the radiation pattern, which gives better results than the circular disc monopole at higher operating frequencies, is presented. The proposed antenna performance is also compared with that of the fractal Sierpinski gasket monopole.</t>
  </si>
  <si>
    <t>391-393</t>
  </si>
  <si>
    <t>Multi-circular loop monopole antenna</t>
  </si>
  <si>
    <t>10.1049/el:20000361</t>
  </si>
  <si>
    <t>2-s2.0-0033907624</t>
  </si>
  <si>
    <t>['vector autoregressive', 'var filtering', 'results showed', 'jamming suppression', 'center antenna']</t>
  </si>
  <si>
    <t>The applicability of a combination of vector autoregressive (VAR) filtering and displaced-phase-center antenna (DPCA) was compared with a robust maximum likelihood method for airborne radar clutter and jamming suppression and moving target parameter estimation. Results showed that VAR filtering was more robust than DPCA against various system uncertainties.</t>
  </si>
  <si>
    <t>456-457</t>
  </si>
  <si>
    <t>60013959;60013959;60013959;60013959</t>
  </si>
  <si>
    <t>7201943176;7402944474;55706579500;7410065637</t>
  </si>
  <si>
    <t>Jiang, Nanzhi;Wu, Renbiao;Liu, Guoqing;Li, Jian</t>
  </si>
  <si>
    <t>Gainesville</t>
  </si>
  <si>
    <t>University of Florida</t>
  </si>
  <si>
    <t>Jiang N.</t>
  </si>
  <si>
    <t>Clutter suppression and moving target parameter estimation for airborne phased array radar</t>
  </si>
  <si>
    <t>10.1049/el:20000357</t>
  </si>
  <si>
    <t>2-s2.0-0033907628</t>
  </si>
  <si>
    <t>['two components', 'results show', 'reactance components', 'radiated power', 'probe reactance', 'probe plus', 'patch impedance', 'measured results', 'input impedance', 'inductive reactance', 'impedance bandwidth', 'ground plane', 'good models', 'fact consists', 'capacitive reactance', 'authors show']</t>
  </si>
  <si>
    <t>The input impedance of a microstrip patch antenna is an important design parameter, which controls the radiated power and impedance bandwidth. In the case of a probe fed patch antenna, the total input impedance consists of the probe reactance in series with the patch impedance. Good models for calculating patch impedance are available, but models for the probe feed appear to consider only the inductive reactance. The authors show that the total feed reactance in fact consists of two components i.e. the inductive reactance of the probe plus the capacitive reactance between the patch and the ground plane. The results show that when both the reactance components are taken into account, the agreement between the calculated and measured results is excellent.</t>
  </si>
  <si>
    <t>388-390</t>
  </si>
  <si>
    <t>60009658;60009658</t>
  </si>
  <si>
    <t>6508011327;7003504220</t>
  </si>
  <si>
    <t>Alarjani, B. M.;Dahele, J. S.</t>
  </si>
  <si>
    <t>Swindon</t>
  </si>
  <si>
    <t>Defence College of Management and Technology</t>
  </si>
  <si>
    <t>Alarjani B.</t>
  </si>
  <si>
    <t>Feed reactance of rectangular microstrip patch antenna with probe feed</t>
  </si>
  <si>
    <t>10.1049/el:20000363</t>
  </si>
  <si>
    <t>2-s2.0-0033908891</t>
  </si>
  <si>
    <t>['tm02 mode', 'simulated using', 'radiation pattern', 'proposed antenna', 'novel millimeter', 'fdtd method']</t>
  </si>
  <si>
    <t>A novel millimeter-wave short backfire antenna with a circular waveguide TM01 mode feed is proposed and simulated using the FDTD method. It has a radiation pattern that is similar to that of a circular microstrip patch antenna operating in the TM02 mode, but it has a much higher gain and lower sidelobe levels. The proposed antenna can be used for millimeter-wave wireless LAN applications.</t>
  </si>
  <si>
    <t>348-349</t>
  </si>
  <si>
    <t>60005510;60005510;60005510</t>
  </si>
  <si>
    <t>10339818700;7403366748;16309760500</t>
  </si>
  <si>
    <t>Yang, Shiwen;Tan, Soon Hie;Fu, Jeffrey Shiang</t>
  </si>
  <si>
    <t>FDTD design of a novel short backfire antenna for millimeter-wave wireless LAN applications</t>
  </si>
  <si>
    <t>10.1002/(SICI)1098-2760(20000305)24:5&lt;348::AID-MOP17&gt;3.0.CO;2-W</t>
  </si>
  <si>
    <t>2-s2.0-0033874766</t>
  </si>
  <si>
    <t>['wave method', 'unbounded two', 'two types', 'source within', 'sinusoidal permittivity', 'sharp permittivity', 'second one', 'recently introduced', 'radiation patterns', 'pwm ),', 'photonic crystals', 'photonic bandgaps', 'permittivity contrast', 'numerical results', 'functions derivation', 'electromagnetic behavior', 'efficient phased', 'dispersion relations', 'different positions', 'dielectric rods', 'comparative study', 'briefly described', 'array method']</t>
  </si>
  <si>
    <t>A comparative study of the electromagnetic behavior of two types of unbounded two-dimensional (2-D) photonic crystals (PCs) is presented. The first PC possesses a sinusoidal permittivity (SI) profile, while the second one, constituted of an array of dielectric rods in air, presents a sharp permittivity (SHA) profile. The dispersion relations of the two types of PCs, computed with the plane-wave method (PWM), are shown and compared. In particular, the evolution of the photonic bandgaps (PBGs) as a function of the permittivity contrast is investigated and discussed for both cases. The Green's functions derivation, by the efficient phased-array method (PAM) recently introduced, is briefly described, and numerical results for radiation patterns in the SI-PC and SHA-PC are shown and compared for different positions of the source within the crystal at a frequency lying inside the PBG.</t>
  </si>
  <si>
    <t>316-322</t>
  </si>
  <si>
    <t>60028186;60028186;60028186</t>
  </si>
  <si>
    <t>7004272195;6701417455;35609196900</t>
  </si>
  <si>
    <t>Caloz, Christophe;Skrivervik, Anja K.;Gardiol, Fred E.</t>
  </si>
  <si>
    <t>Caloz C.</t>
  </si>
  <si>
    <t>Electromagnetic radiation in two-dimensional photonic crystals with sinusoidal and sharp permittivity profiles</t>
  </si>
  <si>
    <t>10.1002/(SICI)1098-2760(20000305)24:5&lt;316::AID-MOP10&gt;3.0.CO;2-R</t>
  </si>
  <si>
    <t>2-s2.0-0033881867</t>
  </si>
  <si>
    <t>['two patches', 'small air', 'proposed design', 'obtaining dual', 'obtained dual', 'novel design', 'gap layer', 'experimental results']</t>
  </si>
  <si>
    <t>A novel design of a probe-fed stacked microstrip antenna for obtaining dual-band circular polarization (CP) radiation is presented. By properly selecting two elliptic patches of different axial ratios in the proposed design, and introducing a small air-gap layer between the two patches, dual-band CP radiation can be obtained by exciting the top elliptic patch using a single probe feed. Details of the proposed antenna design and experimental results for the obtained dual-band CP performances are presented and discussed.</t>
  </si>
  <si>
    <t>354-357</t>
  </si>
  <si>
    <t>7102693589;35460663000</t>
  </si>
  <si>
    <t>Jan, Jen Yea;Wong, Kin Lu</t>
  </si>
  <si>
    <t>Jan J.</t>
  </si>
  <si>
    <t>Dual-band circularly polarized stacked elliptic microstrip antenna</t>
  </si>
  <si>
    <t>10.1002/(SICI)1098-2760(20000305)24:5&lt;354::AID-MOP19&gt;3.0.CO;2-R</t>
  </si>
  <si>
    <t>2-s2.0-0033903580</t>
  </si>
  <si>
    <t>['special frequencies', 'several structures', 'several gigahertz', 'polarization diversity', 'physical parameters', 'moment method', 'letter presents', 'could obtain', 'average gain', '8 dbi', '5 ghz', '10 db']</t>
  </si>
  <si>
    <t>This letter presents a broadband reflector based on a monopole-type excitation structure. Using a moment method to optimize the different parameter structures, it is possible to use this structure on several gigahertz in a polarization diversity manner. Several structures are proposed. On average, it has been seen that we could obtain, from 2 to 5 GHz, an average gain of 8 dBi, a matching always better than 10 dB, and an axial ratio around 3 dB. The structure also could be adjusted for special frequencies by optimizing a few physical parameters. This antenna is interesting for use in indoor experimental communication systems as a test for polarization diversity.</t>
  </si>
  <si>
    <t>350-354</t>
  </si>
  <si>
    <t>Desclos, L.</t>
  </si>
  <si>
    <t>NEC Corporation</t>
  </si>
  <si>
    <t>Desclos L.</t>
  </si>
  <si>
    <t>Wideband multipolarization reflector based on shaped monopole excitation for multimode application</t>
  </si>
  <si>
    <t>10.1002/(SICI)1098-2760(20000305)24:5&lt;350::AID-MOP18&gt;3.0.CO;2-Y</t>
  </si>
  <si>
    <t>2-s2.0-0033908835</t>
  </si>
  <si>
    <t>['turn antenna', 'notable change', 'multimode antenna', 'lower pressures', 'higher modes', 'high performance', 'energy control', 'electron energy', 'electron density', 'critical parameter', 'azimuthal mode', 'antenna size']</t>
  </si>
  <si>
    <t>A method of electron energy control was studied in an inductively coupled plasma that employed a multimode antenna, for high performance in device fabrication plasma processes. The electron energy was reduced by changing the azimuthal mode of a one-turn antenna from m = 0 to 2 with no notable change in electron density. Langmuir probe measurements showed that the electron energy reduction was more pronounced in the higher modes and at lower pressures. The antenna size was also a critical parameter. These results were confirmed by optical emission spectroscopy. It was found to be essential for the energy control that the distance between the induction-field reverse points is shorter than the electron free path. ¬© 2000 American Institute of Physics.</t>
  </si>
  <si>
    <t>1246-1248</t>
  </si>
  <si>
    <t>Applied Physics Letters</t>
  </si>
  <si>
    <t>60009885;60009885;60009885;60025272;100432932</t>
  </si>
  <si>
    <t>7102728941;7003365423;55186822000;7006633555;7401814502</t>
  </si>
  <si>
    <t>Shindo, Haruo;Urayama, Takuya;Fujii, Takashi;Horiike, Yasuhiro;Fujii, Syuitsu</t>
  </si>
  <si>
    <t>Tokyo;Tokyo;Fukuyama</t>
  </si>
  <si>
    <t>The University of Tokyo;Tokai University;ADTEC Co., Ltd.</t>
  </si>
  <si>
    <t>60025272;60009885;100432932</t>
  </si>
  <si>
    <t>Shindo H.</t>
  </si>
  <si>
    <t>Electron energy control in an inductively coupled plasma at low pressures</t>
  </si>
  <si>
    <t>10.1063/1.125998</t>
  </si>
  <si>
    <t>2-s2.0-0010695332</t>
  </si>
  <si>
    <t>['œ ≤-', 'wall muscles', 'type flies', 'third segment', 'study provides', 'rights reserved', 'results indicate', 'reduced compared', 'previously reported', 'neuron 2', 'molecular genetics', 'mch ),', 'larval body', 'hono mutants', 'hono mutant', 'hono compared', 'hono ),', 'functional role', 'first exon', 'ethyl acetate', 'element insertion', 'electrophysiological responses', 'control strain', 'behavioral responses', 'behavioral assays', '354 ).', '100 bp']</t>
  </si>
  <si>
    <t>Enhancer-trap line | Neurotransmitter/neuromodulator | Octopamine | Olfactory mutant | T-maze apparatus | Tyramine</t>
  </si>
  <si>
    <t>We characterized molecular profiles of a new olfactory mutant line, honoka (hono), which was found among 500 viable P-element insertion lines screened first by 5-bromo-4-chloro-3-indrolyl-Œ≤-D-galactopyranoside (X-gal) staining on the third segment of the antenna, and then by behavioral assays to several pure chemicals. The behavioral responses of hono mutants to repellents such as ethyl acetate (EA), benzaldehyde (BZ) and 4-methylcycrohexanol (MCH), were reduced compared with those of a control strain. The location of the P-element insertion was determined to be about 100 bp) upstream of the first exon of the tyramine receptor gene. The level of 3.6 kb tyramine receptor mRNA expression was reduced in hono compared with that of wild-type flies. The tyramine receptor cDNA hybridized to the chromosomal division 79C-D, the same locus as the P-element insertion point in hono, and not to 99A-B, previously reported by Arakawa et al. (1990. Neuron 2, 343-354). Electrophysiological responses to octopamine and tyramine were examined by measuring the excitatory junctional potential (EJP) amplitude from larval body-wall muscles of the hono mutant. The hono was impaired with responding to tyramine, while displaying normal response to octopamine. These results indicate that tyramine has a functional role in the Drosophila olfactory system as a neurotransmitter or a neuromodulator, and hono is the first tyramine receptor mutant. This study provides the first step toward understanding of the molecular genetics of tyramine-mediated neural functions in Drosophila. (C) 2000 Elsevier Science B.V. All rights reserved.</t>
  </si>
  <si>
    <t>31-42</t>
  </si>
  <si>
    <t>Gene</t>
  </si>
  <si>
    <t>60007912;100310611;60002443-60023462;60007912</t>
  </si>
  <si>
    <t>6602210915;7006602746;36635191000;6506990712</t>
  </si>
  <si>
    <t>Kutsukake, Mayako;Komatsu, Akira;Yamamoto, Daisuke;Ishiwa-Chigusa, Sadao</t>
  </si>
  <si>
    <t>Tokyo;Tokyo;Machida;Tokyo</t>
  </si>
  <si>
    <t>Waseda University;Ochanomizu University;Mitsubishi Kasei Institute of Life Sciences;School of Medicine</t>
  </si>
  <si>
    <t>60023462;60007912;60002443;100310611</t>
  </si>
  <si>
    <t>Kutsukake M.</t>
  </si>
  <si>
    <t>A tyramine receptor gene mutation causes a defective olfactory behavior in Drosophila melanogaster</t>
  </si>
  <si>
    <t>S0378111999005697</t>
  </si>
  <si>
    <t>10.1016/S0378-1119(99)00569-7</t>
  </si>
  <si>
    <t>2-s2.0-0034615577</t>
  </si>
  <si>
    <t>['¬± 0', 'thereby surpassing', 'sounds plays', 'sound field', 'simultaneous examination', 'sensory organ', 'sensory ecology', 'neural responses', 'mosquito sexes', 'mechanical sensitivity', 'male mosquitoes', 'less sensitive', 'flight sounds', 'female johnston', 'exquisite acoustic', 'crucial role', 'conspecific females', 'antennal deflections', 'antenna serves']</t>
  </si>
  <si>
    <t>Auditory mechanics | Bioacoustics | Insect antenna | Johnston's organ | Mosquito hearing | Sound perception</t>
  </si>
  <si>
    <t>Johnston's sensory organ at the base of the antenna serves as a movement sound detector in male mosquitoes, sensing antennal vibrations induced by the flight sounds of conspecific females. Simultaneous examination of acoustically elicited antennal vibrations and neural responses in the mosquito species Toxorhynchites brevipalpis has now demonstrated the exquisite acoustic and mechanical sensitivity of Johnston's organ in males and, surprisingly, also in females. The female Johnston's organ is less sensitive than that of males. Yet it responds to antennal deflections of ¬± 0.0005¬∞induced by ¬± 11 nm air particle displacements in the sound field, thereby surpassing the other insect movement sound detectors in sensitivity. These findings strongly suggest that the reception of sounds plays a crucial role in the sensory ecology of both mosquito sexes.</t>
  </si>
  <si>
    <t>453-457</t>
  </si>
  <si>
    <t>Proceedings of the Royal Society B: Biological Sciences</t>
  </si>
  <si>
    <t>60012614;60012614</t>
  </si>
  <si>
    <t>6701765825;22963700100</t>
  </si>
  <si>
    <t>G√∂pfert, Martin C.;Robert, Daniel</t>
  </si>
  <si>
    <t>Zurich</t>
  </si>
  <si>
    <t>University of Zurich</t>
  </si>
  <si>
    <t>G√∂pfert M.</t>
  </si>
  <si>
    <t>Nanometre-range acoustic sensitivity in male and female mosquitoes</t>
  </si>
  <si>
    <t>10.1098/rspb.2000.1021</t>
  </si>
  <si>
    <t>2-s2.0-0034615675</t>
  </si>
  <si>
    <t>['‚ àº', 'upper limit', 'switching technique', 'switched observations', 'strong evidence', 's209 gives', 'reported previously', 'primordial 3he', 'previously reported', 'possible explanations', 'outer galaxy', 'observations reported', 'lower limit', 'levels well', 'inner galaxy', 'increasing distance', 'hubble time', 'galactic radius', 'galactic center', 'flip transition', 'expected uncertainty', 'detections claimed', 'detectable levels', 'decrease rapidly', '3he abundance', '0 model']</t>
  </si>
  <si>
    <t>Galaxy: Evolution | H II regions | ISM: Abundances | ISM: Atoms | Nuclear reactions, nucleosynthesis, abundances | Radio lines: ISM</t>
  </si>
  <si>
    <t>Frequency-switched observations of the 8.665 GHz hyperfine spin-flip transition of 3He+ have been made in eight Galactic H II regions in both the inner and outer Galaxy. For sources in the outer Galaxy, the observations reported here show no evidence for 3He+ to levels well below the level of detections claimed by Bania et al. using the position-switching technique. There is strong evidence that weak terrestrial interference is the explanation for the variability and relatively high level of 3He+ previously reported in several outer Galaxy sources. In the inner Galaxy, 3He+ is detected in W43, M17S, and W51 at abundance levels similar to those reported by Baiser et al. with 3He+/H+ ‚àº(1-2) √ó 10-5. Contrary to what has been reported previously, the 3He+/H+ abundances are found to decrease rapidly with increasing distance from the Galactic center and fall below detectable levels by the Galactic radius of W49 (‚àº8 kpc). This fall-off in "second-generation" 3He abundance with distance from the Galactic center is similar to what is predicted by the Pd = 0 model of Galli et al. but is at least a factor of 5 under-abundant. The upper limit to the antenna temperatures obtained here for the 3He+ lines in Orion A, W49, and S209 gives an upper limit for the abundance of primordial 3He that is an order of magnitude below the upper limit suggested by Bania et al. This leads to a lower limit for the nucleon-to-photon ratio n that is at least an order of magnitude above the narrow limits set by 7Li and deuterium. Possible explanations for this are that there is a larger than expected uncertainty in determining 3He abundances or that some mechanism is destroying primordial 3He in the Galaxy over a Hubble time.</t>
  </si>
  <si>
    <t>820-825</t>
  </si>
  <si>
    <t>Bell, M. B.</t>
  </si>
  <si>
    <t>Ottawa ON,</t>
  </si>
  <si>
    <t>National Research Council Canada</t>
  </si>
  <si>
    <t>The search for primordial &lt;sup&gt;3&lt;/sup&gt;He using the 8.665 GHz hyperfine spin-flip transition of &lt;sup&gt;3&lt;/sup&gt;He&lt;sup&gt;+&lt;/sup&gt;</t>
  </si>
  <si>
    <t>2-s2.0-0034628753</t>
  </si>
  <si>
    <t>['wave antenna', 'voltage noise', 'transducer uses', 'transducer mass', 'total noise', 'squid chip', 'primarily due', 'noise temperature', 'measured q', 'likely cause', 'flux trapped', 'expected value', '70 mk', '5 œºk', '1 mk']</t>
  </si>
  <si>
    <t>We report on the total noise from an inductive motion transducer for a gravitational-wave antenna. The transducer uses a two-stage superconducting quantum interference device (SQUID) amplifier and has a noise temperature of 1.1 mK, of which 0.70 mK is due to back action noise from the SQUID chip. The total noise includes thermal noise from the transducer mass, which has a measured Q of 2.60 √ó 106. The noise temperature exceeds the expected value of 3.5 ŒºK by a factor of 200, primarily due to voltage noise at the input of the SQUID. Noise from flux trapped on the chip is found to be the most likely cause. ¬© 2000 American Institute of Physics.</t>
  </si>
  <si>
    <t>1446-1448</t>
  </si>
  <si>
    <t>60020304-60030551;60020304;60020304;60020304-60005455;60020304</t>
  </si>
  <si>
    <t>57202563614;7006315040;7005380428;7102465156;7004670571</t>
  </si>
  <si>
    <t>Harry, Gregory M.;Jin, Insik;Paik, Ho Jung;Stevenson, Thomas R.;Wellstood, Frederick C.</t>
  </si>
  <si>
    <t>Syracuse;College Park;New Haven</t>
  </si>
  <si>
    <t>Syracuse University;University of Maryland, College Park;Yale University</t>
  </si>
  <si>
    <t>60030551;60020304;60005455</t>
  </si>
  <si>
    <t>Harry G.M.</t>
  </si>
  <si>
    <t>Two-stage superconducting-quantum-interference-device amplifier in a high-Q gravitational wave transducer</t>
  </si>
  <si>
    <t>10.1063/1.126059</t>
  </si>
  <si>
    <t>2-s2.0-0001510626</t>
  </si>
  <si>
    <t>R01DC002751</t>
  </si>
  <si>
    <t>['volatiles released', 'synaptic neuropil', 'specific role', 'similarly stimulatory', 'sexually dimorphic', 'processing information', 'present study', 'particular odorant', 'odorants important', 'odor molecules', 'morphological features', 'monoterpenoid linalool', 'medlfg ),', 'medial lfg', 'manduca sexta', 'low concentrations', 'ipsilateral antenna', 'identified glomerulus', 'host plants', 'functional significance', 'five pns', 'common feature', 'antennal lobe', 'animal species']</t>
  </si>
  <si>
    <t>Antennal lobe | Glomeruli | Insect | Manduca sexta | Olfaction | Sexual dimorphism of the CNS</t>
  </si>
  <si>
    <t>Partitioning of synaptic neuropil into glomeruli is a common feature of primary olfactory centers in most animal species. The functional significance of glomeruli, however, is not yet well understood. The present study is part of our effort to test the hypothesis that each glomerulus is a functional unit dedicated to processing information about a particular odorant or attribute of odor molecules and that the glomerular array constitutes a map of 'odor space.' We investigated the physiological and morphological features of uniglomerular projection neurons (PNs) associated with an identified glomerulus in each antennal lobe of the female sphinx moth, Manduca sexta. This 'lateral large female glomerulus' (latLFG) is sexually dimorphic and therefore may play a female-specific role, such as processing of information about one or more odorants important for orientation of a female to host plants for oviposition. Together with the medial LFG (medLFG), the latLFG resides outside the array of spheroidal ordinary glomeruli, near the entrance of the antennal (olfactory) nerve. Each LFG is innervated by four to five PNs. Using intracellular recording and staining, we examined the responses of latLFG-PNs to odorants that represent major classes of volatiles released by host plants of M. sexta. All latLFG-PNs were excited when the ipsilateral antenna was stimulated with low concentrations of the monoterpenoid linalool. Dose-response analysis showed that neither other monoterpenoids nor representatives of other classes of host plant volatiles were similarly stimulatory to latLFG-PNs. These findings are consistent with the idea that each glomerulus has a characteristic, limited molecular receptive range.</t>
  </si>
  <si>
    <t>2391-2399</t>
  </si>
  <si>
    <t>Journal of Neuroscience</t>
  </si>
  <si>
    <t>60023324;60023324;60023324</t>
  </si>
  <si>
    <t>56215908900;57213669759;7102653635</t>
  </si>
  <si>
    <t>King, Jane Roche;Christensen, Thomas A.;Hildebrand, John G.</t>
  </si>
  <si>
    <t>King J.R.</t>
  </si>
  <si>
    <t>Response characteristics of an identified, sexually dimorphic olfactory glomerulus</t>
  </si>
  <si>
    <t>10.1523/jneurosci.20-06-02391.2000</t>
  </si>
  <si>
    <t>2-s2.0-0034653402</t>
  </si>
  <si>
    <t>['zinc porphyrin', 'tio2 substrates', 'tio2 substrate', 'substrate surface', 'substrate arrangements', 'substituted porphyrin', 'spectral response', 'solvent without', 'semiconductor substrate', 'redox couple', 'porous zro2', 'photoelectrochemical cells', 'monomeric sensitizer', 'h2p moieties', 'functionalizing one', 'fluorescence quenching', 'energy transfer', 'direct contact', 'dimer results', 'dimer 1', 'dilute solutions', 'depositing monolayers', 'denoted znp', 'cvd ),', 'collecting antenna', 'carboxylic substituents', 'absorption spectrum']</t>
  </si>
  <si>
    <t>Photoelectrochemical cells have been constructed by depositing monolayers of oriented covalently linked zinc/free base porphyrin heterodimers onto ‚àº30 nm nonporous layers of TiO2 on ITO, deposited by metal-organic chemical vapor deposition (MO-CVD), and onto ‚àº100 nm porous, nanostructured TiO2 layers, spin-coated from a suspension of P25 (Degussa) on ITO. Fluorescence quenching of the dyes on both types of TiO2 substrates is compared with that of dilute solutions of the dyes and with that of dye-coated, porous ZrO2 (Degussa) substrates. By functionalizing one of the porphyrin dimer components with carboxylic substituents, which bind to the TiO2 or ZrO2 substrate surface, either the zinc porphyrin (ZnP) or the free base porphyrin (H2P) component of the dimer can be made to be in direct contact with the substrate. These dimer-substrate arrangements are denoted ZnP-H2P- -TiO2 (dimer 1) and H2P-ZnP- -TiO2 (dimer 2), respectively, where "- -" denotes binding of the carboxyl-substituted porphyrin in the heterodimer to the substrate surface. In solution as well as deposited on ZrO2, in contact with the solvent without a redox couple, both types of dimers show efficient internal ZnP to H2P energy transfer. Deposited on TiO2, in the presence of the solvent, monolayers of both types of dimers show less efficient energy transfer than the dimers on ZrO2. For a ZnP-H2P- -TiO2 electrochemical cell the photocurrent action spectrum reproduces the absorption spectrum, i.e., contains contributions of both the ZnP and H2P moieties. By contrast, for H2P-ZnP- -TiO2 cells mainly the ZnP dimer component contributes to the photocurrent, demonstrating that in H2P-ZnP- -TiO2 cells electron transfer from the ZnP into the TiO2 substrate is faster than energy transfer to the adjacent free base porphyrin. The photocurrent action spectrum of the ZnP-H2P- -TiO2 cell also demonstrates that energy transfer in monolayers of this dimer results in sensitization of the semiconductor substrate, since the spectral response of a cell is enhanced with respect to that of a cell with a monolayer of a monomeric sensitizer. These results are relevant for the construction of a solar cell containing a supramolecular, light-collecting antenna.</t>
  </si>
  <si>
    <t>2371-2377</t>
  </si>
  <si>
    <t>60004156;60006288-60003858;60004156-60006288;60006288;60004156</t>
  </si>
  <si>
    <t>6603637571;6701914421;6701512912;7103201267;7003523760</t>
  </si>
  <si>
    <t>Koehorst, Rob B.M.;Boschloo, Gerrit K.;Savenije, Tom J.;Goossens, Albert;Schaafsma, Tjeerd J.</t>
  </si>
  <si>
    <t>Netherlands;Netherlands;Sweden</t>
  </si>
  <si>
    <t>Delft;Wageningen;Uppsala</t>
  </si>
  <si>
    <t>Delft University of Technology;Wageningen University &amp; Research;Uppsala Universitet</t>
  </si>
  <si>
    <t>60006288;60004156;60003858</t>
  </si>
  <si>
    <t>Koehorst R.B.M.</t>
  </si>
  <si>
    <t>Spectral Sensitization of TiO&lt;inf&gt;2&lt;/inf&gt; Substrates by Monolayers of Porphyrin Heterodimers</t>
  </si>
  <si>
    <t>10.1021/jp994044+</t>
  </si>
  <si>
    <t>2-s2.0-0000918741</t>
  </si>
  <si>
    <t>['invasive thermometry', 'hyperthermic heating', 'authors describe', 'antenna structure']</t>
  </si>
  <si>
    <t>The authors describe a conformal microwave applicator fabricated from thin, flexible, multi-layer printed circuit board material that facilitates the hyperthermic heating of surface areas covering contoured regions of the anatomy. An antenna structure which combines the axial beam characteristics of an Archimedian spiral antenna with the omni-directional radiation pattern of an annular slot dual concentric conductor antenna is studied with the aim of achieving homogeneous heating simultaneously with non-invasive thermometry of tissue under the applicator.</t>
  </si>
  <si>
    <t>496-497</t>
  </si>
  <si>
    <t>60021255;60023691;60023691</t>
  </si>
  <si>
    <t>7202843461;7005772755;7003361435</t>
  </si>
  <si>
    <t>Jacobsen, S.;Stauffer, P.;Neuman, D.</t>
  </si>
  <si>
    <t>United States;Norway</t>
  </si>
  <si>
    <t>San Francisco;Tromso</t>
  </si>
  <si>
    <t>University of California, San Francisco;UiT The Arctic University of Norway</t>
  </si>
  <si>
    <t>60023691;60021255</t>
  </si>
  <si>
    <t>Jacobsen S.</t>
  </si>
  <si>
    <t>Transceiving antenna for homogeneous heating and radiometric thermometry during hyperthermia</t>
  </si>
  <si>
    <t>10.1049/el:20000421</t>
  </si>
  <si>
    <t>2-s2.0-0033875607</t>
  </si>
  <si>
    <t>['transmitting band', 'order modes', 'mode filter']</t>
  </si>
  <si>
    <t>A mode filter for restraining unwanted higher-order modes in a wideband tracking corrugated horn is proposed and a new restraining principle is introduced. The cross-polarisation peak level of the horn can be reduced by &gt; 8.5dB in the transmitting band by using this mode filter.</t>
  </si>
  <si>
    <t>490-491</t>
  </si>
  <si>
    <t>101029512-60013983;60013983;101029512;101029512</t>
  </si>
  <si>
    <t>7102831699;7101878862;55478588900;35556285300</t>
  </si>
  <si>
    <t>Du, Biao;Yung, E. K.N.;Yang, Ke Zhong;Zhang, Wen Jing</t>
  </si>
  <si>
    <t>Kowloon;Shijiazhuang</t>
  </si>
  <si>
    <t>City University of Hong Kong;Communication Telemetry and Telecontrol Research Institute</t>
  </si>
  <si>
    <t>60013983;101029512</t>
  </si>
  <si>
    <t>Du B.</t>
  </si>
  <si>
    <t>Restraint of unwanted higher-order modes in wideband tracking corrugated horn</t>
  </si>
  <si>
    <t>10.1049/el:20000425</t>
  </si>
  <si>
    <t>2-s2.0-0033884139</t>
  </si>
  <si>
    <t>['standard linear', 'profile corrugation', 'operating bandwidth', 'new type', 'new design', 'interesting features', 'corrugated horn', 'compact structure', 'also shown']</t>
  </si>
  <si>
    <t>A new type of corrugated horn is presented. It is designed to have a dual-profile corrugation, yielding a more compact structure with respect to standard linear or sinosoidal profiled horns. It is also shown that the new design has some interesting features in terms of the phase centre location and its level of variation over the operating bandwidth.</t>
  </si>
  <si>
    <t>486-487</t>
  </si>
  <si>
    <t>60023256;60021859;60021859;60021199</t>
  </si>
  <si>
    <t>55406639100;55926414000;7102464308;7003390431</t>
  </si>
  <si>
    <t>Gentili, G. G.;Nesti, R.;Pelosi, G.;Natale, V.</t>
  </si>
  <si>
    <t>Milan;Florence;Rome</t>
  </si>
  <si>
    <t>Politecnico di Milano;Universit√† degli Studi di Firenze;Consiglio Nazionale delle Ricerche</t>
  </si>
  <si>
    <t>60023256;60021859;60021199</t>
  </si>
  <si>
    <t>Gentili G.</t>
  </si>
  <si>
    <t>Compact dual-profile corrugated circular waveguide horn</t>
  </si>
  <si>
    <t>10.1049/el:20000404</t>
  </si>
  <si>
    <t>2-s2.0-0033884996</t>
  </si>
  <si>
    <t>['wire structures', 'numerical results', 'mom ).', 'hybrid scheme', 'finite element']</t>
  </si>
  <si>
    <t>A new hybrid time domain method is presented which combines three well-known numerical techniques, i.e. the finite difference time domain (FDTD) method, finite element (FE) method and method of moments (MoM). The hybrid scheme has been designed to handle complex geometries comprising arbitrary thin-wire structures and inhomogeneous dielectric regions the shape of which can also be arbitrary. Numerical results are presented which illustrate the accuracy of the method.</t>
  </si>
  <si>
    <t>506-508</t>
  </si>
  <si>
    <t>6701414738;7004132913;7006025870;7003589064;55197051100</t>
  </si>
  <si>
    <t>Rubio Bretones, A.;Monorchio, A.;Manara, G.;G√≥mez Mart√≠n, R.;Mittra, R.</t>
  </si>
  <si>
    <t>Rubio Bretones A.</t>
  </si>
  <si>
    <t>Hybrid technique combining finite element, finite difference and integral equation methods in time domain</t>
  </si>
  <si>
    <t>10.1049/el:20000466</t>
  </si>
  <si>
    <t>2-s2.0-0033889992</t>
  </si>
  <si>
    <t>['tm modes', 'screen elements', 'practical implementation', 'multiband performance', 'individual bands', 'frequency response', 'design methodology', 'design approach', 'crossbar fractal', 'band fss', 'authors demonstrate', 'another benefit']</t>
  </si>
  <si>
    <t>A technique is proposed for the design of multiband frequency selective surfaces (FSSs) that is based on the use of fractal screen elements. The authors demonstrate the design methodology by exploiting the self-similarity of the crossbar fractal to implement a tri-band FSS. Another benefit of this design approach, in addition to its multiband performance, is that the frequency response of both the TE and TM modes are exactly the same, owing to the symmetry in the tree-like fractal structure of the screen elements. Dielectric loading effects have been considered for practical implementation of designs with coverage exceeding two bands. Finally, it is noted that the locations of the individual bands can be controlled by the scaling or similarity factor used in the construction of the fractal screen elements.</t>
  </si>
  <si>
    <t>487-488</t>
  </si>
  <si>
    <t>55925714300;7406660172</t>
  </si>
  <si>
    <t>Werner, D. H.;Lee, D.</t>
  </si>
  <si>
    <t>Design of dual-polarised multiband frequency selective surfaces using fractal elements</t>
  </si>
  <si>
    <t>10.1049/el:20000457</t>
  </si>
  <si>
    <t>2-s2.0-0033892166</t>
  </si>
  <si>
    <t>['stacked patches', 'numerical experiments', 'authors show']</t>
  </si>
  <si>
    <t>Antennas, such as stacked patches, often employ low permittivity substrates, such as foams, but these tend to be fragile and difficult to glue. The authors show that low permittivity materials may instead be synthesised by perforating standard microwave substrates. Results from practical and numerical experiments are presented.</t>
  </si>
  <si>
    <t>491-493</t>
  </si>
  <si>
    <t>60002644;60020650;60020650</t>
  </si>
  <si>
    <t>7102070588;7003625330;7401666872</t>
  </si>
  <si>
    <t>Navarro, E. A.;Craddock, I. J.;Paul, D. L.</t>
  </si>
  <si>
    <t>United Kingdom;Spain</t>
  </si>
  <si>
    <t>Bristol;Valencia</t>
  </si>
  <si>
    <t>University of Bristol;Universitat de Val√®ncia</t>
  </si>
  <si>
    <t>60020650;60002644</t>
  </si>
  <si>
    <t>Navarro E.</t>
  </si>
  <si>
    <t>Synthetic dielectrics for planar antenna design</t>
  </si>
  <si>
    <t>10.1049/el:20000413</t>
  </si>
  <si>
    <t>2-s2.0-0033892391</t>
  </si>
  <si>
    <t>['wide axial', 'ratio bandwidth', 'radiation patterns', 'investigated experimentally', 'configuration offers', 'antenna gain', '20 %.']</t>
  </si>
  <si>
    <t>A circular-polarised cylindrical dielectric resonator antenna excited by dual conformal strips is investigated experimentally. The configuration offers a wide axial-ratio bandwidth of 20%. The measured axial ratio, radiation patterns and antenna gain of the configuration are presented and discussed.</t>
  </si>
  <si>
    <t>484-486</t>
  </si>
  <si>
    <t>56415172000;57224515697;55510527400;7101878862</t>
  </si>
  <si>
    <t>Leung, K. W.;Wong, W. C.;Luk, K. M.;Yung, E. K.N.</t>
  </si>
  <si>
    <t>Circular-polarised dielectric resonator antenna excited by dual conformal strips</t>
  </si>
  <si>
    <t>10.1049/el:20000453</t>
  </si>
  <si>
    <t>2-s2.0-0033901301</t>
  </si>
  <si>
    <t>['satellite communications', 'measured results']</t>
  </si>
  <si>
    <t>A novel microstrip patch antenna suitable for satellite communications is demonstrated. By using two semi-rings or semi-discs, a circularly polarised antenna is constructed. Details of the antenna design together with theoretical and measured results are presented.</t>
  </si>
  <si>
    <t>489-490</t>
  </si>
  <si>
    <t>60010818;60010818</t>
  </si>
  <si>
    <t>6507233764;56020461500</t>
  </si>
  <si>
    <t>Leelaratne, R.;Langley, R. J.</t>
  </si>
  <si>
    <t>Canterbury</t>
  </si>
  <si>
    <t>University of Kent</t>
  </si>
  <si>
    <t>Leelaratne R.</t>
  </si>
  <si>
    <t>Patch antenna for mobile satellite terminal</t>
  </si>
  <si>
    <t>10.1049/el:20000410</t>
  </si>
  <si>
    <t>2-s2.0-0033904737</t>
  </si>
  <si>
    <t>['new approach', 'greater insight', 'fast approach', 'experimental results', 'electrical properties', 'compact range', 'antenna diagnostics']</t>
  </si>
  <si>
    <t>Time domain holography from direct time domain far field measurements is presented as a novel, fast approach to antenna diagnostics, which offers a greater insight into the electrical properties of antennas than that possible using standard frequency domain holography. Experimental results from one array antenna measured in a compact range are presented which illustrate the effectiveness of the new approach.</t>
  </si>
  <si>
    <t>493-494</t>
  </si>
  <si>
    <t>60031159;60006288</t>
  </si>
  <si>
    <t>55950302500;35563466100</t>
  </si>
  <si>
    <t>Mart√≠-Canales, J.;Ligthart, L. P.</t>
  </si>
  <si>
    <t>Noordwijk aan Zee;Delft</t>
  </si>
  <si>
    <t>ESTEC - European Space Research and Technology Centre;Delft University of Technology</t>
  </si>
  <si>
    <t>Mart√≠-Canales J.</t>
  </si>
  <si>
    <t>Time domain antenna holography</t>
  </si>
  <si>
    <t>10.1049/el:20000414</t>
  </si>
  <si>
    <t>2-s2.0-0343192546</t>
  </si>
  <si>
    <t>['wire antennas', 'sparsity rates', 'simply technique', 'rights reserved', 'resultant matrices', 'present achievement', 'mom programs', 'mom ),', 'mei ),', 'measured equation', 'mdmei matrices', 'mdmei depend', 'mdmei ).', 'matrix decomposition', 'little effort', 'electrostatic problems', 'electromagnetic problems', 'directly thinning', 'circuit interconnects', 'capacitance extraction', 'bandwidths unchanged', '4 %.']</t>
  </si>
  <si>
    <t>Recently, fast computational methods based on directly thinning the matrix of Method of Moment (MoM), have been introduced. In this paper, we propose a simply technique, based on the concept of Measured Equation of Invariance (MEI), to thin the MoM matrix numerically. This technique is referred to as Matrix Decomposition by MEI (MDMEI). A little effort is required to add the MDMEI to any of the variety of MoM programs for electromagnetic problems, such as the electrostatic problems, wire antennas, and two-dimensional (2-D) conducting object scattering. However, in this paper we only demonstrate how MDMEI is used in the capacitance extraction in integrated-circuit interconnects. The approach is verified by 2-D and 3-D examples with computing errors within 2-4%. For the present achievement, the sparsity rates of the resultant matrices in MDMEI depend on the problem to be solved. Further research is required to keep the bandwidths unchanged with object size increasing so that the sparsity rates of the MDMEI matrices are expected to improve. ¬© 2000 Elsevier Science Ltd. All rights reserved.</t>
  </si>
  <si>
    <t>451-454</t>
  </si>
  <si>
    <t>Microelectronics Reliability</t>
  </si>
  <si>
    <t>26643518100;7005370045;7005780321</t>
  </si>
  <si>
    <t>Liu, Y. W.;Lan, K.;Mei, K. K.</t>
  </si>
  <si>
    <t>Liu Y.W.</t>
  </si>
  <si>
    <t>Capacitance extraction of integrated-circuit interconnects by matrix decomposition based on MEI concept</t>
  </si>
  <si>
    <t>S0026271499002413</t>
  </si>
  <si>
    <t>10.1016/s0026-2714(99)00241-3</t>
  </si>
  <si>
    <t>2-s2.0-0033896993</t>
  </si>
  <si>
    <t>['zona pellucida', 'type sequence', 'type n', 'type glycan', 'tetraantennary complex', 'terminal glcnac', 'significant implications', 'sda antigen', 'oligosaccharides terminated', 'occurs following', 'larger oligosaccharides', 'high mannose', 'glycans indicated', 'galnac ).', 'following antennae', 'core 2', 'composition man5glcnac2', 'biophysical analyses', 'also detected', 'acrosome reaction', '4glcnac ),']</t>
  </si>
  <si>
    <t>Murine sperm initiate fertilization by binding to specific oligosaccharides linked to the zona pellucida, the specialized matrix coating the egg. Biophysical analyses have revealed the presence of both high mannose and complex-type N-glycans in murine zona pellucida. The predominant high mannose-type glycan had the composition Man5GlcNAc2, but larger oligosaccharides of this type were also detected. Biantennary, triantennary, and tetraantennary complex-type N-glycans were found to be terminated with the following antennae: GalŒ≤14GlcNAc, NeuAcŒ±2-3GalŒ≤1-4GlcNAc, NeuGcŒ±2- 3GalŒ≤14GlcNAc, the Sda antigen (NeuAcŒ±2-3[GalNAcŒ≤1-4]GalŒ≤1-4GlcNAc, NeuGcŒ±2-3[GalNAcŒ≤1-4]GalŒ≤1-4GlcNAc), and terminal GlcNAc. Polylactosamine- type sequence was also detected on a subset of the antennae. Analysis of the O-glycans indicated that the majority were core 2-type (GalŒ≤1-4GlcNAcŒ≤1- 6[GalŒ≤-3]GalNAc). The Œ≤1-6-linked branches attached to these O-glycans were terminated with the same sequences as the N-glycans, except for terminal GlcNAc. Glycans bearing GalŒ≤14GlcNAcŒ≤-6 branches have previously been suggested to mediate initial murine gamete binding. Oligosaccharides terminated with GalNAcŒ≤1-4Gal have been implicated in the secondary binding interaction that occurs following the acrosome reaction. The significant implications of these observations are discussed.</t>
  </si>
  <si>
    <t>7731-7742</t>
  </si>
  <si>
    <t>60015150;60015057;60015057;60015057;60015150;60015057;60015150</t>
  </si>
  <si>
    <t>7004476498;7003640545;7003562588;6507572439;7401534652;7402874991;7103412653</t>
  </si>
  <si>
    <t>Easton, Richard L.;Patankar, Manish S.;Lattanzio, Frank A.;Leaven, Trey H.;Morris, Howard R.;Clark, Gary F.;Dell, Anne</t>
  </si>
  <si>
    <t>United Kingdom;United States</t>
  </si>
  <si>
    <t>London;Norfolk</t>
  </si>
  <si>
    <t>Imperial College London;Eastern Virginia Medical School</t>
  </si>
  <si>
    <t>60015150;60015057</t>
  </si>
  <si>
    <t>Easton R.L.</t>
  </si>
  <si>
    <t>Structural analysis of murine zona pellucida glycans. Evidence for the expression of core 2-type O-glycans and the Sd&lt;sup&gt;a&lt;/sup&gt; antigen</t>
  </si>
  <si>
    <t>10.1074/jbc.275.11.7731</t>
  </si>
  <si>
    <t>2-s2.0-0034677921</t>
  </si>
  <si>
    <t>['propagation characteristics', 'measurement results', 'downtown area', 'also carried', '9 ghz']</t>
  </si>
  <si>
    <t>A study of urban channel characteristics is carried out using the shooting and bouncing ray technique. Propagation characteristics are generated from the simulation, and are compared to measurement results for the downtown area of Austin, TX, at 1.9 GHz. Antenna diversity studies are also carried out using the simulation.</t>
  </si>
  <si>
    <t>396-399</t>
  </si>
  <si>
    <t>60013372;60013372;60013372</t>
  </si>
  <si>
    <t>7006426902;7202062608;35613152700</t>
  </si>
  <si>
    <t>Kelly, I. Y.;Ling, H.;Vogel, W. J.</t>
  </si>
  <si>
    <t>Austin</t>
  </si>
  <si>
    <t>The University of Texas at Austin</t>
  </si>
  <si>
    <t>Kelly I.</t>
  </si>
  <si>
    <t>Urban channel propagation modeling using the shooting and bouncing ray technique</t>
  </si>
  <si>
    <t>10.1002/(SICI)1098-2760(20000320)24:6&lt;396::AID-MOP11&gt;3.0.CO;2-C</t>
  </si>
  <si>
    <t>2-s2.0-0033872145</t>
  </si>
  <si>
    <t>['strip line', 'simulated results', 'radiation properties', 'radiation pattern', 'proposed antennas', 'measured results', 'good agreement', 'effective wavelength']</t>
  </si>
  <si>
    <t>A meander slot antenna fed by a strip line is proposed. The length of the slot meander antenna is less than one-eighth of the effective wavelength, while the radiation pattern is similar to that of conventional microstrip antennas. The resonant and radiation properties of the proposed antennas have been examined, and good agreement between simulated results and measured results is demonstrated.</t>
  </si>
  <si>
    <t>377-380</t>
  </si>
  <si>
    <t>100981266;100981266;100981266;60019702</t>
  </si>
  <si>
    <t>9244011700;7003370002;57214302213;7101744863</t>
  </si>
  <si>
    <t>Wang, H. Y.;Simkin, J.;Emson, C.;Lancaster, M. J.</t>
  </si>
  <si>
    <t>Birmingham;Oxford</t>
  </si>
  <si>
    <t>University of Birmingham;Vector Fields Limited</t>
  </si>
  <si>
    <t>60019702;100981266</t>
  </si>
  <si>
    <t>Wang H.Y.</t>
  </si>
  <si>
    <t>Compact meander slot antennas</t>
  </si>
  <si>
    <t>10.1002/(SICI)1098-2760(20000320)24:6&lt;377::AID-MOP6&gt;3.0.CO;2-X</t>
  </si>
  <si>
    <t>2-s2.0-0033877349</t>
  </si>
  <si>
    <t>['square patch', 'satellite communications', 'new type', 'frequency behavior', 'experimentally investigated', 'dual polarizations', 'double notches', 'crossed slot', 'coupled structure', 'band tx']</t>
  </si>
  <si>
    <t>A novel design method for an aperture-coupled microstrip patch antenna with a single feeding structure is proposed for dual resonance frequencies with mutually perpendicular polarizations. A new type of square patch with double notches is used as a radiator, and the crossed slot and bended microstrip feeder are adopted for the dual polarizations in the aperture-coupled structure. The characteristics of this antenna were experimentally investigated for generalizing the dual-frequency behavior. A Ku-band Tx/Rx 2√ó2 subarray antenna was designed and manufactured to examine the applicability as a ground terminal antenna for satellite communications.</t>
  </si>
  <si>
    <t>370-374</t>
  </si>
  <si>
    <t>60024872;60024872;60024872</t>
  </si>
  <si>
    <t>56948177600;55696547700;56535582400</t>
  </si>
  <si>
    <t>Kim, Kyu Sung;Kim, Taewoo;Choi, Jaehoon</t>
  </si>
  <si>
    <t>Dual-frequency aperture-coupled square patch antenna with double notches</t>
  </si>
  <si>
    <t>10.1002/(SICI)1098-2760(20000320)24:6&lt;370::AID-MOP4&gt;3.0.CO;2-N</t>
  </si>
  <si>
    <t>2-s2.0-0033877562</t>
  </si>
  <si>
    <t>['vertical plane', 'space attenuation', 'reflector profile', 'receiver ends', 'properly shaping', 'multipoint services', 'millimetric bands']</t>
  </si>
  <si>
    <t>A single reflector antenna design is suggested for compliance with omnidirectional azimuth coverage requirements in radio base stations for point-to-multipoint services at millimetric bands. Free-space attenuation between the transmitter and receiver ends is accounted for by properly shaping the reflector profile to yield a cosecant-squared power pattern in the vertical plane. Numerical results highlight the comparison between the corresponding main coverage performance and that of usual dipole arrays.</t>
  </si>
  <si>
    <t>60032361;60032361;60040968</t>
  </si>
  <si>
    <t>7203025842;6601987168;7004477390</t>
  </si>
  <si>
    <t>Bergmann, Jos√© R.;Hasselmann, Flavio J.V.;Branco, Marcos G.C.</t>
  </si>
  <si>
    <t>Campinas;Rio de Janeiro</t>
  </si>
  <si>
    <t>CPqD Telecom and IT Solutions;Pontif√≠cia Universidade Cat√≥lica do Rio de Janeiro</t>
  </si>
  <si>
    <t>60040968;60032361</t>
  </si>
  <si>
    <t>Bergmann J.R.</t>
  </si>
  <si>
    <t>Single-reflector design for omnidirectional coverage</t>
  </si>
  <si>
    <t>10.1002/(SICI)1098-2760(20000320)24:6&lt;426::AID-MOP20&gt;3.0.CO;2-Y</t>
  </si>
  <si>
    <t>2-s2.0-0033878094</t>
  </si>
  <si>
    <t>['single l', 'ratio bandwidth', 'probe feed', 'microstrip line', 'impedance bandwidth', 'good improvement', 'gain bandwidth', 'circularly polarized']</t>
  </si>
  <si>
    <t>A circularly polarized (CP) circular patch microstrip antenna with a cross slot using an L-shaped probe fed by a microstrip line is designed and measured. With the single L-probe, the impedance bandwidth, the axial-ratio bandwidth, and the gain bandwidth are 27, 3.47, and 26%, respectively, for the left-hand circular polarization (LHCP) excitation, which provides a good improvement over the one with other single-point feeding techniques. This microstrip/L-probe feed can be extended to the design of a CP antenna array using sequential rotation.</t>
  </si>
  <si>
    <t>412-414</t>
  </si>
  <si>
    <t>7201502439;7406416354;55511318500;55510527400</t>
  </si>
  <si>
    <t>Lo, W. K.;Hu, J. L.;Chan, C. H.;Luk, K. M.</t>
  </si>
  <si>
    <t>Lo W.</t>
  </si>
  <si>
    <t>Circularly polarized patch antenna with an L-shaped probe fed by a microstrip line</t>
  </si>
  <si>
    <t>10.1002/(SICI)1098-2760(20000320)24:6&lt;412::AID-MOP15&gt;3.0.CO;2-R</t>
  </si>
  <si>
    <t>2-s2.0-0033884187</t>
  </si>
  <si>
    <t>['small time', 'resolution beamformers', 'new technique', 'delay steps', '2 ps']</t>
  </si>
  <si>
    <t>A new technique for generating extremely small time-delay steps as a function of wavelength is presented. The fiber unit comprises overwritten gratings at different Bragg wavelengths with varying coupling coefficients, and hence varying effective reflection points. The shortest delay step demonstrated was 2 ps, which can generate the small time-delay increments required in high-resolution beamformers for microwave phased arrays.</t>
  </si>
  <si>
    <t>60025709;60090755;60090755</t>
  </si>
  <si>
    <t>7004015215;7004211082;56034273300</t>
  </si>
  <si>
    <t>Yoffe, G. W.;Alameh, K. E.;Minasian, R. A.</t>
  </si>
  <si>
    <t>Sydney;Sydney</t>
  </si>
  <si>
    <t>Faculty of Engineering;The University of Sydney</t>
  </si>
  <si>
    <t>60090755;60025709</t>
  </si>
  <si>
    <t>Yoffe G.W.</t>
  </si>
  <si>
    <t>Superposed WDM fiber grating unit for short time-delay processing of signals</t>
  </si>
  <si>
    <t>10.1002/(SICI)1098-2760(20000320)24:6&lt;390::AID-MOP9&gt;3.0.CO;2-6</t>
  </si>
  <si>
    <t>2-s2.0-0033886034</t>
  </si>
  <si>
    <t>['would result', 'two pairs', 'pulse response', 'phase matching', 'phase differences', 'optic links', 'matching characteristics', 'good amplitude', 'frequency bandwidth', 'fiber links', 'different lasers', '6 ghz', '5 œºs', '120 ps', '115 db']</t>
  </si>
  <si>
    <t>Two pairs of fiber-optic links are designed, built, and tested using directly modulated semiconductor laser diodes operating at a 1.3 Œºm wavelength. Delays of 5 Œºs are demonstrated, with a spurious free dynamic range of up to 115 dB/Hz2/3, a wide-frequency bandwidth of up to 6 GHz, and a pulse response of 120 ps, with very low pulse distortion. The matching characteristics of each pair are measured. Despite the fact that very different lasers are used, very good amplitude and phase matching of the fiber links is obtained. It is concluded that using the lasers from the same wafer would even further improve the matching, and would result in virtually unnoticeable amplitude and phase differences between channels.</t>
  </si>
  <si>
    <t>60009839;60009839;60009839;60017597</t>
  </si>
  <si>
    <t>7003594009;6602958619;7201858530;57212924987</t>
  </si>
  <si>
    <t>Myslinski, P.;Misner, R.;Yan, B.;Lee, J.</t>
  </si>
  <si>
    <t>Ottawa;Ottawa ON,</t>
  </si>
  <si>
    <t>Defence Research and Development Canada;National Research Council Canada</t>
  </si>
  <si>
    <t>60017597;60009839</t>
  </si>
  <si>
    <t>Myslinski P.</t>
  </si>
  <si>
    <t>Matching characteristics of high-performance, low-cost, analog fiber-optic links for arrayed-antenna applications</t>
  </si>
  <si>
    <t>10.1002/(SICI)1098-2760(20000320)24:6&lt;363::AID-MOP1&gt;3.0.CO;2-O</t>
  </si>
  <si>
    <t>2-s2.0-0033892821</t>
  </si>
  <si>
    <t>['perpendicular feed', 'input power', 'ground plane', 'gain variation', 'frequencies within', 'equally splitting', 'also used', '8 dbi', '5 dbi', '011 times']</t>
  </si>
  <si>
    <t>A circular microstrip antenna with a dual-perpendicular feed for achieving broadband circular polarization (CP) radiation is demonstrated. The dual-perpendicular feed has a 90¬∞ phase difference between the two feed points, and is connected to the radiating circular patch through two via holes in the patch's ground plane. A Wilkinson power divider is also used for equally splitting the input power to the two feed points. For the proposed antenna implemented using an inexpensive FR4 substrate of thickness only about 0.011 times the wavelength of the center operating frequency, the measured results show that a 10 dB return-loss impedance bandwidth of 12% and a 3 dB axial-ratio CP bandwidth of 9.2% can he achieved, with the gain variation for the frequencies within the CP bandwidth less than 1.5 dBi and the peak antenna gain at about 2.8 dBi.</t>
  </si>
  <si>
    <t>420-422</t>
  </si>
  <si>
    <t>Broadband circularly polarized microstrip antenna with a dual-perpendicular feed</t>
  </si>
  <si>
    <t>10.1002/(SICI)1098-2760(20000320)24:6&lt;420::AID-MOP18&gt;3.0.CO;2-H</t>
  </si>
  <si>
    <t>2-s2.0-0033892825</t>
  </si>
  <si>
    <t>['well explained', 'subterahertz radiation', 'si wafers', 'refractive indices', 'random fluctuation', 'radiation due', 'photoconductive antennas', 'phase delay', 'obtained dispersion', 'light intensity', 'emitter pa', 'drude model', 'detector pa', 'cross correlation']</t>
  </si>
  <si>
    <t>A subterahertz (sub-THz) spectroscopic system using a multimode laser diode and photoconductive antennas (PA) has been proposed. It employs a random fluctuation of the light intensity to produce the subterahertz radiation from the emitter PA and also to trigger the detector PA. The signal is obtained as the cross correlation between the sub-THz radiation amplitude and laser light intensity. The decrease in the amplitude and phase delay of the radiation due to transmission from a sample can be calculated from the signal in a broad spectral region of sub-THz. This system is applied to the measurement of the complex refractive indices of Si wafers. The obtained dispersion of the refractive indices is well explained by the Drude model. ¬© 2000 American Institute of Physics.</t>
  </si>
  <si>
    <t>1519-1521</t>
  </si>
  <si>
    <t>60024322;60024322-60015682;60024322</t>
  </si>
  <si>
    <t>36904664600;7006497099;7005397782</t>
  </si>
  <si>
    <t>Morikawa, O.;Tonouchi, M.;Hangyo, M.</t>
  </si>
  <si>
    <t>Suita;Kawaguchi</t>
  </si>
  <si>
    <t>Osaka University;Japan Science and Technology Agency</t>
  </si>
  <si>
    <t>60024322;60015682</t>
  </si>
  <si>
    <t>Morikawa O.</t>
  </si>
  <si>
    <t>A cross-correlation spectroscopy in subterahertz region using an incoherent light source</t>
  </si>
  <si>
    <t>10.1063/1.126082</t>
  </si>
  <si>
    <t>2-s2.0-0242477567</t>
  </si>
  <si>
    <t>['range reflectors', 'primary sources', 'mass production', 'hence suitable', 'fulfills requirements', 'compact low', 'anticollision radar', 'angle scanning']</t>
  </si>
  <si>
    <t>The design of differently shaped wide-angle scanning-range reflectors is presented in order to sort out a geometry that fulfills requirements for an anticollision radar. Simulation studies show that an elliptic aperture reflector yields adequate performances. By implementing planar antenna arrays as primary sources, a compact low-cost antenna system can be obtained, hence suitable for mass production.</t>
  </si>
  <si>
    <t>400-404</t>
  </si>
  <si>
    <t>57197554461;6507210641;6602476014;7004837460</t>
  </si>
  <si>
    <t>Sch√§fer, F.;Gall√©e, F.;Landrac, G.;Ney, M.</t>
  </si>
  <si>
    <t>Sch√§fer F.</t>
  </si>
  <si>
    <t>Optimum reflector shapes for anticollision radar at 76 GHz</t>
  </si>
  <si>
    <t>10.1002/(SICI)1098-2760(20000320)24:6&lt;400::AID-MOP12&gt;3.0.CO;2-4</t>
  </si>
  <si>
    <t>2-s2.0-0343193240</t>
  </si>
  <si>
    <t>['wide range', 'value corresponding', 'power balance', 'plasma density', 'magnetic field', 'linear dependence', 'lh ).', 'helicon plasmas', 'also observed']</t>
  </si>
  <si>
    <t>Helicon plasma | Lower hybrid resonance | rf discharge</t>
  </si>
  <si>
    <t>The line integrated electron density and the ion saturation current are measured for a wide range of the magnetic field including the lower hybrid resonance region in helicon plasmas and the results are compared with the calculated ones based on the particle and power balance. The linear dependence of the magnetic field on the plasma density is not preserved when the magnetic field is higher than its value corresponding to the lower hybrid resonance (B(LH)), deviating from the monotonic increasing dependence, as the calculated antenna loading resistance is sharply decreased across B(LH). It has been also observed that oscillations in the ion saturation current sharply increases as B crosses B(LH). (C) 2000 Elsevier Science B.V.</t>
  </si>
  <si>
    <t>384-388</t>
  </si>
  <si>
    <t>60009754;60009754;60017818</t>
  </si>
  <si>
    <t>7202648940;57213778493;36962725000</t>
  </si>
  <si>
    <t>Kwak, J. G.;Kim, S. K.;Cho, Suwon</t>
  </si>
  <si>
    <t>Suwon;Daejeon</t>
  </si>
  <si>
    <t>Kyonggi University;Korea Atomic Energy Research Institute</t>
  </si>
  <si>
    <t>60017818;60009754</t>
  </si>
  <si>
    <t>Kwak J.G.</t>
  </si>
  <si>
    <t>Upper limit to the monotonic increasing dependence of the plasma density on the magnetic field in helicon discharges</t>
  </si>
  <si>
    <t>S0375960100001183</t>
  </si>
  <si>
    <t>10.1016/S0375-9601(00)00118-3</t>
  </si>
  <si>
    <t>2-s2.0-0003174197</t>
  </si>
  <si>
    <t>['selective excitation', 'question whether', 'one hand', 'measurements showed', 'main purpose', 'isolated membranes', 'heliobacillus mobilis', 'excited chl', 'excitation energy', 'effect occurred', 'considerably larger', 'charge separation', 'bchl g', 'alternative pathway', '813 nm', '275 k', '10 k']</t>
  </si>
  <si>
    <t>The conversion of excitation energy in the antenna reaction center complex of Heliobacillus mobilis was investigated at 10 K as well as at 275 K by means of time-resolved absorbance difference spectroscopy of isolated membranes in the (sub)picosecond time range. Selective excitation of the primary electron acceptor, chlorophyll (Chl) a 670, and of the different spectral pools of bacteriochlorophyll (BChl) g (BChl g 778, BChl g 793, and BChl g 808) was applied. At 10 K, excitation at 770 or 793 nm resulted on the one hand in rapid energy transfer to BChl g 808 and on the other hand in fast charge separation from excited BChl g 793 (~1 ps). Once the excitations were on BChl g 808, the bleaching band shifted gradually to the red, from 806 to 813 nm, and charge separation from excited BChl g 808 occurred by a very slow process (~500 ps). The main purpose of our experiments was to answer the question whether an 'alternative' pathway for charge separation exists upon excitation of Chl a 670. Our measurements showed that the amount of oxidized primary donor (P798+) relative to that of excited BChl g produced by excitation of Chl a 670 was considerably larger than upon direct excitation of BChl g. This indicates the existence of an alternative pathway for charge separation that does not involve excited antenna BChl g. This effect occurred at 10 K as well as at 275 K. The mechanism for this process is discussed in relation to different trapping models; it is concluded that charge separation occurs directly from excited Chl a 670.</t>
  </si>
  <si>
    <t>3297-3303</t>
  </si>
  <si>
    <t>60003878;60003878;60003878</t>
  </si>
  <si>
    <t>6603765104;7003777767;7004456032</t>
  </si>
  <si>
    <t>Neerken, Sieglinde;Aartsma, Thijs J.;Amesz, Jan</t>
  </si>
  <si>
    <t>Leiden</t>
  </si>
  <si>
    <t>Sterrewacht Leiden</t>
  </si>
  <si>
    <t>Neerken S.</t>
  </si>
  <si>
    <t>Pathways of energy transformation in antenna reaction center complexes of Heliobacillus mobilis</t>
  </si>
  <si>
    <t>10.1021/bi992433o</t>
  </si>
  <si>
    <t>2-s2.0-0034724151</t>
  </si>
  <si>
    <t>['vitro import', 'stress conditions', 'significantly influence', 'sep genes', 'oxidative stress', 'light stress', 'intensity light', 'induced transcripts', 'harvesting proteins', 'expression pattern', 'elip family', 'early light', 'antenna proteins', 'also includes']</t>
  </si>
  <si>
    <t>Ancestors | Chloroplast | Pigment proteins</t>
  </si>
  <si>
    <t>The chlorophyll a/b, chlorophyll a/c, and chlorophyll a/a light-harvesting proteins are part of an extended gene family that also includes the transiently expressed stress proteins, the Elips (early light-induced proteins). Four Elip homologue proteins, encoded by single-copy nuclear genes, have been identified in the Arabidopsis thaliana database. These proteins were divided into two groups according to the expression pattern under light-stress conditions and the predicted secondary structure. Group one included two members of the Elip family with three predicted transmembrane helices and a gene expression strictly related to light stress. Group two included two proteins, the Seps (stress-enhanced proteins), which possessed two predicted transmembrane segments. The transcripts of Sep1 and Sep2 were present under low light conditions, but their level increased 4- to 10-fold during illumination of plants with high-intensity light. Preliminary data indicated that the induced transcripts were translated in vivo. Other physiological stress conditions, such as cold, heat, desiccation, salt, wounding, or oxidative stress, did not significantly influence the expression of Sep genes. In vitro import of radioactively labeled precursors of Seps into isolated chloroplasts confirmed the thylakoid membrane localization of these proteins. Considering the predicted protein structure and homology to other pigment-antenna proteins, the two-helix Seps might represent an evolutionary missing link between the one- and three-helix antenna proteins present in pro- and eukaryota.</t>
  </si>
  <si>
    <t>3741-3746</t>
  </si>
  <si>
    <t>60001950;60001950</t>
  </si>
  <si>
    <t>6505824907;7004131607</t>
  </si>
  <si>
    <t>Heddad, Mounia;Adamska, Iwona</t>
  </si>
  <si>
    <t>Arrhenius Laboratory</t>
  </si>
  <si>
    <t>Heddad M.</t>
  </si>
  <si>
    <t>Light stress-regulated two-helix proteins in Arabidopsis thaliana related to the chlorophyll a/b-binding gene family</t>
  </si>
  <si>
    <t>10.1073/pnas.97.7.3741</t>
  </si>
  <si>
    <t>2-s2.0-0034724193</t>
  </si>
  <si>
    <t>['traditional systems', 'substantially larger', 'simple method', 'realistic environments', 'correlation coefficient', 'communication architecture', 'channel capacity', 'certain applications', 'blast performance', 'blast architecture']</t>
  </si>
  <si>
    <t>The channel capacity of the Bell Labs layered space-time (BLAST) communication architecture is substantially larger than that of traditional systems in certain applications. However, the correlation between individual channels may severely degrade the BLAST performance. An investigation is presented into the BLAST architecture and a simple formula derived for its channel capacity as a function of the correlation coefficient. This gives a simple method of estimating BLAST performance in realistic environments.</t>
  </si>
  <si>
    <t>660-661</t>
  </si>
  <si>
    <t>60043973-60112505;60028186</t>
  </si>
  <si>
    <t>15623757700;7006665188</t>
  </si>
  <si>
    <t>Loyka, S.;Mosig, J.</t>
  </si>
  <si>
    <t>Canada;Belarus;Switzerland</t>
  </si>
  <si>
    <t>Montreal;Minsk;Lausanne</t>
  </si>
  <si>
    <t>LACIME-Communications and Microelectronic Integration Laboratory;Belarusian State University of Informatics and Radioelectronics;Swiss Federal Institute of Technology Lausanne</t>
  </si>
  <si>
    <t>60112505;60043973;60028186</t>
  </si>
  <si>
    <t>Loyka S.</t>
  </si>
  <si>
    <t>Channel capacity of n-antenna BLAST architecture</t>
  </si>
  <si>
    <t>10.1049/el:20000499</t>
  </si>
  <si>
    <t>2-s2.0-0033872580</t>
  </si>
  <si>
    <t>['transputer architecture', 'load impedance', 'includes implementing', 'diagnosis procedure']</t>
  </si>
  <si>
    <t>A method of applying simulated annealing to the control of an antenna tuning unit (ATU) is presented. This includes implementing an algorithm on a transputer architecture and a diagnosis procedure to calculate the load impedance and to allow the system to adapt to changes in the environment.</t>
  </si>
  <si>
    <t>603-604</t>
  </si>
  <si>
    <t>60001881;60016418</t>
  </si>
  <si>
    <t>57225766058;7102924336</t>
  </si>
  <si>
    <t>Thompson, M.;Fidler, J. K.</t>
  </si>
  <si>
    <t>York;Sheffield</t>
  </si>
  <si>
    <t>University of York;The University of Sheffield</t>
  </si>
  <si>
    <t>60016418;60001881</t>
  </si>
  <si>
    <t>Thompson M.</t>
  </si>
  <si>
    <t>Fast antenna tuning using transputer based simulated annealing</t>
  </si>
  <si>
    <t>10.1049/el:20000502</t>
  </si>
  <si>
    <t>2-s2.0-0033873394</t>
  </si>
  <si>
    <t>['measured bandwidth', 'high front', 'given along', 'fabricated directly', 'back ratio', 'antenna exhibits']</t>
  </si>
  <si>
    <t>A broadband microstrip patch antenna well suited for monolithic microwave integrated circuits (MMICs) is presented. The antenna exhibits a measured bandwidth of 35%, low surface wave loss, a high front-to-back ratio, and is fabricated directly on the MMIC substrate material. The predicted and measured input impedances are given along with the measured radiation performance.</t>
  </si>
  <si>
    <t>597-599</t>
  </si>
  <si>
    <t>7202541274;35478779700</t>
  </si>
  <si>
    <t>Rowe, W. S.T.;Waterhouse, R. B.</t>
  </si>
  <si>
    <t>Rowe W.S.T.</t>
  </si>
  <si>
    <t>Broadband microstrip patch antennas for MMICs</t>
  </si>
  <si>
    <t>10.1049/el:20000531</t>
  </si>
  <si>
    <t>2-s2.0-0033876359</t>
  </si>
  <si>
    <t>['wideband probe', 'unwanted radiation', 'polarization isolation', 'patch sub', 'effectively suppressed', 'dual probe', 'balanced two', '3 %.']</t>
  </si>
  <si>
    <t>The dual probe-fed patch technique, which is used to suppress unwanted probe radiation in wideband probe-fed microstrip patches, is extended for the case of a balanced two-patch sub-array. To demonstrate this technique, two S-band microstrip arrays were fabricated: with and without the balanced two-patch sub-arrays. The balanced array showed a reduction in the cross-polarization peak level by nearly 10 dB. The unwanted radiation is effectively suppressed (20 dB cross-polarization isolation) over a bandwidth of greater than 6.3%.</t>
  </si>
  <si>
    <t>606-607</t>
  </si>
  <si>
    <t>6602267032;57027512900;7003819332</t>
  </si>
  <si>
    <t>L√©vis, K.;Ittipiboon, A.;Petosa, A.</t>
  </si>
  <si>
    <t>L√©vis K.</t>
  </si>
  <si>
    <t>Probe radiation cancellation in wideband probe-fed microstrip arrays</t>
  </si>
  <si>
    <t>10.1049/el:20000513</t>
  </si>
  <si>
    <t>2-s2.0-0033878411</t>
  </si>
  <si>
    <t>['ring antenna', 'radiation patterns', 'experimental results', 'capacitively coupled', 'annular ring']</t>
  </si>
  <si>
    <t>A new feeding mechanism is presented that overcomes the usual problems associated with matching an annular-ring antenna. It consists of a probe-fed rectangular strip that is capacitively coupled to the annular ring. Numerical and experimental results for gain, bandwidth and radiation patterns are presented.</t>
  </si>
  <si>
    <t>605-606</t>
  </si>
  <si>
    <t>60021902;60021902;60021902</t>
  </si>
  <si>
    <t>56026474900;7004459157;35561582300</t>
  </si>
  <si>
    <t>Mayhew-Ridgers, G.;Odendaal, J. W.;Joubert, J.</t>
  </si>
  <si>
    <t>Pretoria</t>
  </si>
  <si>
    <t>University of Pretoria</t>
  </si>
  <si>
    <t>Mayhew-Ridgers G.</t>
  </si>
  <si>
    <t>New feeding mechanism for annular-ring microstrip antenna</t>
  </si>
  <si>
    <t>10.1049/el:20000539</t>
  </si>
  <si>
    <t>2-s2.0-0033886139</t>
  </si>
  <si>
    <t>['wave antennas', 'wave antenna', 'traditional leaky', 'spdt switch', 'scanning angle', 'hand beam', 'control circuit', 'beam mode', '64 ¬∞', '20 ¬∞', '116 ¬∞']</t>
  </si>
  <si>
    <t>A beam-switchable scanning leaky-wave antenna (LWA) has been developed. This LWA with a two-terminal feeding microstrip line structure is integrated with a single port double throw (SPDT) switch as a control circuit. In dual-beam mode, the scanning angle is steered over a range of 36-64¬∞ for the right-hand beam and 144-116¬∞ for the left-hand beam. In one-beam mode, the scanning angle is measured over 20¬∞ for the right-hand beam. The measured result shows that we can change from the one-beam mode to the dual-beam mode electronically by controlling the on/off status of an SPDT switch, in contrast to the case for traditional leaky-wave antennas.</t>
  </si>
  <si>
    <t>596-597</t>
  </si>
  <si>
    <t>7501637046;7202751051;7005109058</t>
  </si>
  <si>
    <t>Wang, Chien Jen;Shih, Ying Chou;Jou, C. F.</t>
  </si>
  <si>
    <t>Wang C.</t>
  </si>
  <si>
    <t>Beam-switchable scanning leaky-wave antenna</t>
  </si>
  <si>
    <t>10.1049/el:20000476</t>
  </si>
  <si>
    <t>2-s2.0-0033886793</t>
  </si>
  <si>
    <t>['wavelength plano', 'therefore suitable', 'radiation characteristics', 'quartz half', 'pyramidal horn', 'investigated theoretically', 'convex fabry', 'antenna consists', 'antenna configuration', '2 ghz']</t>
  </si>
  <si>
    <t>The radiation characteristics of a millimetre wave Gaussian beam antenna (GBA) have been investigated theoretically and experimentally. The antenna consists of a fused-quartz half-wavelength plano-convex Fabry-Perot resonator fed by a pyramidal horn. Very low sidelobe levels (&lt;-35 dB) and a fairly good efficiency (&gt;50%) are obtained at 57.2 GHz. Such an antenna configuration is therefore suitable for wireless broadband communications.</t>
  </si>
  <si>
    <t>594-596</t>
  </si>
  <si>
    <t>60092258;;;;</t>
  </si>
  <si>
    <t>6701865849;23973241400;6602837855;7202044329;35350619100</t>
  </si>
  <si>
    <t>Coquet, Ph;Sauleau, R.;Thouroude, D.;Daniel, J. P.;Matsui, T.</t>
  </si>
  <si>
    <t>Coquet P.</t>
  </si>
  <si>
    <t>57 GHz Gaussian beam antenna for wireless broadband communications</t>
  </si>
  <si>
    <t>10.1049/el:20000520</t>
  </si>
  <si>
    <t>2-s2.0-0033891624</t>
  </si>
  <si>
    <t>['reactive loading', 'radiation patterns', 'plate function', 'plate antenna', 'parasitic elements', 'operating wavelength', 'impedance bandwidth', 'ground plane', 'geometric parameters', 'experimentally presented', 'diagonally fed', 'coaxial probe', 'approximately 7', 'achieved gains']</t>
  </si>
  <si>
    <t>A probe-fed notched plate antenna for improving the impedance bandwidth is experimentally presented. The notched square plate is suspended above the ground plane. The spacing between the plate and ground plane is approximately 7% of the operating wavelength. The plate antenna is diagonally fed by a coaxial probe. Measured results show that the notches at the plate function as the reactive loading and, as a result, the enhanced impedance bandwidth reaches the order of 20% without any parasitic elements. The effects of geometric parameters of the plate antenna on the bandwidth are discussed. The radiation patterns and the achieved gains are also examined experimentally.</t>
  </si>
  <si>
    <t>599-600</t>
  </si>
  <si>
    <t>Chen, Zhi Ning;Chia, M. Y.W.</t>
  </si>
  <si>
    <t>Broadband probe-fed notched plate antenna</t>
  </si>
  <si>
    <t>10.1049/el:20000480</t>
  </si>
  <si>
    <t>2-s2.0-0033899073</t>
  </si>
  <si>
    <t>['radiation properties', 'radiation pattern', 'numerical investigation', 'moderate bandwidth', 'back ratio', 'axial ratio', 'antenna provides', 'also presented', '9 db', '3 db']</t>
  </si>
  <si>
    <t>The truncated spherical helix is presented as a compact circularly polarized antenna with relatively high gain and moderate bandwidth. A numerical investigation into the radiation properties of this antenna is also presented. The antenna provides a directivity of &gt;9 dB and an axial ratio of &lt;3 dB over a 10% bandwidth. The radiation pattern has a broad main beam and better than 20 dB front-to-back ratio.</t>
  </si>
  <si>
    <t>607-609</t>
  </si>
  <si>
    <t>6507586461;7004293822</t>
  </si>
  <si>
    <t>Weeratumanoon, E.;Safaai-Jazi, A.</t>
  </si>
  <si>
    <t>Weeratumanoon E.</t>
  </si>
  <si>
    <t>Truncated spherical helical antennas</t>
  </si>
  <si>
    <t>10.1049/el:20000449</t>
  </si>
  <si>
    <t>2-s2.0-0033902451</t>
  </si>
  <si>
    <t>['dc conversion', 'corner square', '82 ghz', '8 ghz', '60 %.', '5 dbi', '5 db']</t>
  </si>
  <si>
    <t>A circularly polarized rectenna using a truncated-corner square-patch microstrip antenna has been developed for wireless power transmission at 5.8 GHz. The gain and axial ratio achieved were 8.5 dBi and 0.5 dB at 5.82 GHz, respectively. A GaAs Schottky barrier diode was employed for microwave to DC conversion with a maximum conversion efficiency of 60%.</t>
  </si>
  <si>
    <t>600-602</t>
  </si>
  <si>
    <t>55423889100;36672281200;7404879378</t>
  </si>
  <si>
    <t>Suh, Young Ho;Wang, Chunlei;Chang, Kai</t>
  </si>
  <si>
    <t>Suh Y.</t>
  </si>
  <si>
    <t>Circularly polarized truncated-corner square patch microstrip rectenna for wireless power transmission</t>
  </si>
  <si>
    <t>10.1049/el:20000527</t>
  </si>
  <si>
    <t>2-s2.0-0033905911</t>
  </si>
  <si>
    <t>['six days', 'similar shift', 'rights reserved', 'rice leaves', 'results indicate', 'relative amounts', 'present study', 'polypeptides originating', 'polypeptide analysis', 'oxygenase decrease', 'novel type', 'ii complexes', 'dodecyl maltoside', 'dark treatments', 'dark treatment', 'cytochrome f', 'complexes resolved', 'complexes isolated', 'chlorophyll content', 'chlorophyll components', 'center complex', 'blue shift', 'bisphosphate carboxylase', 'b ratio', 'also observed']</t>
  </si>
  <si>
    <t>Curve-fitting analysis | Light | Photosystem I peripheral antenna | Rice (Oryza sativa L.) | Thylakoid components</t>
  </si>
  <si>
    <t>A novel type of degradation of photosystem I peripheral antenna complexes has been observed in rice leaves under darkness in the present study. Photosynthesis, chlorophyll content, the chlorophyll a/b ratio, and relative amounts of ribulose-1,5-bisphosphate carboxylase/oxygenase decrease during dark treatment. The levels of photosystem II reaction-center complex and cytochrome f on the basis of units of chlorophyll also decline rapidly under darkness. In contrast, the levels of photosystem I reaction-center complex remain stable under darkness for six days. Low-temperature fluorescence emission spectra ascribed to photosystem I antennae clearly show a blue shift. A similar shift is also observed in the photosystem I complexes resolved with dodecyl maltoside-polyacrylamide gel electrophoresis. Moreover, polypeptide analysis of the thylakoids and photosystem I complexes isolated from the green gels shows that some polypeptides originating from photosystem I peripheral antenna complexes disappear during the dark treatment. A curve-fitting method also displays remarkable changes in the chlorophyll components between the light and dark treatments. It is likely that these results indicate the disconnection/disassembly of the photosystem I antenna as well as the photosystem II complexes induced by dark treatment. Moreover, these findings also imply the existence of different degradation mechanisms for the photosystem I and II complexes. (C) 2000 Elsevier Science S.A. All rights reserved.</t>
  </si>
  <si>
    <t>37-42</t>
  </si>
  <si>
    <t>60018642;60018642;60018642;60018642;60018642</t>
  </si>
  <si>
    <t>7101974287;7004955232;7403667716;56296522800;7102703759</t>
  </si>
  <si>
    <t>Yamazaki, Jun Ya;Kamimura, Yasumaro;Nakayama, Katsumi;Okada, Mitsumasa;Sugimura, Yasutomo</t>
  </si>
  <si>
    <t>Toho University</t>
  </si>
  <si>
    <t>Yamazaki J.</t>
  </si>
  <si>
    <t>Effects of light on the photosynthetic apparatus and a novel type of degradation of the photosystem I peripheral antenna complexes under darkness</t>
  </si>
  <si>
    <t>S1011134400000221</t>
  </si>
  <si>
    <t>10.1016/S1011-1344(00)00022-1</t>
  </si>
  <si>
    <t>2-s2.0-0034106154</t>
  </si>
  <si>
    <t>['work presented', 'type testing', 'track noise', 'total wheel', 'source location', 'railway pass', 'rail roughness', 'put forward', 'potential improvements', 'metarail project', 'issues related', 'indirect measurement', 'improved methods', 'existing procedures', 'diagnostic methods']</t>
  </si>
  <si>
    <t>Some of the issues related to railway noise type testing are discussed and potential improvements to existing procedures are put forward. New and improved methods that also go beyond the scope of type testing are presented that help to characterize and analyze rolling noise more accurately. These methods are indirect measurement of total wheel-rail roughness, the use of an antenna for source location, and two new methods for separation of vehicle and track noise. Most of the work presented has been performed in the METARAIL project, which is focused on developing improved methods for type testing, monitoring and diagnostic methods for railway pass-by noise.</t>
  </si>
  <si>
    <t>595-609</t>
  </si>
  <si>
    <t>0022460X</t>
  </si>
  <si>
    <t>Journal of Sound and Vibration</t>
  </si>
  <si>
    <t>60019984;60019984</t>
  </si>
  <si>
    <t>7005740471;7005628604</t>
  </si>
  <si>
    <t>Dittrich, M. G.;Janssens, M. H.A.</t>
  </si>
  <si>
    <t>Dittrich M.</t>
  </si>
  <si>
    <t>Improved measurement methods for railway rolling noise</t>
  </si>
  <si>
    <t>S0022460X99925476</t>
  </si>
  <si>
    <t>10.1006/jsvi.1999.2547</t>
  </si>
  <si>
    <t>2-s2.0-0034155991</t>
  </si>
  <si>
    <t>NCR-9725778</t>
  </si>
  <si>
    <t>['substantial improvement', 'order gap', 'numerical results', 'new parameter', 'linear detectors', 'linear detection', 'fading diversity', 'exact formulas', 'error rate', 'error probabilities', 'diversity orders', 'diversity order', 'diversity channels', 'design parameter', 'band channels']</t>
  </si>
  <si>
    <t>Diversity methods | Fading channels | Multiuser channels | Nonlinear detection</t>
  </si>
  <si>
    <t>In narrow-band multiuser communication systems with fading diversity, it is shown that pre-combining group detection can bridge the diversity-order gap in performance between the optimum and linear detectors. For a system with M diversity channels, the group detector diversity order is M - |·∏†|, where |·∏†| is the interfering group size, a design parameter. Group detection thus provides a more substantial improvement in performance in narrow-band channels over linear detection than in wide-band channels in which the diversity orders of the optimal and linear detectors are equal. Here, the complexity of the receiver is a new parameter which, in addition to the number of antennas, can be used to control the diversity order. Exact formulas for the pairwise-error probabilities and bounds for the bit-error rate are obtained, and numerical results are shown. ¬© 2000 IEEE.</t>
  </si>
  <si>
    <t>533-536</t>
  </si>
  <si>
    <t>60000221;60000221</t>
  </si>
  <si>
    <t>6603958825;7005070484</t>
  </si>
  <si>
    <t>Fain, Eric A.;Varanasi, Mahesh K.</t>
  </si>
  <si>
    <t>University of Colorado Boulder</t>
  </si>
  <si>
    <t>Fain E.</t>
  </si>
  <si>
    <t>Diversity order gain for narrow-band multiuser communications with pre-combining group detection</t>
  </si>
  <si>
    <t>S0090677800036436</t>
  </si>
  <si>
    <t>10.1109/26.843117</t>
  </si>
  <si>
    <t>2-s2.0-0000214104</t>
  </si>
  <si>
    <t>Stiftelsen f√∂r¬†Strategisk Forskning</t>
  </si>
  <si>
    <t>PCC-9706-01</t>
  </si>
  <si>
    <t>SSF</t>
  </si>
  <si>
    <t>['weighted sum', 'square weights', 'practical implementation', 'noisy channels', 'likelihood weights', 'fundamental difference', 'function matrix', 'fading channel', 'error probability', 'e .,', 'adaptive array']</t>
  </si>
  <si>
    <t>Adaptive antenna arrays | Diversity | Error rates | Fading channels | Karhunen-lo√®ve expansion</t>
  </si>
  <si>
    <t>Optimum (in the sense of minimum-error probability) single-symbol diversity detection for fading, noisy channels is too complex for practical implementation. A simplified, near-optimum array receiver is proposed, which is based on the statistics (i.e., the covariance-function matrix) of the fading channel. This detector is then analyzed by calculating the exact error probability. When there is a spread of the direction of arrival of the incident radio waves, the proposed detector significantly gains over an adaptive antenna array (which forms a weighted sum of the received antenna signals). Also, for this adaptive array, a fundamental difference between maximum-likelihood weights and least-mean-square weights is observed. ¬© 2000 IEEE.</t>
  </si>
  <si>
    <t>648-657</t>
  </si>
  <si>
    <t>35910001200;7006061549</t>
  </si>
  <si>
    <t>Hansson, Anders √Ö;Aulin, Tor M.</t>
  </si>
  <si>
    <t>Hansson A.</t>
  </si>
  <si>
    <t>On antenna array receiver principles for space-time-selective rayleigh fading channels</t>
  </si>
  <si>
    <t>S0090677800036424</t>
  </si>
  <si>
    <t>10.1109/26.843132</t>
  </si>
  <si>
    <t>2-s2.0-0000228226</t>
  </si>
  <si>
    <t>['three feet', 'sounding signals', 'sound transmitters', 'signal strength', 'shear waves', 'several kilohertz', 'sensors integrated', 'second part', 'rosetta lander', 'rights reserved', 'recording compression', 'paper describes', 'paper deals', 'outermost surface', 'outdoor experiments', 'olivine dust', 'minimal range', 'mechanical properties', 'layered structures', 'lander platform', 'harpoon providing', 'ground contact', 'frequency range', 'foot transmission', 'fixation force', 'first time', 'first part', 'first design', 'experiments verify', 'experiments serve', 'esa ).', 'direct foot', 'depth sounding', 'cometary surface', 'comet surface', 'comet 46p', 'become possible', 'acoustic transmitters', 'acoustic signals']</t>
  </si>
  <si>
    <t>In 2003 the ROSETTA space mission to Comet 46P/Wirtanen will be launched by the European Space Agency (ESA). On board of the spacecraft there will be a Lander platform, which opens for the first time the possibility to carry out "in situ" measurements on a comet surface. The ROSETTA Lander experiment CASSE aims to investigate the outermost surface of the comet by means of transmitting, receiving and even passively monitoring acoustic waves in a frequency range from a few hundred to several kilohertz. In particular, by transmitting and recording compression and shear waves, the mechanical properties of the cometary surface will be investigated. To guarantee sufficient ground contact in any foreseeable surface topography, and in any composition of the material to be encountered, e.g. dust, sand, ice and mixtures of these materials, the acoustic transmitters (actuators), stacked piezoceramics, and triaxial commercial piezoelectric accelerometers as receivers, will be integrated in each of the three feet of the ROSETTA Lander. The Lander feet thus act as antennas for the transmitters and receivers. By switching different actuators and accelerometers, an analysis of the cometary surface material will become possible by direct foot to foot transmission of the acoustic signals. Further, an in-depth sounding will allow the detection of layered structures or embedded local inhomogeneities. The ground contact of the Lander will be strengthened by a harpoon providing a fixation force up to at least 5 N per foot. This paper describes the first design of the Lander feet incorporating piezoceramic composite stacks as sound transmitters and receivers, and the experiments to test their efficiency. In the first part of this paper, the results of acoustic wave propagation experiments in ice, sand and olivine dust, performed in the laboratory are reported. These experiments verify that a signal strength of at least 20 dB above noise can be expected for acoustic wave propagation in cometary analogue materials. The second part of the paper deals with the outdoor experiments, performed with sensors integrated into the Lander feet prototypes and placed in a sand filled construction container. The experiments serve to estimate the minimal range of detectability of the sounding signals. ¬© 2000 Elsevier Science Ltd. All rights reserved.</t>
  </si>
  <si>
    <t>385-399</t>
  </si>
  <si>
    <t>60007798;60007798;60007798-60021561;60007798;60007798;60007798;60033241;60033241;60033241</t>
  </si>
  <si>
    <t>6602561378;6507282033;6602728196;7006697399;6601956670;6508151520;7402285753;7006761561;7004571545</t>
  </si>
  <si>
    <t>Kochan, H.;Feibig, W.;Konopka, U.;Kretschmer, M.;M√∂hlmann, D.;Seidensticker, K. J.;Arnold, W.;Gebhardt, W.;Licht, R.</t>
  </si>
  <si>
    <t>Saarbrucken;Garching bei Munchen;¬†Cologne</t>
  </si>
  <si>
    <t>Universit√§t des Saarlandes;Max Planck Institute for Extraterrestrial Physics;Deutsches Zentrum fur Luft- Und Raumfahrt</t>
  </si>
  <si>
    <t>60033241;60021561;60007798</t>
  </si>
  <si>
    <t>Kochan H.</t>
  </si>
  <si>
    <t>CASSE - The Rosetta Lander Comet Acoustic Surface Sounding Experiment - Status of some aspects, the technical realisation and laboratory simulations</t>
  </si>
  <si>
    <t>S0032063300000131</t>
  </si>
  <si>
    <t>10.1016/s0032-0633(00)00013-1</t>
  </si>
  <si>
    <t>2-s2.0-0005993148</t>
  </si>
  <si>
    <t>['specific studies', 'rights reserved', 'residual effect', 'plasma process', 'nmos vs', 'latent damage', 'great threat', 'device performance', 'cmos devices', 'charging damage', 'article concentrates']</t>
  </si>
  <si>
    <t>Plasma process-induced damage continues to be a great threat and concern in the modern CMOS technologies. This article concentrates on NMOS vs. PMOS device sensitivity to plasma charging originating from the various processing steps. This dependence is studied with respect to the gate oxide thickness, and large antenna devices are used to evaluate device yield, latent damage, and residual effect of charging on device performance and reliability. Specific studies are performed to explore the resistance to the charging damage in CMOS devices with a 50 A gate oxide grown with various oxidation processes. ¬© 2000 Elsevier Science Ltd. All rights reserved.</t>
  </si>
  <si>
    <t>625-631</t>
  </si>
  <si>
    <t>60024590;60024590;60024590</t>
  </si>
  <si>
    <t>7006743311;7401786530;7101608053</t>
  </si>
  <si>
    <t>Brozek, Tomasz;Huber, John;Walls, James</t>
  </si>
  <si>
    <t>Brozek T.</t>
  </si>
  <si>
    <t>Plasma damage in thin gate MOS dielectrics and its effect on device characteristics and reliability</t>
  </si>
  <si>
    <t>S0026271499002632</t>
  </si>
  <si>
    <t>10.1016/s0026-2714(99)00263-2</t>
  </si>
  <si>
    <t>2-s2.0-0033732533</t>
  </si>
  <si>
    <t>['virgo interferometer', 'test masses', 'recent progress', 'optical technique', 'one developed', 'mirrors attached', 'expected sensitivity', 'called r', 'basic principle', 'already operational', '10 hz']</t>
  </si>
  <si>
    <t>We describe the Low Frequency Facility experiment, which aims at measuring, with an optical technique, the displacement thermal noise of suspended test masses, with an expected sensitivity of 10-18 m Hz- 1/2  at about 10 Hz. The test masses are mirrors attached to a suspension, called R&amp;D SA, which is already operational and equal to the one developed for the VIRGO interferometer. In this paper we discuss the basic principle of the experiment and the recent progress in this endeavour.</t>
  </si>
  <si>
    <t>172-178</t>
  </si>
  <si>
    <t>Journal of Optics B: Quantum and Semiclassical Optics</t>
  </si>
  <si>
    <t>60113665-60031806;60113665;60113665;60011264;60113665;60113665;60113665;60113665;60113665</t>
  </si>
  <si>
    <t>57197104477;6602384133;7004046447;7103361349;7006238449;6508121515;7006390922;7003569996;7003843703</t>
  </si>
  <si>
    <t>Benabid, F.;Chickarmane, V.;Di Virgilio, A.;Fiorentino, M.;Gaddi, A.;LaPenna, P.;Losurdo, G.;Passuello, D.;Vicer√©, A.</t>
  </si>
  <si>
    <t>Italy;Australia;Italy</t>
  </si>
  <si>
    <t>Pisa;Perth;Genoa</t>
  </si>
  <si>
    <t>Istituto Nazionale di Fisica Nucleare, Sezione di Pisa;The University of Western Australia;Istituto Nazionale per la Fisica della Materia</t>
  </si>
  <si>
    <t>60113665;60031806;60011264</t>
  </si>
  <si>
    <t>Benabid F.</t>
  </si>
  <si>
    <t>Low frequency facility, R&amp;D experiment of the VIRGO project</t>
  </si>
  <si>
    <t>10.1088/1464-4266/2/2/319</t>
  </si>
  <si>
    <t>2-s2.0-0033734233</t>
  </si>
  <si>
    <t>DEFG07-97ER 14835</t>
  </si>
  <si>
    <t>['working frequency', 'wire antennas', 'vetem system', 'usually low', 'two models', 'small loops', 'simulation results', 'second one', 'receiving loop', 'prototype system', 'object detection', 'measured data', 'low frequency', 'lossy ground', 'loop antennas', 'frequency ranges', 'frequency domain', 'first modeling', 'environmental problems', 'domain responses', 'conjugate gradient', 'buried objects', '10 mhz', '10 khz']</t>
  </si>
  <si>
    <t>In this paper, two numerical models are presented to simulate an enhanced very early time electromagnetic (VETEM) prototype system, which is used for buried-object detection and environmental problems. Usually, the VETEM system contains a transmitting loop antenna and a receiving loop antenna, which run on a lossy ground to detect buried objects. In the first numerical model, the loop antennas are accurately analyzed using the Method of Moments (MoM) for wire antennas above or buried in lossy ground. Then, Conjugate Gradient (CG) methods, with the use of the fast Fourier transform (FFT) or MoM, are applied to investigate the scattering from buried objects. Reflected and scattered magnetic fields are evaluated at the receiving loop to calculate the output electric current. However, the working frequency for the VETEM system is usually low and, hence, two magnetic dipoles are used to replace the transmitter and receiver in the second numerical model. Comparing these two models, the second one is simple, but only valid for low frequency or small loops, while the first modeling is more general. In this paper, all computations are performed in the frequency domain, and the FFT is used to obtain the time-domain responses. Numerical examples show that simulation results from these two models fit very well when the frequency ranges from 10 kHz to 10 MHz, and both results are close to the measured data.</t>
  </si>
  <si>
    <t>17-27</t>
  </si>
  <si>
    <t>60000745;60000745;60000745;60011347;60011347;60011347</t>
  </si>
  <si>
    <t>55342807700;26643168800;7004153439;55471313100;56601672300;7201618546</t>
  </si>
  <si>
    <t>Cui, Tie Jun;Chew, Weng Cho;Aydiner, Alaeddin A.;Wright, David L.;Smith, David V.;Abraham, Jared D.</t>
  </si>
  <si>
    <t>Reston;Urbana</t>
  </si>
  <si>
    <t>United States Geological Survey;University of Illinois Urbana-Champaign</t>
  </si>
  <si>
    <t>60011347;60000745</t>
  </si>
  <si>
    <t>Numerical modeling of an enhanced very early time electromagnetic (VETEM) prototype system</t>
  </si>
  <si>
    <t>10.1109/74.842122</t>
  </si>
  <si>
    <t>2-s2.0-0033738112</t>
  </si>
  <si>
    <t>['two arrays', 'scattering environment', 'mobile communications', 'discussed including', 'channel capacity', 'carrying much', 'antenna arrays', 'also evaluated']</t>
  </si>
  <si>
    <t>The antenna arrays in mobile communications are discussed including its gain, diversity, and channel capacity. The possibility for two arrays, in a scattering environment, to create parallel channels, and in effect, act as many independent antennas at the same time, carrying much more traffic over the same bandwidth is also evaluated.</t>
  </si>
  <si>
    <t>Andersen, J√∏rgen Bach</t>
  </si>
  <si>
    <t>Aalborg</t>
  </si>
  <si>
    <t>Aalborg University</t>
  </si>
  <si>
    <t>Andersen J.</t>
  </si>
  <si>
    <t>Antenna arrays in mobile communications: Gain, diversity, and channel capacity</t>
  </si>
  <si>
    <t>10.1109/74.842121</t>
  </si>
  <si>
    <t>2-s2.0-0033747642</t>
  </si>
  <si>
    <t>['weak contrast', 'vault cavity', 'using mostly', 'urban area', 'superficial layers', 'subsequently confirmed', 'rights reserved', 'planimetric development', 'pietra leccese', 'penetrating radar', 'obtain information', 'hosting material', 'ground level', 'gpr methodology', 'geological setting', 'exceeding 1', 'even using', 'electromagnetic parameters', 'electromagnetic energy', 'detailed characterization', 'clear identification', 'calcarenitic basement', 'archaeological excavations']</t>
  </si>
  <si>
    <t>Archaeological investigations | Barrel-vault cavity | Ground-penetrating radar | Time slices | Urban area</t>
  </si>
  <si>
    <t>A ground-penetrating radar (GPR) survey, using mostly a 500 MHz antenna, was carried out in an urban area (Lecce, Italy) to obtain a detailed characterization of the most superficial layers, where presumably archaeological structures are buried, and to quickly identify anomalous zones for excavation. In the area, the presence of remnants of a historical Franciscan friary (built in 1432 and pulled down in 1971) and, probably, of more ancient (Roman and / or Messapic) features was expected. The geological setting (mainly wet calcarenite named 'Pietra Leccese') was not the most favourable for the application of GPR methodology because of an expected high attenuation of electromagnetic energy. The low penetration depth of the signal, not exceeding 1 m and even using a 100 MHz antenna, made it possible to obtain information only between the ground level and the top of the calcarenitic basement. Data recorded along parallel profiles, 1 m spaced, prevented the clear identification of the walls of the historical building constructed in 'Pietra Leccese' blocks, because of the weak contrast in the electromagnetic parameters with respect to the hosting material. On the other hand, the analysis of the radar sections allowed for identification and reconstruction of the shape and extension of a barrel-vault cavity, subsequently confirmed by archaeological excavations. Time slice representations were used as a tool to locate other features including modern-day urban utilities and the planimetric development of the barrel-vault cavity. (C) 2000 Elsevier Science B.V. All rights reserved.</t>
  </si>
  <si>
    <t>15-32</t>
  </si>
  <si>
    <t>60024353;60024353;60024353;60024353;60024353;60024353</t>
  </si>
  <si>
    <t>7003974026;7007134341;7006572559;35613179400;6602730285;7006095148</t>
  </si>
  <si>
    <t>Basile, V.;Carrozzo, M. T.;Negri, S.;Nuzzo, L.;Quarta, T.;Villani, A. V.</t>
  </si>
  <si>
    <t>Lecce</t>
  </si>
  <si>
    <t>Universita del Salento</t>
  </si>
  <si>
    <t>Basile V.</t>
  </si>
  <si>
    <t>A ground-penetrating radar survey for archaeological investigations in an urban area (Lecce, Italy)</t>
  </si>
  <si>
    <t>S0926985199000701</t>
  </si>
  <si>
    <t>10.1016/S0926-9851(99)00070-1</t>
  </si>
  <si>
    <t>2-s2.0-0034012550</t>
  </si>
  <si>
    <t>['wind speeds', 'wind speed', 'wind directions', 'wind analyses', 'systematic errors', 'standard deviation', 'similar shape', 'nasa scatterometer', 'model functions', 'incidence angle', 'improved compared', 'frequency distribution', 'european centre', 'ecmwf ).', 'directions retrieved', 'artificial directivity', 'antenna beams', '1 winds']</t>
  </si>
  <si>
    <t>Marine winds | NSCAT | Remote sensing | Scatterometer</t>
  </si>
  <si>
    <t>In order to validate wind vectors derived from the NASA scatterometer (NSCAT), statistical distributions of wind speeds and directions retrieved by the NSCAT-2 geophysical model function have been investigated by comparison with wind data retrieved by the other model functions such as SASS-2 and NSCAT-1 and those derived from the wind analyses of the European Centre for Medium Range Weather Forecasts (ECMWF). The histogram of the NSCAT-2 wind speeds has a similar shape to those of the ECMWF and NSCAT-1 winds, but is slightly shifted toward higher wind speed to adjust negative bias which has been found in the NSCAT-1 winds by previous buoy comparison studies. Variations of the standard deviation of the NSCAT-2 wind speeds with incidence angle are greater than those of the ECMWF and NSCAT-1 winds. The frequency distribution of wind directions relative to spacecraft flight direction has been calculated to assess the self-consistency of the wind directions. It was found that the NSCAT-2 wind vectors exhibit systematic directional preference relative to antenna beams. This artificial directivity is considered to be caused by imperfections in the antenna beam balancing and the geophysical model function. The skill of the ambiguity removal procedure is discussed as a function of wind speed and incidence angle, and is found to be improved compared to the NSCAT-1 winds, especially at high incidence angles. It is concluded that systematic errors in wind directions might be increased by modifications from NSCAT-1 to NSCAT-2, though the wind speed bias is removed and the ambiguity removal skill is improved.</t>
  </si>
  <si>
    <t>161-172</t>
  </si>
  <si>
    <t>Journal of Oceanography</t>
  </si>
  <si>
    <t>Ebuchi, Naoto</t>
  </si>
  <si>
    <t>Ebuchi N.</t>
  </si>
  <si>
    <t>Evaluation of NSCAT-2 wind vectors by using statistical distributions of wind speeds and directions</t>
  </si>
  <si>
    <t>10.1023/A:1011183029009</t>
  </si>
  <si>
    <t>2-s2.0-0034103353</t>
  </si>
  <si>
    <t>['well known', 'substrate layer', 'several multi', 'problem could', 'positive gain', 'poor efficiency', 'narrow bandwidth', 'microstrip antennas', 'layered structure', 'intelligent systems', 'gain improvement', 'dielectric constant', 'also realized', 'air gap', '2 db']</t>
  </si>
  <si>
    <t>It is well known that microstrip antennas on high permittivity substrates (e.g., ferroelectric materials) suffer from narrow bandwidth and poor efficiency that is due to the energy loss associated with the excitation of surface waves modes. This problem could be solved with several multi-layered antenna configurations presented in this paper. It is known that the optimization of these multi-layer antennas requires simultaneous variation of the dielectric constant, air gap, and the thickness of substrate layer. The simulation studies presented in this paper, using Ansoft Ensemble shows that for electromagnetically-coupled air gap multi-layered structure, a positive gain of 2 dB is achieved, resulting in a gain improvement of at least 5 dB compared to the poor gain performance of a single layered structure. It is shown that stacking a ferroelectric layer directly on top of a conventional microstrip antenna could eliminate their air gap spacing. This design has additional advantages like improvement is also realized with this direct-stacking arrangement compared to the air-gap coupled structure. These antennas may find wide applications in intelligent systems and structures.</t>
  </si>
  <si>
    <t>294-299</t>
  </si>
  <si>
    <t>60001439;60001439;60001439;60001439;60001439;60003196</t>
  </si>
  <si>
    <t>7006685082;7004212421;7005956560;36039583900;7202350150;7102646632</t>
  </si>
  <si>
    <t>Teo, P. T.;Vinoy, K. J.;Jose, K. A.;Varadan, V. K.;Varadan, V. V.;Gan, Y. B.</t>
  </si>
  <si>
    <t>Singapore;United States</t>
  </si>
  <si>
    <t>Singapore;University Park</t>
  </si>
  <si>
    <t>DSO National Laboratories;Pennsylvania State University</t>
  </si>
  <si>
    <t>60003196;60001439</t>
  </si>
  <si>
    <t>Teo P.</t>
  </si>
  <si>
    <t>Design and development of tunable multi-layer smart antennas using ferroelectric materials</t>
  </si>
  <si>
    <t>10.1106/WTUN-P3TW-JKVK-BGT4</t>
  </si>
  <si>
    <t>2-s2.0-0034165869</t>
  </si>
  <si>
    <t>NIFS</t>
  </si>
  <si>
    <t>['system offers', 'system consisted', 'optical antenna', 'beam produced', '5 mm', '24 mm']</t>
  </si>
  <si>
    <t>The design of a quasi-optical mode conversion system with variable output beam size was presented. The system consisted of a quasi-optical antenna and two parabolic mirrors. It was found that the system offers the function to tune the size of the beam produced from 5 mm up to 24 mm by rotating and moving the two parabolic mirrors.</t>
  </si>
  <si>
    <t>457-467</t>
  </si>
  <si>
    <t>60010848;60010848;60015815</t>
  </si>
  <si>
    <t>55664722000;10242269300;56260231500</t>
  </si>
  <si>
    <t>Ogawa, I.;Idehara, T.;Kasparek, W.</t>
  </si>
  <si>
    <t>Design of a quasi-optical mode conversion system with variable output beam size</t>
  </si>
  <si>
    <t>10.1080/002072100132110</t>
  </si>
  <si>
    <t>2-s2.0-0034175329</t>
  </si>
  <si>
    <t>['various uplink', 'traffic rates', 'traffic demand', 'tdma frame', 'switching configurations', 'simulation results', 'rights reserved', 'results show', 'provide connections', 'proposed algorithm', 'previous studies', 'paper employs', 'idea reduces', 'highly probable', 'downlink beams', 'computational complexity', 'computational burden', 'certain amount']</t>
  </si>
  <si>
    <t>Bipartite maximal flow problem | SS/TDMA | TSA</t>
  </si>
  <si>
    <t>In this paper, we consider an optimal (i.e., minimum scheduling length) time slot assignment (for short, TSA) problem in variable bandwidth switching systems. In previous studies, the interdependencies between two consecutive switching configurations were neglected. However, it is highly probable that the amount of change between the switching configurations will be small. Therefore, it is unnecessary to schedule all traffic for each configuration if we preserve the previous switching configuration and update the switching configuration appropriately according to changes in traffic demand. The adaptive TSA algorithm proposed in this paper employs such an idea reduces the computational burden of finding switching configurations. The computational complexity of the proposed algorithm and simulation results are reported. The results show that our algorithm is more efficient than existing optimal TSA algorithms. Scope and purpose In a satellite-switched time division multiple access (SS/TDMA) system, the satellite has a number of spot beam antennas covering geographically distributed zones and a solid-state RF switch to provide connections between the various uplink and downlink beams with different bandwidths depending on traffic rates of corresponding covering zones. A TDMA frame is divided into several time slots, and each slot has a switching configuration permitting a certain amount of traffic to be transmitted. The objective of the system is to ensure that all traffic in a given traffic matrix can be transmitted without conflict within the TDMA frame and to accomplish this with maximum transponder utilization. (C) 2000 Elsevier Science Ltd. All rights reserved.</t>
  </si>
  <si>
    <t>423-435</t>
  </si>
  <si>
    <t>Computers and Operations Research</t>
  </si>
  <si>
    <t>24518393100;7601371614</t>
  </si>
  <si>
    <t>Kim, Sehun;Kim, Jae In</t>
  </si>
  <si>
    <t>Kim S.</t>
  </si>
  <si>
    <t>An adaptive time slot assignment algorithm for variable bandwidth switching systems</t>
  </si>
  <si>
    <t>S030505489900060X</t>
  </si>
  <si>
    <t>10.1016/S0305-0548(99)00060-X</t>
  </si>
  <si>
    <t>2-s2.0-0034176811</t>
  </si>
  <si>
    <t>['specific channel', 'small values', 'previous representations', 'paper deals', 'p antennas', 'numerical work', 'n interferers', 'distribution appear', 'density function']</t>
  </si>
  <si>
    <t>Quadratic form, complex normal vector, hypergeometric functions, distributions</t>
  </si>
  <si>
    <t>Consider the quadratic form Z=YH(XLXH)-1Y where Y is a p√óm complex Gaussian matrix, X is an independent p√ón complex Gaussian matrix, L is a Hermitian positive definite matrix, and m‚â§p‚â§n. The distribution of Z has been studied for over 30 years due to its importance in certain multivariate statistics but no satisfactory numerical methods for computing this distribution appear to be available. Hence this paper deals with a representation for the density function of Z in terms of a ratio of determinants which is shown to be more amenable to numerical work than previous representations, at least for small values of p. Also for m=1 this work has applications in digital mobile radio for a specific channel where p antennas are used to receive a signal with n interferers. Some of these applications in radio communication systems are discussed. ¬© 2000 Academic Press.</t>
  </si>
  <si>
    <t>41-54</t>
  </si>
  <si>
    <t>0047259X</t>
  </si>
  <si>
    <t>Journal of Multivariate Analysis</t>
  </si>
  <si>
    <t>60002316;60002316</t>
  </si>
  <si>
    <t>7406996870;7402971342</t>
  </si>
  <si>
    <t>Smith, Peter J.;Gao, Hongsheng</t>
  </si>
  <si>
    <t>Wellington</t>
  </si>
  <si>
    <t>Victoria University of Wellington</t>
  </si>
  <si>
    <t>Smith P.</t>
  </si>
  <si>
    <t>A Determinant Representation for the Distribution of a Generalised Quadratic Form in Complex Normal Vectors</t>
  </si>
  <si>
    <t>S0047259X99918407</t>
  </si>
  <si>
    <t>10.1006/jmva.1999.1840</t>
  </si>
  <si>
    <t>2-s2.0-0038008117</t>
  </si>
  <si>
    <t>['weak signal', 'wave experiment', 'unknown instants', 'preliminary estimation', 'pearson curves', 'gps ).', 'adaptive algorithm']</t>
  </si>
  <si>
    <t>An adaptive algorithm for detecting the weak signal in the gravitational-wave experiment is developed. The algorithm is based on the approximation of an unknown probability density of the squared output signal of a cryogenic gravitational antenna by a system of Pearson curves. Additional astrophy sical information is used for the preliminary estimation of the unknown instants of the appearance of individual gravitational pulses (GPs).</t>
  </si>
  <si>
    <t>414-420</t>
  </si>
  <si>
    <t>56423205700;6603702750</t>
  </si>
  <si>
    <t>Gusev, A. V.;Milyukov, V. K.</t>
  </si>
  <si>
    <t>A Parametric Method of Overcoming a Priori Limitations in the Gravitational-Wave Experiment</t>
  </si>
  <si>
    <t>2-s2.0-0042731828</t>
  </si>
  <si>
    <t>['terminal region', 'target dna', 'still responsive', 'specific binding', 'slightly modified', 'response regulators', 'rega binds', 'putative helix', 'puc operons', 'photosynthetic apparatus', 'oxygen tension', 'helix motif', 'encode proteins', 'different affinities']</t>
  </si>
  <si>
    <t>The transcription of genes encoding pigment binding proteins in the facultative photosynthetic bacterium Rhodobacter capsulatus is regulated in response to oxygen partial pressure. Previous results identified RegA and RegB as members of a two component system involved in oxygen dependent synthesis of the photosynthetic apparatus. Here we demonstrate that RegA differentially controls the transcription of the puf and puc operons which encode proteins of the LHI and LHII antenna complexes, respectively. In a regA mutant strain the level of puf specific mRNA reaches about 30% of the wild type levels and transcription is still responsive to oxygen tension. In contrast, the level of puc specific mRNA is very low and is no longer oxygen regulated. RegA binds to DNA sequences upstream of both the puf and puc operons, although with different affinities. We provide experimental evidence that a putative helix-turn-helix motif in the C-terminal region of RegA is responsible for its specific binding to the puf and puc promoter regions. In contrast to many other response regulators, the affinity of RegA for the target DNA is only slightly modified by phosphorylation.</t>
  </si>
  <si>
    <t>235-243</t>
  </si>
  <si>
    <t>Journal of Molecular Microbiology and Biotechnology</t>
  </si>
  <si>
    <t>60008248;60008248;60008248;60008248</t>
  </si>
  <si>
    <t>7801630701;6508325397;6508364952;16137779500</t>
  </si>
  <si>
    <t>Hemschemeier, Susanne K.;Kirnd√∂rfer, Michaela;Hebermehl, Markus;Klug, Gabriele</t>
  </si>
  <si>
    <t>Giessen</t>
  </si>
  <si>
    <t>Universit√§tsklinikum Gie√üen und Marburg, Standort Gie√üen</t>
  </si>
  <si>
    <t>Hemschemeier S.K.</t>
  </si>
  <si>
    <t>DNA binding of wild type RegA protein and its differential effect on the expresion of pigment binding proteins in rhodobacter capsulatus</t>
  </si>
  <si>
    <t>2-s2.0-0343130515</t>
  </si>
  <si>
    <t>['output signal', 'noise ratio', 'evaluate numerically', 'cochannel interference', 'ber expressions']</t>
  </si>
  <si>
    <t>Adaptive array | Cochannel interference | Optimum combining</t>
  </si>
  <si>
    <t>The effect of cochannel interference on the performance of digital mobile radio systems in a Rayleigh fading environment is studied. The average bit error rate (BER) of an antenna array system with an optimum combining scheme that maximizes the output signal-to-interference-plus-noise ratio is analyzed. BER expressions which are easy to evaluate numerically are derived for coherent binary phase-shift keying schemes in an environment with cochannel interference and noise.</t>
  </si>
  <si>
    <t>125-127</t>
  </si>
  <si>
    <t>60017606;60017606</t>
  </si>
  <si>
    <t>7004556279;57196377347</t>
  </si>
  <si>
    <t>Aalo, Valentine A.;Zhang, Jingjun</t>
  </si>
  <si>
    <t>Boca Raton</t>
  </si>
  <si>
    <t>Florida Atlantic University</t>
  </si>
  <si>
    <t>Aalo V.</t>
  </si>
  <si>
    <t>Performance of Antenna Array Systems with Optimum Combining in a Rayleigh Fading Environment</t>
  </si>
  <si>
    <t>S1089779800038473</t>
  </si>
  <si>
    <t>10.1109/4234.841318</t>
  </si>
  <si>
    <t>2-s2.0-0346479452</t>
  </si>
  <si>
    <t>['study presented', 'paper shows', 'curved bodies', 'conical horns', 'aperture fields', 'aperture efficiency']</t>
  </si>
  <si>
    <t>The study presented in this paper shows that one can improve the aperture efficiency and directivity of conical horns by inserting metallic devices, such as discs and conical or curved bodies. The inserted devices alter the aperture fields, resulting in enhanced radiation characteristics. The effects of the size and position of the inserted metallic objects are pointed out. Results from simulations and experiments are presented in this paper.</t>
  </si>
  <si>
    <t>51-57</t>
  </si>
  <si>
    <t>Canadian Journal of Electrical and Computer Engineering</t>
  </si>
  <si>
    <t>60017597-60009697;60009697</t>
  </si>
  <si>
    <t>7003333302;8092251400</t>
  </si>
  <si>
    <t>Cl√©net, M.;Shafai, L.</t>
  </si>
  <si>
    <t>Ottawa;Winnipeg</t>
  </si>
  <si>
    <t>Defence Research and Development Canada;University of Manitoba</t>
  </si>
  <si>
    <t>60017597;60009697</t>
  </si>
  <si>
    <t>Cl√©net M.</t>
  </si>
  <si>
    <t>Characteristics of a conical horn loaded with internal metallic objects</t>
  </si>
  <si>
    <t>2-s2.0-1642602375</t>
  </si>
  <si>
    <t>['statistical technique', 'received signals', 'polarization orthogonality', 'polar coupling', 'intrinsic correlation', 'coupling introduced', 'approximate methods']</t>
  </si>
  <si>
    <t>The achievement of diversity gain relies on the realization of two signal branches with low signal correlation. A statistical technique is used to simulate the coupling between the channels and quantifies the effect of cross-polar coupling as a function of the intrinsic correlation of the received signals and the coupling introduced by the antenna. The definition of polarization orthogonality is examined, and both rigorous and approximate methods of measurement are described.</t>
  </si>
  <si>
    <t>Elk Grove Village</t>
  </si>
  <si>
    <t>CSA Wireless</t>
  </si>
  <si>
    <t>Effect of imperfect antenna cross-polar performance on the diversity gain of a polarization-diversity receiving system</t>
  </si>
  <si>
    <t>2-s2.0-17544390562</t>
  </si>
  <si>
    <t>['theoretical results', 'source vector', 'signal processing', 'real environment', 'folded cover', 'experimental receiver', 'diversity processing', 'anechoic chamber']</t>
  </si>
  <si>
    <t>The present work investigates the reception improvement using a multi-sensor experimental portable terminal. Its antenna system consists of two circularly polarized microstrip antennas placed on a folded cover. Inside the terminal, two identical processing channels realize the amplification, down-conversion and filtering in order to collect the intermediate frequency signals. Measurements were made in an anechoic chamber to evaluate the source vector and to estimate the performance of the signal processing in terms of diversity processing. Results from measurement have been compared with the theoretical results. Reception improvement using space diversity processing is pointed out in the case of different scenarios considering data collected with the experimental receiver in a real environment.</t>
  </si>
  <si>
    <t>385-396</t>
  </si>
  <si>
    <t>60008134-60017597;60030553;60030553;60008134</t>
  </si>
  <si>
    <t>7003333302;24722105800;7006272544;7004537102</t>
  </si>
  <si>
    <t>Clenet, Michel;Sharaiha, A.;Terret, C.;Saillard, J.</t>
  </si>
  <si>
    <t>France;Canada;France</t>
  </si>
  <si>
    <t>Rennes;Ottawa;Paris</t>
  </si>
  <si>
    <t>Universite de Rennes 1;Defence Research and Development Canada;CNRS Centre National de la Recherche Scientifique</t>
  </si>
  <si>
    <t>60030553;60017597;60008134</t>
  </si>
  <si>
    <t>Clenet M.</t>
  </si>
  <si>
    <t>Characterization and experimental study of a two-sensor portable terminal for mobile communications</t>
  </si>
  <si>
    <t>10.1080/002072100132048</t>
  </si>
  <si>
    <t>2-s2.0-18744369630</t>
  </si>
  <si>
    <t>['strip structures', 'new approach', 'longitudinal coordinate', 'ehf slotted', 'differential equation', 'developed previously', 'current density', 'based directly', 'antenna theory', 'another feature', 'allows one']</t>
  </si>
  <si>
    <t>We consider a new approach to the analysis of a thin electric dipole. The approach, which is unconventional in antenna theory, is based directly on the Maxwell equations written in the cylindrical coordinate system. This allows one to reduce the problem to an integral equation instead of an integro-differential equation. Another feature of our treatment is the use of the theory of singular integral equations (SIEs) developed previously for SHF and EHF slotted-strip structures. The problem is reduced to solving the SIE for the derivative of the surface-current density on the dipole with respec't to the longitudinal coordinate. The results of numerical analysis demonstrate fast convergence of the method and simplicity of calculations.</t>
  </si>
  <si>
    <t>303-311</t>
  </si>
  <si>
    <t>113130705;113130705</t>
  </si>
  <si>
    <t>7003286886;57203099967</t>
  </si>
  <si>
    <t>Neganov, V. A.;Matveyev, I. V.</t>
  </si>
  <si>
    <t>Samara</t>
  </si>
  <si>
    <t>Volga State Academy of Telecommunications and Informatics</t>
  </si>
  <si>
    <t>Neganov V.</t>
  </si>
  <si>
    <t>A new calculation method for a thin electric dipole</t>
  </si>
  <si>
    <t>10.1007/BF02677195</t>
  </si>
  <si>
    <t>2-s2.0-64849117535</t>
  </si>
  <si>
    <t>['satellite broadcasting', 'reception experiments', 'receive signals', 'paper describes', 'fundamental study', 'experimental model', 'beam phased', 'beam antenna', 'basic design', 'array antenna', 'also performed', '40 degrees']</t>
  </si>
  <si>
    <t>We performed a fundamental study on a multi-beam phased-array antenna for satellite broadcasting which can simultaneously receive signals from a number of satellites in different orbital positions. This paper describes the basic design of a multi-beam antenna that can receive signals from satellites in range of ¬±20 degrees. We also performed a reception experiments with an experimental model. The model was able to form two beams separated by 40 degrees.</t>
  </si>
  <si>
    <t>0027657X</t>
  </si>
  <si>
    <t>NHK Laboratories Note</t>
  </si>
  <si>
    <t>;101971572;;;</t>
  </si>
  <si>
    <t>55461669400;7401688376;55730303000;7005198287;7402736806</t>
  </si>
  <si>
    <t>Fujita, Masaru;Takano, Kouichi;Tanaka, Shoji;Utsumi, Yozo;Murata, Takao</t>
  </si>
  <si>
    <t>Adv. Space Commun. Res. Laboratories</t>
  </si>
  <si>
    <t>Fujita M.</t>
  </si>
  <si>
    <t>Experimental results on multi-beam receiving antenna for satellite broadcasting</t>
  </si>
  <si>
    <t>2-s2.0-84888973353</t>
  </si>
  <si>
    <t>Lietuvos Valstybinis Mokslo ir Studiju Fondas</t>
  </si>
  <si>
    <t>339-97-98</t>
  </si>
  <si>
    <t>['technique using', 'si structures', 'probe regime', 'perpendicularly probed', 'perpendicular excitation', 'partially filled', 'mw antenna', 'lifetime measurements', 'layered structure', 'fiber optics', 'excited area', 'carrier excitation']</t>
  </si>
  <si>
    <t>The aim of this paper is to present a modified microwave absorption (MWA) technique using the partial filling mode, applicable when lifetime measurements are performed in the perpendicular excitation-probe regime. In this case, the carrier excitation is done by illuminating a cross-section of the layered structure through fiber optics. The excited area is then perpendicularly probed by microwave (MW) radiation when the MW antenna is partially filled with a sample. The potential of this technique is demonstrated on a set of Co-silicided n+-p junction diodes and on epitaxial-Si structures.</t>
  </si>
  <si>
    <t>Materials Science and Engineering B: Solid-State Materials for Advanced Technology</t>
  </si>
  <si>
    <t>60059987;60070034;60070034-60025063;60072307</t>
  </si>
  <si>
    <t>35430225200;36040456800;23569321400;56236437300</t>
  </si>
  <si>
    <t>Gaubas, E.;Simoen, E.;Claeys, C.;Vanhellemont, J.</t>
  </si>
  <si>
    <t>Germany;Belgium;Lithuania;Belgium</t>
  </si>
  <si>
    <t>Burghausen;Leuven;Vilnius;3000 Leuven</t>
  </si>
  <si>
    <t>Wacker Siltronic AG;Interuniversity Micro-Electronics Center at Leuven;Vilniaus Universitetas;KU Leuven</t>
  </si>
  <si>
    <t>60072307;60070034;60059987;60025063</t>
  </si>
  <si>
    <t>Gaubas E.</t>
  </si>
  <si>
    <t>Perpendicular excitation-probe microwave absorption technique for carrier lifetime analysis in layered Si structures</t>
  </si>
  <si>
    <t>S0921510799004262</t>
  </si>
  <si>
    <t>10.1016/S0921-5107(99)00426-2</t>
  </si>
  <si>
    <t>2-s2.0-0033902288</t>
  </si>
  <si>
    <t>['two outputs', 'two gap', 'two feeds', 'results show', 'radiating patch', 'probe inductance', 'paper presents', 'orthogonal directions', 'layer probe', 'impedance bandwidth', 'gain bandwidth', 'cp bandwidth', '6 %.']</t>
  </si>
  <si>
    <t>Circular polarization | Microstrip antenna</t>
  </si>
  <si>
    <t>This paper presents a very wideband circular polarization (CP) design of a single-layer probe-fed circular microstrip antenna. Two gap-coupled probe feeds having a concentric annular slot in the radiating patch to tune out the probe inductance are used. The two feeds are placed in orthogonal directions, and are connected to a Wiikinson power divider having a 90¬∞ phase shift between its two outputs. The present CP design with a thick air substrate has been implemented, and results show that a 65% impedance bandwidth (VSWR ‚â§ 2) and a 46% 3 dB axial-ratio CP bandwidth can be achieved. Within the CP bandwidth, the gain bandwidth, defined to be within 3 dB of the peak antenna gain obtained (about 6 dBi), is as large as 44.6%. ¬© 2000 John Wiley &amp; Sons, Inc. Microwave Opt Technol Lett 25: 74-76, 2000.</t>
  </si>
  <si>
    <t>74-76</t>
  </si>
  <si>
    <t>7102866407;35460663000</t>
  </si>
  <si>
    <t>Chiou, Tzung Wern;Wong, Kin Lu</t>
  </si>
  <si>
    <t>Chiou T.</t>
  </si>
  <si>
    <t>Single-layer wideband probe-fed circularly polarized microstrip antenna</t>
  </si>
  <si>
    <t>10.1002/(SICI)1098-2760(20000405)25:1&lt;74::AID-MOP21&gt;3.0.CO;2-C</t>
  </si>
  <si>
    <t>2-s2.0-0001858854</t>
  </si>
  <si>
    <t>['wideband operation', 'periodic manner', 'fdtd results', 'fdtd ).', 'element log', 'domain method', 'difference time', 'designed using']</t>
  </si>
  <si>
    <t>Log antenna | Slot antenna array | Wideband antenna</t>
  </si>
  <si>
    <t>Wideband operation of a microstrip-fed slot antenna is achieved by arranging the slots in a log-periodic manner. A nine-element log-periodic microstrip slot antenna array operating in the X-band is designed using the finite-difference time-domain method (FDTD). The FDTD results are verified by measurements, and a bandwidth of about 33% is attained. ¬© 2000 John Wiley &amp; Sons, Inc.</t>
  </si>
  <si>
    <t>24-27</t>
  </si>
  <si>
    <t>7202267270;36920886000;7102006113</t>
  </si>
  <si>
    <t>Ooi, B. L.;Chew, K.;Leong, M. S.</t>
  </si>
  <si>
    <t>Ooi B.</t>
  </si>
  <si>
    <t>Log-periodic slot antenna array</t>
  </si>
  <si>
    <t>10.1002/(SICI)1098-2760(20000405)25:1&lt;24::AID-MOP8&gt;3.0.CO;2-N</t>
  </si>
  <si>
    <t>2-s2.0-3342916706</t>
  </si>
  <si>
    <t>['working bandwidth', 'trimming phases', 'system board', 'radiation pattern', 'promising technique', 'previous studies', 'overall performance', 'mounted antennas', 'matching results', 'matching better', 'direct integration', 'dcs applications', 'concept extends', 'classical methods', 'also given', '8 ghz', '6 db']</t>
  </si>
  <si>
    <t>DECT applications | Low profile | Printed antennas</t>
  </si>
  <si>
    <t>The direct integration of an antenna on a system board of antennas is a promising technique for telecommunication network systems. This concept extends from previous studies on surface-mounted antennas and printed dipole excitation, allowing lighter manufacturing and trimming phases than classical methods, and keeping the overall performance. This paper presents experimental results of low-profile, low-cost, and directly stacked antennas. These results are all the more interesting as it is possible to have all of the circuitry on the same printed board side as the antenna. Radiation pattern and matching results are also given for DECT and DCS applications. A 5.5% working bandwidth has been obtained around 1.8 GHz for a matching better than 6 dB and an omnidirectional radiation pattern. ¬© 2000 John Wiley &amp; Sons, Inc.</t>
  </si>
  <si>
    <t>58-65</t>
  </si>
  <si>
    <t>60005049;60031293;100677696-60027550</t>
  </si>
  <si>
    <t>7003348642;7003753877;6603881468</t>
  </si>
  <si>
    <t>Floc'h, J. M.;Desclos, L.;Poilasne, G.</t>
  </si>
  <si>
    <t>Japan;United States;France;France</t>
  </si>
  <si>
    <t>Tokyo;Los Angeles;Rennes;Rennes</t>
  </si>
  <si>
    <t>NEC Corporation;University of California, Los Angeles;INSA Rennes;LSR/LAT UPRES-A au CNRS 6075</t>
  </si>
  <si>
    <t>60031293;60027550;60005049;100677696</t>
  </si>
  <si>
    <t>Floc'h J.</t>
  </si>
  <si>
    <t>Low-profile printed antennas using a surface-mounted component concept</t>
  </si>
  <si>
    <t>10.1002/(SICI)1098-2760(20000405)25:1&lt;58::AID-MOP18&gt;3.0.CO;2-V</t>
  </si>
  <si>
    <t>2-s2.0-3342954927</t>
  </si>
  <si>
    <t>['ware analysis', 'two fluids', 'superconducting films', 'structural parameters', 'spectral domain', 'resonant frequencies', 'radiation pattern', 'moment method', 'measured ones', 'isotropic substrates', 'excellent agreement', 'anisotropic substrates', 'also shown']</t>
  </si>
  <si>
    <t>Anisotropic substrates | Antenna array | Microstrip antennas | Superconducting microstrips</t>
  </si>
  <si>
    <t>A full-ware analysis of parallel-coupled microstrip antennas with superconducting films on anisotropic substrates is developed in the spectral domain, by using a combination of the moment method, Hertz rector potentials, and the model of two fluids of Gorter and Casimir. The resonant frequencies of coupled superconducting microstrip patches are determined for the even and odd resonating modes, as a function of the temperature and the structural parameters. The radiation pattern for a planar HTS microstrip antenna array is also shown. An excellent agreement was observed between our results and the measured ones, which are available in the literature for single HTS microstrip patch antennas on isotropic substrates. ¬© 2000 John Wiley &amp; Sons, Inc.</t>
  </si>
  <si>
    <t>60023857;60011324;60011324</t>
  </si>
  <si>
    <t>7004474343;16178518600;7102354936</t>
  </si>
  <si>
    <t>D'Assun√ß√£o, Adaildo Gomes;Silva, Sandro G.;Melo, Marcos A.B.</t>
  </si>
  <si>
    <t>Natal;Joao Pessoa</t>
  </si>
  <si>
    <t>Universidade Federal do Rio Grande do Norte;Universidade Federal da Para√≠ba</t>
  </si>
  <si>
    <t>60023857;60011324</t>
  </si>
  <si>
    <t>D'Assun√ß√£o A.</t>
  </si>
  <si>
    <t>Parallel-coupled HTS microstrip antennas on anisotropic substrates</t>
  </si>
  <si>
    <t>10.1002/(SICI)1098-2760(20000405)25:1&lt;4::AID-MOP2&gt;3.0.CO;2-8</t>
  </si>
  <si>
    <t>2-s2.0-3342984247</t>
  </si>
  <si>
    <t>MCB-9727607</t>
  </si>
  <si>
    <t>['ultrafast dynamics', 'transient absorption', 'pigments localize', 'peripheral lhci', 'molecules observed', 'lhci absorbing', 'lhca4 subunit', 'largely similar', 'higher plants', 'energy equilibration', 'additional 30', '77 k', '730 heterodimers', '730 antenna', '705 nm', '2000 federation']</t>
  </si>
  <si>
    <t>Antenna | Excitation energy transfer | LHCI-730 heterodimer | Light-harvesting complex | Photosystem I | Time-resolved spectroscopy</t>
  </si>
  <si>
    <t>Ultrafast dynamics of a reconstituted Lhca4 subunit from the peripheral LHCI-730 antenna of photosystem I of higher plants were probed by femtosecond absorption spectroscopy at 77 K. Intramonomeric energy transfer from chlorophyll (Chl) b to Chl a and energy equilibration between Chl a molecules observed on the subpicosecond time scale are largely similar to subpicosecond energy equilibration processes within LHCII monomers. However, a 5 ps equilibration process in Lhca4 involves unique low energy Chls in LHCI absorbing at 705 nm. These pigments localize the excitation both in the Lhca4 subunit and in LHCI-730 heterodimers. An additional 30-50 ps equilibration process involving red pigments of Lhca4 in the heterodimer, observed by transient absorption and picosecond fluorescence spectroscopy, was ascribed to intersubunit energy transfer. Copyright (C) 2000 Federation of European Biochemical Societies.</t>
  </si>
  <si>
    <t>89-92</t>
  </si>
  <si>
    <t>FEBS Letters</t>
  </si>
  <si>
    <t>60003892;60003892;60031216;60031216;60029747;60003892</t>
  </si>
  <si>
    <t>6602820819;7407162691;16408768300;7103256688;16182020700;57203046340</t>
  </si>
  <si>
    <t>Melkozernov, Alexander N.;Lin, Su;Schmid, Volkmar H.R.;Paulsen, Harald;Schmidt, Gregory W.;Blankenship, Robert E.</t>
  </si>
  <si>
    <t>Mainz;Athens;Tempe</t>
  </si>
  <si>
    <t>Johannes Gutenberg-Universit√§t Mainz;University of Georgia;Arizona State University</t>
  </si>
  <si>
    <t>60031216;60029747;60003892</t>
  </si>
  <si>
    <t>Ultrafast excitation dynamics of low energy pigments in reconstituted peripheral light-harvesting complexes of photosystem I</t>
  </si>
  <si>
    <t>S0014579300013703</t>
  </si>
  <si>
    <t>10.1016/S0014-5793(00)01370-3</t>
  </si>
  <si>
    <t>2-s2.0-0034616263</t>
  </si>
  <si>
    <t>50/C11581</t>
  </si>
  <si>
    <t>['xanthophyll cycle', 'without effect', 'vitro model', 'violaxanthin analogue', 'spectral broadening', 'red shift', 'plants occurs', 'photosystem ii', 'photochemical quenching', 'marginal response', 'dependent alteration', 'chlorophyll fluorescence', 'chlorophyll environment', 'antheraxanthin induced']</t>
  </si>
  <si>
    <t>Chlorophyll fluorescence | Light harvesting complex | Non-photochemical quenching | Thylakoid membrane | Xanthophyll cycle</t>
  </si>
  <si>
    <t>Non-photochemical quenching of chlorophyll fluorescence in plants occurs in the light harvesting antenna of photosystem II and is regulated by the xanthophyll cycle. A new in vitro model for this process has been developed. Purified light harvesting complexes above the detergent critical micelle concentration have a stable high fluorescence yield but a rapidly inducible fluorescence quenching occurs upon addition of zeaxanthin. Violaxanthin was without effect, lutein and antheraxanthin induced a marginal response, whereas the violaxanthin analogue, auroxanthin, induced strong quenching. Quenching was not caused by aggregation of the complexes but was accompanied by a spectral broadening and red shift, indicating a zeaxanthin-dependent alteration in the chlorophyll environment. ¬© 2000 Federation of European Biochemical Societies.</t>
  </si>
  <si>
    <t>71-74</t>
  </si>
  <si>
    <t>60001881;60001881;60001881</t>
  </si>
  <si>
    <t>6602538294;7102944615;57203184101</t>
  </si>
  <si>
    <t>Wentworth, Mark;Ruban, Alexander V.;Horton, Peter</t>
  </si>
  <si>
    <t>Sheffield</t>
  </si>
  <si>
    <t>The University of Sheffield</t>
  </si>
  <si>
    <t>Wentworth M.</t>
  </si>
  <si>
    <t>Chlorophyll fluorescence quenching in isolated light harvesting complexes induced by zeaxanthin</t>
  </si>
  <si>
    <t>S0014579300013697</t>
  </si>
  <si>
    <t>10.1016/S0014-5793(00)01369-7</t>
  </si>
  <si>
    <t>2-s2.0-0034616379</t>
  </si>
  <si>
    <t>W. M. Keck Foundation</t>
  </si>
  <si>
    <t>['‚ âé', '‚ àº115', 'viewing camera', 'strong far', 'star clusters', 'southern nucleus', 'ngc 4039', 'ngc 4038', 'keck observatory', 'insignificant optically', 'infrared spectrometer', 'hot stars', 'deeply embedded', 'antennae galaxies', '3 within', '18 œºm', '000 k']</t>
  </si>
  <si>
    <t>Galaxies: individual (NGC 4038/9) | Galaxies: ISM | Galaxies: star clusters | Galaxies: starburst | H II regions | Infrared: galaxies</t>
  </si>
  <si>
    <t>We present infrared spectroscopy of the Antennae galaxies (NGC 4038/9) with the near-infrared spectrometer (NIRSPEC) at the W. M. Keck Observatory. We imaged the star clusters in the vicinity of the southern nucleus (NGC 4039) with 0‚Ä≥.39 seeing in the K band using NIRSPEC's slit-viewing camera. The brightest star cluster revealed in the near-IR [MK(0) ‚âÉ -17.9] is insignificant optically but is coincident with the highest surface brightness peak in the mid-IR (12-18 Œºm) Infrared Space Observatory image presented by Mirabel et al. We obtained high signal-to-noise ratio 2.03-2.45 Œºm spectra of the nucleus and the obscured star cluster at R ‚àº 1900. The cluster is very young (‚àº4 Myr), massive (M ‚àº 16 √ó 106 M‚äô), and compact (with a density of ‚àº115 M‚äô pc-3 within a 32 pc half-light radius), assuming a Salpeter initial mass function (0.1-100 M‚äô). Its hot stars have a radiation field characterized by Teff ‚àº 39,000 K, and they ionize a compact H II region with ne ‚àº 104 cm-3. The stars are deeply embedded in gas and dust (Av ‚àº 9-10 mag), and their strong far-ultraviolet field powers a clumpy photodissociation region with densities nH ‚â≥ 105 cm-3 on scales of ‚àº200 pc, radiating LH2 1-0 S(1) = 9600 L‚äô.</t>
  </si>
  <si>
    <t>60025038;60025038;60027550;60027550;60008158;60027550;60005248;60006337;60027550</t>
  </si>
  <si>
    <t>7201514751;35390955100;7102568729;7006245539;7003393953;35427371500;7003278646;35314080800;7102855883</t>
  </si>
  <si>
    <t>Gilbert, Andrea M.;Graham, James R.;Mclean, Ian S.;Becklin, E. E.;Figer, Donald F.;Larkin, James E.;Levenson, N. A.;Teplitz, Harry I.;Wilcox, Mavourneen K.</t>
  </si>
  <si>
    <t>Los Angeles;Berkeley;Baltimore;Greenbelt;Baltimore</t>
  </si>
  <si>
    <t>University of California, Los Angeles;University of California, Berkeley;Space Telescope Science Institute;NASA Goddard Space Flight Center;Johns Hopkins University</t>
  </si>
  <si>
    <t>60027550;60025038;60008158;60006337;60005248</t>
  </si>
  <si>
    <t>Gilbert A.M.</t>
  </si>
  <si>
    <t>Infrared spectroscopy of a massive obscured star cluster in the Antennae galaxies (NGC 4038/9) with NIRSPEC</t>
  </si>
  <si>
    <t>10.1086/312599</t>
  </si>
  <si>
    <t>2-s2.0-0034629633</t>
  </si>
  <si>
    <t>['transverse velocity', 'termination shock', 'specific velocity', 'solar wind', 'simplest model', 'scattering plasma', 'scattering occurs', 'scattering measure', 'satisfactory model', 'pulsar b0809', 'nebula associated', 'model fits', 'model calculations', 'local bubble', 'integrated level', 'galactic anticenter', 'free parameter', 'enhanced scattering', 'eiscat antenna', 'distance relation', 'data within', 'compact region', 'also allowed', '933 mhz', '90 ¬∞', '32 ¬∞)']</t>
  </si>
  <si>
    <t>ISM: kinematics and dynamics | Plasmas | Radio continuum: ISM | Scattering | Turbulence</t>
  </si>
  <si>
    <t>Weak interstellar scintillations of pulsar B0809 + 74 were observed at two epochs using a 30 m EISCAT antenna at 933 MHz. These have been used to constrain the spectrum, the distribution, and the transverse velocity of the scattering plasma with respect to the LSR. The Kolmogorov power law is a satisfactory model for the electron density spectrum at scales between 2 √ó 107 and 109 m. We compare the observations with model calculations from weak scintillation theory and the known transverse velocities of the pulsar and the Earth. The simplest model is that the scattering is uniformly distributed along the 310 pc line of sight (l = 140¬∞, b = 32¬∞) and is stationary in the LSR. With the scattering measure as the only free parameter, this model fits the data within the errors, and a range of about ¬±10 km s-1 in velocity is also allowed. The integrated level of turbulence is low, being comparable to that found toward PSR B0950+08, and suggests a region of low local turbulence over as much as 90¬∞ in longitude, including the Galactic anticenter. If, on the other hand, the scattering occurs in a compact region, the observed timescales require a specific velocity-distance relation. In particular, enhanced scattering in a shell at the edge of the local bubble, proposed by Bhat et al. in 1998, near 72 pc toward the pulsar, must be moving at about ‚àº17 km s-1; however, the low scattering measure argues against a shell of enhanced scattering in this direction. The analysis also excludes scattering in the termination shock of the solar wind or in a nebula associated with the pulsar.</t>
  </si>
  <si>
    <t>304-319</t>
  </si>
  <si>
    <t>60121655;60121655;60013316</t>
  </si>
  <si>
    <t>7004624276;7003746726;55939889600</t>
  </si>
  <si>
    <t>Rickett, B. J.;Coles, Wm A.;Markkanen, Jussi</t>
  </si>
  <si>
    <t>United States;Finland</t>
  </si>
  <si>
    <t>San Diego;Sodankyla</t>
  </si>
  <si>
    <t>The Electrical and Computer Engineering Department;Sodankyla Geophysical Observatory</t>
  </si>
  <si>
    <t>60121655;60013316</t>
  </si>
  <si>
    <t>Rickett B.J.</t>
  </si>
  <si>
    <t>Interstellar scintillation of pulsar B0809 + 74</t>
  </si>
  <si>
    <t>10.1086/308637</t>
  </si>
  <si>
    <t>2-s2.0-0034629691</t>
  </si>
  <si>
    <t>['two ecotypes', 'prochlorococcus sp', 'pcbs ).', 'natl2a ),', 'molecular basis', 'light ecotype', 'key factor', 'gene family', 'described recently', 'binding proteins', 'another low', 'another high', 'adapted ecotype', '467 ].', '2 ),']</t>
  </si>
  <si>
    <t>Two ecotypes of the prokaryote Prochlorococcus adapted to distinct light niches in the ocean have been described recently. These ecotypes are characterized by their different (divinyl-) chlorophyll (Chl) a to Chl b ratios and 16S rRNA gene signatures, as well as by their significantly distinct irradiance optima for growth and photosynthesis [Moore, L. R., Rocap, G. and Chisholm, S. W. (1998) Nature (London) 393, 464-467]. However, the molecular basis of their physiological differences remained, so far, unexplained. In this paper, we show that the low-light-adapted Prochlorococcus Strain SS120 possesses a gene family of seven transcribed genes encoding different Chl a/b-binding proteins (Pcbs). In contrast, Prochlorococcus sp. MED4, a high-light-adapted ecotype, possesses a single pcb gene. The presence of multiple antenna genes in another low-light ecotype (NATL2a), but not in another high-light ecotype (TAK9803-2), is demonstrated. Thus, the multiplication of pcb genes appears as a key factor in the capacity of deep Prochlorococcus populations to survive at extremely low photon fluxes.</t>
  </si>
  <si>
    <t>4098-4101</t>
  </si>
  <si>
    <t>60026803;60000762;60000762;60026803-60024025;60026803</t>
  </si>
  <si>
    <t>6507928984;7202693732;6508021313;6603448285;7003482684</t>
  </si>
  <si>
    <t>Garczarek, Laurence;Hess, Wolfgang R.;Holtzendorff, Julia;Van Der Staay, Georg W.M.;Partensky, Fr√©d√©ric</t>
  </si>
  <si>
    <t>France;Germany;Germany</t>
  </si>
  <si>
    <t>Roscoff;Koln;Berlin</t>
  </si>
  <si>
    <t>Station Biologique de Roscoff;University of Cologne;Humboldt-Universit√§t zu Berlin</t>
  </si>
  <si>
    <t>60026803;60024025;60000762</t>
  </si>
  <si>
    <t>Garczarek L.</t>
  </si>
  <si>
    <t>Multiplication of antenna genes as a major adaptation to low light in a marine prokaryote</t>
  </si>
  <si>
    <t>10.1073/pnas.070040897</t>
  </si>
  <si>
    <t>2-s2.0-0034636028</t>
  </si>
  <si>
    <t>3T09A 106 14</t>
  </si>
  <si>
    <t>['ternary eu', 'simultaneously improved', 'sample make', 'promising candidate', 'preparation method', 'photophysical properties', 'phenanthroline type', 'oh groups', 'luminescent material', 'gel procedure', 'deuterated reagent', 'best results', 'acyclic ligands']</t>
  </si>
  <si>
    <t>Ternary Eu(III) complexes with macrobicyclic and acyclic ligands+co-ligands were encapsulated in silica or methylated silicate xerogels. Additionally, deuterated reagent and solvent were used in the sol-gel procedure. This preparation method with moderate thermal treatment reduced the concentration of OH groups in the materials and simultaneously improved their photophysical properties, i.e. increased luminescence intensity and prolonged luminescence lifetime. The best results were obtained for the Eu(III) complex with a cryptand of the [biqO2¬∑2¬∑2]+1,10-phenanthroline type (where biqO2 = 3,3‚Ä≤-biisoquinoline-2,2‚Ä≤-dioxide) immobilized in methyl-modified silicate xerogel. The effective luminescence properties of this sample make it a promising candidate for use as a luminescent material.</t>
  </si>
  <si>
    <t>Journal of Alloys and Compounds</t>
  </si>
  <si>
    <t>60026000;60014168;60014168;60026000;60030078;60014168</t>
  </si>
  <si>
    <t>9275565400;8957233800;6603064858;6603396387;57208459003;7003651597</t>
  </si>
  <si>
    <t>Klonkowski, Andrzej M.;Lis, Stefan;Hnatejko, Zbigniew;Czarnobaj, Katarzyna;Pietraszkiewicz, Marek;Elbanowski, Marian</t>
  </si>
  <si>
    <t>Klonkowski A.</t>
  </si>
  <si>
    <t>Improvement of emission intensity in luminescent materials based on the antenna effect</t>
  </si>
  <si>
    <t>S0925838899007124</t>
  </si>
  <si>
    <t>10.1016/S0925-8388(99)00712-4</t>
  </si>
  <si>
    <t>2-s2.0-0033889483</t>
  </si>
  <si>
    <t>['unmodified species', 'traditionally recognized', 'three pairs', 'terminal relationships', 'successive reweighting', "subgroups ',", 'subfamily rhagadotarsinae', 'strongly supported', 'species groups', 'seven species', 'separate analyses', 'rheumatobates using', 'relationships among', 'reconstructed phylogeny', 'previously recognized', 'preferred phylogeny', 'one group', 'major clades', 'little effort', 'largely upheld', 'hind legs', 'group species', 'good resolution', 'genital segments', 'general assumption', 'characters describing', 'basal relationships', 'among species', 'address concerns', '102 characters']</t>
  </si>
  <si>
    <t>The genus Rheumatobates comprises thirty-seven species and subspecies of New World water striders belonging to subfamily Rhagadotarsinae. Among species, males vary dramatically in the degree and nature of modifications of the antennae, three pairs of legs and abdominal and genital segments. Characters describing this modification have traditionally been used to differentiate and group species. The general assumption has been that modified species belong to one group and unmodified species to another. These two 'species groups' are subdivided into 'subgroups', but little effort has been made to resolve relationships among them. We conduct the first numerical cladistic analysis of Rheumatobates using a data set comprised of 102 characters, primarily describing modification of male external morphology. To address concerns about the inclusion of characters to be optimized on the phylogeny, characters describing modification of antennae and hind legs were included and then excluded in separate analyses. A preferred phylogeny was chosen from the four equally parsimonious cladograms found after successive reweighting of characters. There was good resolution at all levels of the phylogeny. Most of the major clades and terminal relationships were moderately to strongly supported, whereas the basal relationships were less well supported. The general assumption that unmodified and modified species form two monophyletic groups was not supported. However, traditionally recognized 'subgroups' within the modified species group were largely upheld. The analysis also suggested several major clades and relationships among these clades that were not previously recognized. The exclusion of characters describing modification of antennae and hind legs did not change the resolved major clades of the reconstructed phylogeny.</t>
  </si>
  <si>
    <t>125-145</t>
  </si>
  <si>
    <t>60016849;;60004044</t>
  </si>
  <si>
    <t>6603419333;7102018258;7101792932</t>
  </si>
  <si>
    <t>Westlake, Kathleen P.;Rowe, Locke;Currie, Douglas C.</t>
  </si>
  <si>
    <t>Toronto;Toronto</t>
  </si>
  <si>
    <t>University of Toronto;Royal Ontario Museum</t>
  </si>
  <si>
    <t>60016849;60004044</t>
  </si>
  <si>
    <t>Westlake K.</t>
  </si>
  <si>
    <t>Phylogeny of the water strider genus Rheumatobates (Heteroptera: Gerridae)</t>
  </si>
  <si>
    <t>2-s2.0-0034111545</t>
  </si>
  <si>
    <t>['experimental results', 'circular array', 'broadband design', 'approximately 75', 'antenna design', '7 dbi', '2 ghz']</t>
  </si>
  <si>
    <t>The broadband design of a circular array of bent stacked slot antennas (BSSAs) is presented. The angular diversity provided can mitigate multipath propagation and intersymbol interference occurring in indoor wireless communications. Details of the antenna design and experimental results are presented for a fixed sector configuration at 5.2 GHz. Numerical simulation results are consistent with experiments. The 3 dB beamwidth in azimuth and elevation is approximately 75 and 50¬∞, respectively, and the directivity is 7.7 dBi. Over the whole HIPERLAN bandwidth, a -18 dB return loss is achieved, with only a 3 dB degradation of secondary radiation lobes.</t>
  </si>
  <si>
    <t>702-703</t>
  </si>
  <si>
    <t>60019904;60019904</t>
  </si>
  <si>
    <t>6507172077;7003955681</t>
  </si>
  <si>
    <t>Fassetta, S.;Sibille, A.</t>
  </si>
  <si>
    <t>ENSTA Paris</t>
  </si>
  <si>
    <t>Fassetta S.</t>
  </si>
  <si>
    <t>Switched angular diversity BSSA array antenna for WLAN</t>
  </si>
  <si>
    <t>10.1049/el:20000561</t>
  </si>
  <si>
    <t>2-s2.0-0033877946</t>
  </si>
  <si>
    <t>['three allergens', 'structural basis', 'sterically hampered', 'proximal n', 'protease digests', 'primary structures', 'plant n', 'observations indicate', 'minor fraction', 'known n', 'ige recognition', 'ige binding', 'horseradish peroxidase', 'glycan structures', 'core mannose', 'containing structures', 'containing n', 'complex structures', 'complex n']</t>
  </si>
  <si>
    <t>Primary structures of the N-glycans of two major pollen allergens (Lol p 11 and Ole e 1) and a major peanut allergen (Ara h 1) were determined. Ole e 1 and Ara h 1 carried high mannose and complex N-glycans, whereas Lol p 11 carried only the complex. The complex structures all had a Œ≤(1,2)-xylose linked to the core mannose. Substitution of the proximal N-acetylglucosamine with an Œ±(1,3)-fucose was observed on Lol p 11 and a minor fraction of Ole e 1 but not on Ara h 1. To elucidate the structural basis for IgE recognition of plant N-glycans, radioallergosorbent test analysis with protease digests of the three allergens and a panel of glycoproteins with known N-glycan structures was performed. It was demonstrated that both Œ±(1,3)-fucose and Œ≤(1,2)-xylose are involved in IgE binding. Surprisingly, xylose-specific IgE antibodies that bound to Lol p 11 and bromelain did not recognize closely related xylose-containing structures on horseradish peroxidase, phytohemeagglutinin, Ole e 1, and Ara h 1. On Lol p 11 and bromelain, the core Œ≤-mannose is substituted with just an Œ±(1,6)-mannose. On the other xylose-containing N-glycans, an additional Œ±(1,3)-mannose is present. These observations indicate that IgE binding to xylose is sterically hampered by the presence of an Œ±(1,3)-antenna.</t>
  </si>
  <si>
    <t>11451-11458</t>
  </si>
  <si>
    <t>60002483;60032922;60002483;60032922;60032922;60032922;60027282;60019984;60002483;60027282;60032922;60032922</t>
  </si>
  <si>
    <t>7006565645;6602324120;6602671098;57220351600;6603224885;6701495685;7006362295;7003943409;7102516054;7003347673;7006065863;7004662241</t>
  </si>
  <si>
    <t>Van Ree, Ronald;Cabanes-Macheteau, Marion;Akkerdaas, Jaap;Milazzo, Jean Pierre;Loutelier-Bourhis, Corinne;Rayon, Catherine;Villalba, Mayte;Koppelman, Stef;Aalberse, Rob;Rodriguez, Rosalia;Faye, Lo√Øc;Lerouge, Patrice</t>
  </si>
  <si>
    <t>France;Spain;Netherlands;Netherlands</t>
  </si>
  <si>
    <t>Mont-Saint-Aignan;Madrid;The Hague;Amsterdam</t>
  </si>
  <si>
    <t>Universit√© de Rouen Normandie;Universidad Complutense de Madrid;Nederlandse Organisatie voor toegepast natuurwetenschappelijk onderzoek- TNO;Universiteit van Amsterdam</t>
  </si>
  <si>
    <t>60032922;60027282;60019984;60002483</t>
  </si>
  <si>
    <t>Van Ree R.</t>
  </si>
  <si>
    <t>Œ≤(1,2)-xylose and Œ±(1,3)-fucose residues have a strong contribution in IgE binding to plant glycoallergens</t>
  </si>
  <si>
    <t>10.1074/jbc.275.15.11451</t>
  </si>
  <si>
    <t>2-s2.0-0034646714</t>
  </si>
  <si>
    <t>['x1 assemblage', 'total n', 'temperate lakes', 'similar features', 'shallow lakes', 'relative abundance', 'positively related', 'oligotrophic lakes', 'oldenburg ),', 'new scenario', 'negatively related', 'negatively associated', 'microcystis species', 'light antennae', 'lakes could', 'heterocytic groups', 'generally turbid', 'fixing populations', 'fixing organisms', 'eutrophic lakes', 'ecology institute', 'descriptor species', 'deficient lakes', 'cylindrospermopsis species', 'cyanoprokaryote assemblages', 'comprise species']</t>
  </si>
  <si>
    <t>Assemblages | Blue-greens (Cyanoprokaryotes) | Brazil | Productive lakes</t>
  </si>
  <si>
    <t>Cyanoprokaryote assemblages of eight very productive Brazilian lakes are described and the main driving forces of their dominance are considered. Relative abundance of blue-greens is shown to have been positively related to temperature, but not to pH or total-P and to have been negatively associated with light, mixing, NO3, but not with NH4, total N or total N/total P ratio. Both heterocytic and non-heterocytic groups were negatively related to NO3. However, if Cylindrospermopsis species are considered as non-N2-fixing organisms (only 10% of the filaments carried heterocytes), the lakes could be considered as dominated by non-N2-fixing populations during most of the years. In this new scenario, non-N2-fixing were dominant in NO3 (but not NH4) deficient lakes, and in both NO3 and NH4 deficient conditions. Assemblages S, S(n), H, M, X1, as groups of descriptor species of systems having similar features as proposed by Reynolds (1997: Ecology Institute, Oldenburg), were representative of warm, shallow, turbid, enriched and frequently mixed lakes. We propose to move some species from Z (picoplancton of oligotrophic lakes) to X1 assemblage (nanoplankton of eutrophic lakes) and we comment on Microcystis species of M assemblage from mixed shallow lakes in relation to L(m) assemblage of end-summer in temperate lakes. S and S(n) assemblages, which comprise species which are good-light antennae, were the best represented group in these generally turbid and shallow lakes.</t>
  </si>
  <si>
    <t>67-77</t>
  </si>
  <si>
    <t>60000036;60000036;60000036;60000036;60000036</t>
  </si>
  <si>
    <t>6602285839;16553643900;7004234611;7003565650;6603718191</t>
  </si>
  <si>
    <t>Huszar, V. L.M.;Silva, L. H.S.;Marinho, M.;Domingos, P.;Sant'Anna, C. L.</t>
  </si>
  <si>
    <t>Universidade Federal do Rio de Janeiro</t>
  </si>
  <si>
    <t>Huszar V.</t>
  </si>
  <si>
    <t>Cyanoprokaryote assemblages in eight productive tropical Brazilian waters</t>
  </si>
  <si>
    <t>10.1023/A:1003996710416</t>
  </si>
  <si>
    <t>2-s2.0-0034655035</t>
  </si>
  <si>
    <t>['targeted disruption', 'subunits appear', 'stable light', 'significantly reduced', 'results indicate', 'reduced efficiency', 'reading frame', 'protein complex', 'plastid genome', 'photosystem ii', 'photon capture', 'lowered efficiency', 'light reaction', 'light availability', 'knockout allele', 'harvesting complexes', 'harvesting antenna', 'growth rate', 'current view', 'classical pigment', 'biolistic transformation', 'binding proteins']</t>
  </si>
  <si>
    <t>Chloroplast | LHCII | Light-harvesting complex | Photosynthesis | ycf9</t>
  </si>
  <si>
    <t>A small conserved open reading frame in the plastid genome, ycf9, encodes a putative membrane protein of 62 amino acids. To determine the function of this reading frame we have constructed a knockout allele for targeted disruption of ycf9. This allele was introduced into the tobacco plastid genome by biolistic transformation to replace the wild-type ycf9 allele. Homoplasmic ycf9 knockout plants displayed no phenotype under normal growth conditions. However, under low light conditions, their growth rate was significantly reduced as compared with the wild-type, due to a lowered efficiency of the light reaction of photosynthesis. We show that this phenotype is caused by the deficiency in a pigment-protein complex of the light-harvesting antenna of photosystem II and hence by a reduced efficiency of photon capture when light availability is limiting. Our results indicate that, in contrast to the current view, light-harvesting complexes do not only consist of the classical pigment-binding proteins, but may contain small structural subunits in addition. These subunits appear to be crucial architectural factors for the assembly and/or maintenance of stable light- harvesting complexes.</t>
  </si>
  <si>
    <t>369-377</t>
  </si>
  <si>
    <t>Journal of Cell Biology</t>
  </si>
  <si>
    <t>60025641;60025641;60025641</t>
  </si>
  <si>
    <t>7005192044;6603066367;34568152200</t>
  </si>
  <si>
    <t>Ruf, Stephanie;Biehler, Klaus;Bock, Ralph</t>
  </si>
  <si>
    <t>Ruf S.</t>
  </si>
  <si>
    <t>A small chloroplast-encoded protein as a novel architectural component of the light-harvesting antenna</t>
  </si>
  <si>
    <t>10.1083/jcb.149.2.369</t>
  </si>
  <si>
    <t>2-s2.0-0034678449</t>
  </si>
  <si>
    <t>['size substrates', 'shaped slots', 'patch antennas', 'measured vswr', 'input impedance', 'impedance characteristics', 'double l', 'different thicknesses', 'conducted experimentally']</t>
  </si>
  <si>
    <t>The investigation of the impedance characteristics of patch antennas on finite-size dielectric substrates is conducted experimentally. A probe-fed rectangular patch antenna with double L-shaped slots is selected for the tests. Both measured VSWR and input impedance are employed to evaluate the effect of the finite-size substrates with different thicknesses and permittivities on the impedance characteristics of patch antennas.</t>
  </si>
  <si>
    <t>107-111</t>
  </si>
  <si>
    <t>Experimental investigation of impedance characteristics of patch antennas with finite-size substrates</t>
  </si>
  <si>
    <t>10.1002/(SICI)1098-2760(20000420)25:2&lt;107::AID-MOP7&gt;3.0.CO;2-E</t>
  </si>
  <si>
    <t>2-s2.0-0033871627</t>
  </si>
  <si>
    <t>['two examples', 'single substrate', 'linear polarization', 'global size', 'frequency band', 'double substrate', 'capacitive effects', 'best reduction']</t>
  </si>
  <si>
    <t>The present note concerns the reduction of the global size of a planar patch antenna by using the insertion of slots and other capacitive effects. The method of optimizing the size is shown to obtain the best reduction for the patch. Two examples are shown for the S-frequency band with linear polarization, including a single substrate and a double substrate. The configuration is reduced by 20% in dimensions on a substrate of permittivity of 2-6.15.</t>
  </si>
  <si>
    <t>Desclos, Laurent</t>
  </si>
  <si>
    <t>Kawasaki</t>
  </si>
  <si>
    <t>C and C Systems Research Laboratories</t>
  </si>
  <si>
    <t>Size reduction of planar patch antenna by means of slot insertion</t>
  </si>
  <si>
    <t>10.1002/(SICI)1098-2760(20000420)25:2&lt;111::AID-MOP8&gt;3.0.CO;2-S</t>
  </si>
  <si>
    <t>2-s2.0-0033873837</t>
  </si>
  <si>
    <t>['shape slot', 'shape patch', 'radiating v', 'proposed v', 'nonconducting post', 'new design', 'impedance bandwidths', 'ground plane', 'frequency operation', 'experimental results', 'electromagnetic energy', 'broadband dual', 'antenna design', '10 %.']</t>
  </si>
  <si>
    <t>A new design of a V-shape patch antenna for broadband dual-frequency operation is proposed. The radiating V-shape patch, supported by nonconducting post, is placed above the ground plane, and an H-shape coupling slot is cut in the ground plane and centered below the V-shape patch. Through the H-shape slot, electromagnetic energy is coupled from a microstrip feed line, printed on the other side of the ground plane, to the V-shape patch. Experimental results show that the proposed V-shape patch antenna can perform broadband dual-frequency operation. The impedance bandwidths, determined from 10 dB return loss, of the two operating frequencies can both be greater than 10%. Details of the antenna design and experimental results are presented and discussed.</t>
  </si>
  <si>
    <t>121-123</t>
  </si>
  <si>
    <t>Broadband dual-frequency V-shape patch antenna</t>
  </si>
  <si>
    <t>10.1002/(SICI)1098-2760(20000420)25:2&lt;121::AID-MOP11&gt;3.0.CO;2-3</t>
  </si>
  <si>
    <t>2-s2.0-0033876691</t>
  </si>
  <si>
    <t>['wider bandwidth', 'whole antenna', 'relatively unchanged', 'polarization properties', 'phone handsets', 'operating frequency', 'monopole antenna', 'measurements showed', 'ground plane', 'also shown', '8 ghz']</t>
  </si>
  <si>
    <t>Monopole antenna | Parasitic liela</t>
  </si>
  <si>
    <t>An innovative monopole antenna with a parasitic helix mounted on the ground plane is designed for installation on mobile-phone handsets. Unlike the conventional monopole antenna, measurements showed that the added parasitic helix could result in a wider bandwidth for the whole antenna. Tlie radiation patterns and the polarization properties of the monopole antenna are also shown to be relatively unchanged. Results at 1.8 GHz,which is the operating frequency of PCS (oersonal communications services) or GSM1800. will be nresentcd. ¬© 2000 John Wiley &amp; Sons, Inc.</t>
  </si>
  <si>
    <t>119-121</t>
  </si>
  <si>
    <t>14720184500;7101878862;55040562900;7005913291</t>
  </si>
  <si>
    <t>Van Chow, Wai;Yung, Edward Kai Ning;Tsang, Kim Fung;Hui, Hon Tat</t>
  </si>
  <si>
    <t>Van Chow W.</t>
  </si>
  <si>
    <t>An innovative monopole antenna for mobile-phone handsets</t>
  </si>
  <si>
    <t>10.1002/(sici)1098-2760(20000420)25:2&lt;119::aid-mop10&gt;3.0.co;2-1</t>
  </si>
  <si>
    <t>2-s2.0-0033879585</t>
  </si>
  <si>
    <t>['two dipoles', 'turnstile antenna', 'results confirm', 'relative phasing', 'phase quadrature', 'domain measurement']</t>
  </si>
  <si>
    <t>Time-domain measurement was performed to determine the radiation quality factor of a turnstile antenna as a function of relative phasing between the two dipoles. Results confirm the theory that Q is a minimum with the dipoles in phase quadrature.</t>
  </si>
  <si>
    <t>95-100</t>
  </si>
  <si>
    <t>60015941;60015941;60015941;60015941</t>
  </si>
  <si>
    <t>7102762205;57192785073;6603148382;7202271239</t>
  </si>
  <si>
    <t>Grimes, Craig A.;Liu, Gang;Tefiku, Faton;Grimes, Dale M.</t>
  </si>
  <si>
    <t>Grimes C.A.</t>
  </si>
  <si>
    <t>Time-domain measurement of antenna Q</t>
  </si>
  <si>
    <t>10.1002/(SICI)1098-2760(20000420)25:2&lt;95::AID-MOP4&gt;3.0.CO;2-0</t>
  </si>
  <si>
    <t>2-s2.0-0033879827</t>
  </si>
  <si>
    <t>['oa ts', 'geometrical optics', 'deterministic correlation', 'area test']</t>
  </si>
  <si>
    <t>Con-elation | Fully anechoic chamber | Open-area test site | Radiated emission</t>
  </si>
  <si>
    <t>The deterministic correlation of a fully anechoic chamber and open-area test-site (OA TS) measurements is considered by experimental and theoretical methods using a spherical dipole antenna. The geometrical optics (GO) technique is employed to ecahtate reflected wares from electromagnetic absorbers lined in the chamber. Results show thai the experimental correlation factor agrees with the theoretical one within ¬±5 dB. ¬© 2000 John Wiley &amp; Sons. Inc.</t>
  </si>
  <si>
    <t>145-149</t>
  </si>
  <si>
    <t>60028270;60028270;60032330</t>
  </si>
  <si>
    <t>25921383300;24785992300;57188926977</t>
  </si>
  <si>
    <t>Kang, Tae Weon;Chung, Yeon Choon;Kim, Hyo Tae</t>
  </si>
  <si>
    <t>Pohang;Yusong</t>
  </si>
  <si>
    <t>Pohang University of Science and Technology;Korea Research Institute of Standards and Science</t>
  </si>
  <si>
    <t>60032330;60028270</t>
  </si>
  <si>
    <t>Kang T.</t>
  </si>
  <si>
    <t>A deterministic correlation of a fully anechoic chamber and OATS measurements using a spherical dipole antenna</t>
  </si>
  <si>
    <t>10.1002/(SICI)1098-2760(20000420)25:2&lt;145::AID-MOP18&gt;3.0.CO;2-9</t>
  </si>
  <si>
    <t>2-s2.0-0033887145</t>
  </si>
  <si>
    <t>['wire antennas', 'wave incidence', 'mom programs', 'mei ),', 'measured equation', 'mdmei ).', 'matrix decomposition', 'electrostatic problems', 'electromagnetic problems', 'directly thinning', 'add md']</t>
  </si>
  <si>
    <t>Recently, fast computational methods based on directly thinning the method-of-moments (MoM) matrix have been introduced. In this paper, we propose a simple matrix decomposition technique, based on the concept of the measured equation of invariance (MEI), to thin the MoM matrix numerically. This technique is referred to as matrix decomposition by MEI (MDMEI). Some effort is required to add MD-MEI to any of a variety of MoM programs for electromagnetic problems, such as electrostatic problems, wire antennas, and 2-D conducting object scattering. However, in this paper, we only show the results of a 2-D conducting concave object scattering under a plane-wave incidence.</t>
  </si>
  <si>
    <t>149-152</t>
  </si>
  <si>
    <t>26643518100;55494056300;55726064800;7005780321</t>
  </si>
  <si>
    <t>Liu, Y. W.;Song, Y.;Zhao, Y.;Mei, K. K.</t>
  </si>
  <si>
    <t>Scattering of 2-D conducting concave object by MoM matrix decomposition technique</t>
  </si>
  <si>
    <t>10.1002/(SICI)1098-2760(20000420)25:2&lt;149::AID-MOP19&gt;3.0.CO;2-2</t>
  </si>
  <si>
    <t>2-s2.0-0033894845</t>
  </si>
  <si>
    <t>['useful references', 'moment method', 'ideal configuration', 'experimental results', 'different shapes', 'antenna design']</t>
  </si>
  <si>
    <t>Calculations have been made for rotationally symmetric monopole antennas with different shapes by the moment method. By comparing the VSWR, the gain, and the volume of the antenna, an ideal configuration is obtained. Some useful references for the antenna design have been given. Theoretical and experimental results are compared, and the agreement is excellent.</t>
  </si>
  <si>
    <t>135-138</t>
  </si>
  <si>
    <t>7401732478;57191422312</t>
  </si>
  <si>
    <t>Liang, Xu;Wah, Michael Chia Yan</t>
  </si>
  <si>
    <t>Low-profile broadband omnidirectional monopole antenna</t>
  </si>
  <si>
    <t>10.1002/(SICI)1098-2760(20000420)25:2&lt;135::AID-MOP15&gt;3.0.CO;2-L</t>
  </si>
  <si>
    <t>2-s2.0-0033898170</t>
  </si>
  <si>
    <t>['usa 88', 'truncated fnr', 'thylakoid membranes', 'terminal domain', 'strain m55', 'specific far', 'reduction kinetics', 'red light', 'photoacoustic determination', 'phenotypic consequences', 'phenotypic characterisation', 'peth mrna', 'peth gene', 'normal functionality', 'mutant alike', 'inducible increase', 'independent gold', 'increased abundance', 'immunodecoration studies', 'h dehydrogenase', 'genetic removal', 'frame deletion', 'fnr distribution', 'extended amino', 'encodes fnr', 'deficient mutant', 'cyanobacteria contains', 'comparable enzyme', 'binding properties', 'also transformed', 'activity staining', '75 residues', '4279 ).']</t>
  </si>
  <si>
    <t>(Synechocystis PCC 6803) | Cyclic electron transport | Ferredoxin:NADP  reductase + | Green fluorescent protein | petH | Photosystem I</t>
  </si>
  <si>
    <t>Relative to ferredoxin:NADP+ reductase (FNR) from chloroplasts, the comparable enzyme in cyanobacteria contains an additional 9 kDa domain at its amino-terminus. The domain is homologous to the phycocyanin associated linker polypeptide CpcD of the light harvesting phycobilisome antennae. The phenotypic consequences of the genetic removal of this domain from the petH gene, which encodes FNR, have been studied in Synechocystis PCC 6803. The in frame deletion of 75 residues at the amino-terminus, rendered chloroplast length FNR enzyme with normal functionality in linear photosynthetic electron transfer. Salt shock correlated with increased abundance of petH mRNA in the wild-type and mutant alike. The truncation stopped salt stress-inducible increase of Photosystem I-dependent cyclic electron flow. Both photoacoustic determination of the storage of energy from Photosystem I specific far-red light, and the re-reduction kinetics of P700+, suggest lack of function of the truncated FNR in the plastoquinone-cytochrome b6f complex reductase step of the PS I-dependent cyclic electron transfer chain. Independent gold-immunodecoration studies and analysis of FNR distribution through activity staining after native polyacrylamide gelelectrophoresis showed that association of FNR with the thylakoid membranes of Synechocystis PCC 6803 requires the presence of the extended amino-terminal domain of the enzyme. The truncated ŒîpetH gene was also transformed into a NAD(P)H dehydrogenase (NDH1) deficient mutant of Synechocystis PCC 6803 (strain M55) (T. Ogawa, Proc. Natl. Acad. Sci. USA 88 (1991) 4275-4279). Phenotypic characterisation of the double mutant supported our conclusion that both the NAD(P)H dehydrogenase complex and FNR contribute independently to the quinone cytochrome b6f reductase step in PS I-dependent cyclic electron transfer. The distribution, binding properties and function of FNR in the model cyanobacterium Synechocystis PCC 6803 will be discussed. Copyright (C) 2000 Elsevier Science B.V.</t>
  </si>
  <si>
    <t>129-144</t>
  </si>
  <si>
    <t>60002483;60004560;60003729;60010023;60004560;60002483;60002483</t>
  </si>
  <si>
    <t>6603551671;7003946650;57207602542;6602500839;6603855656;7006111539;7004127941</t>
  </si>
  <si>
    <t>Van Thor, Jasper J.;Jeanjean, Robert;Havaux, Michel;Sjollema, Klaas A.;Joset, Francoise;Hellingwerf, Klaas J.;Matthijs, Hans C.P.</t>
  </si>
  <si>
    <t>Netherlands;France;France;Netherlands</t>
  </si>
  <si>
    <t>Groningen;Marseille;Saint Paul lez Durance;Amsterdam</t>
  </si>
  <si>
    <t>University of Groningen;IBSM Institut de Biologie Structurale et Microbiologie;CEA Cadarache;Universiteit van Amsterdam</t>
  </si>
  <si>
    <t>60010023;60004560;60003729;60002483</t>
  </si>
  <si>
    <t>Van Thor J.</t>
  </si>
  <si>
    <t>Salt shock-inducible Photosystem I cyclic electron transfer in Synechocystis PCC6803 relies on binding of ferredoxin:NADP&lt;sup&gt;+&lt;/sup&gt; reductase to the thylakoid membranes via its CpcD phycobilisome-linker homologous N-terminal domain</t>
  </si>
  <si>
    <t>S0005272800000724</t>
  </si>
  <si>
    <t>10.1016/S0005-2728(00)00072-4</t>
  </si>
  <si>
    <t>2-s2.0-0034639896</t>
  </si>
  <si>
    <t>['tribolium castaneum', 'thoracic appendages', 'strong transformation', 'specific identity', 'regional identities', 'previously reported', 'postoral head', 'normally composed', 'mutant larvae', 'modified considerably', 'maxillary appendages', 'mandibular appendages', 'isolated loss', 'homeotically transformed', 'gnathal segments', 'given rise', 'genetic regulation', 'function mutations', 'eumetazoa appears', 'drosophila suggests', 'develop antennae', 'deformed ortholog', 'best understood', 'beetle scr', 'arose close', 'antennapedia homeobox', 'among insects']</t>
  </si>
  <si>
    <t>Among insects, the genetic regulation of regional identities in the postoral head or gnathal segments (mandibular, maxillary, and labial) is best understood in the fly Drosophila melanogaster. In part, normal gnathal development depends on Deformed (Dfd) and Sex combs reduced (Scr), genes in the split Drosophila homeotic complex. The gnathal segments of Dfd and Scr mutant larvae are abnormal but not homeotically transformed. In the red flour beetle, Tribolium castaneum, we have isolated loss-of-function mutations of the Deformed ortholog. Mutant larvae display a strong transformation of mandibular appendages to antennae. The maxillary appendages, normally composed of an endite and a telopodite, develop only the telopodite in mutant larvae. We previously reported that mutations in the beetle Scr and Antennapedia orthologs cause the labial and thoracic appendages, respectively, to be transformed to antennae. Moreover, a deficiency of most of the beetle homeotic complex causes all gnathal (as well as thoracic and abdominal) segments to develop antennae. These and other observations are consistent with the hypothesis that ancestral insect homeotic gene functions have been modified considerably during the evolution of the highly specialized maggot head. One of the ancestral homeobox genes that arose close to the root of the Eumetazoa appears to have given rise to Dfd, Scr, and the Antennapedia homeobox-class homeotic genes. Evidence from both Tribolium and Drosophila suggests that this ancestral gene served to repress anterior development as well as confer a trunk-specific identity.</t>
  </si>
  <si>
    <t>4510-4514</t>
  </si>
  <si>
    <t>60000689;101867627;60000689;60000689;101867627;60000689;60000689</t>
  </si>
  <si>
    <t>7501419302;6602804024;8046346800;8046347100;7006635758;24067560800;7003910465</t>
  </si>
  <si>
    <t>Brown, Susan;Decamillis, Mark;Gonzalez-Charneco, Karen;Denell, Margaret;Beeman, Richard;Nie, Wensheng;Denell, Robin</t>
  </si>
  <si>
    <t>Manhattan;Manhattan/New York</t>
  </si>
  <si>
    <t>Kansas State University;Agriculture Research Station</t>
  </si>
  <si>
    <t>60000689;101867627</t>
  </si>
  <si>
    <t>Brown S.</t>
  </si>
  <si>
    <t>Implications of the Tribolium Deformed mutant phenotype for the evolution of Hox gene function</t>
  </si>
  <si>
    <t>10.1073/pnas.97.9.4510</t>
  </si>
  <si>
    <t>2-s2.0-0034712725</t>
  </si>
  <si>
    <t>['return signal', 'preliminary results', 'femtosecond optics']</t>
  </si>
  <si>
    <t>A photoconductive dipole antenna can be used as a transceiver, which alternately transmits pulsed electromagnetic radiation and receives the return signal. Preliminary results of using a photoconductive terahertz transceiver with femtosecond optics are reported.</t>
  </si>
  <si>
    <t>804-805</t>
  </si>
  <si>
    <t>60025534-60032325;60025534;60025534</t>
  </si>
  <si>
    <t>7202550229;57199784222;7410280543</t>
  </si>
  <si>
    <t>Tani, M.;Jiang, Zhiping;Zhang, X. C.</t>
  </si>
  <si>
    <t>Koganei;Troy</t>
  </si>
  <si>
    <t>Japan National Institute of Information and Communications Technology;Rensselaer Polytechnic Institute</t>
  </si>
  <si>
    <t>60032325;60025534</t>
  </si>
  <si>
    <t>Tani M.</t>
  </si>
  <si>
    <t>Photoconductive terahertz transceiver</t>
  </si>
  <si>
    <t>10.1049/el:20000611</t>
  </si>
  <si>
    <t>2-s2.0-0033733411</t>
  </si>
  <si>
    <t>['innermost layer', 'ground plane', 'glass avoiding', 'fed using', 'contacting feed']</t>
  </si>
  <si>
    <t>An investigation into the performance of a microstrip patch antenna integrated into a laminated glass windscreen for a vehicle is presented. It is fed using a coplanar waveguide feed printed on the innermost layer of the glass avoiding the need for a contacting feed. The patch and ground plane are meshed for manufacturing in the glass.</t>
  </si>
  <si>
    <t>781-782</t>
  </si>
  <si>
    <t>6506500113;56020461500</t>
  </si>
  <si>
    <t>Clasen, G.;Langley, R. J.</t>
  </si>
  <si>
    <t>Clasen G.</t>
  </si>
  <si>
    <t>Meshed patch antenna integrated into car windscreen</t>
  </si>
  <si>
    <t>10.1049/el:20000616</t>
  </si>
  <si>
    <t>2-s2.0-0033733413</t>
  </si>
  <si>
    <t>['numerical results', 'mutual coupling', 'equation technique']</t>
  </si>
  <si>
    <t>Using enhanced finite difference time domain (FDTD) equations for diagonal metal edges, an analysis of the mutual coupling between pairs of inclined rectangular microstrip patch antennas is presented. Use of the enhanced-equation technique has led to an improvement in the accuracy of the numerical results by a factor of 4 - 10 without requiring additional computer time or memory.</t>
  </si>
  <si>
    <t>795-797</t>
  </si>
  <si>
    <t>6507198514;35586058800</t>
  </si>
  <si>
    <t>Foroughipour, S. M.;Esselle, K. P.</t>
  </si>
  <si>
    <t>Foroughipour S.M.</t>
  </si>
  <si>
    <t>Analysis of coupling between inclined microstrip patch antennas using enhanced FDTD technique</t>
  </si>
  <si>
    <t>10.1049/el:20000641</t>
  </si>
  <si>
    <t>2-s2.0-0033734145</t>
  </si>
  <si>
    <t>['presented based', 'good agreement', 'experimental results', 'difference time', 'chosen independently', 'cells required', 'cells along', 'approach enables', 'antenna length', 'analysis results']</t>
  </si>
  <si>
    <t>An analysis of bow-tie microstrip antennas is presented based on the use of the modified locally conformal finite-difference time-domain (FDTD) method. This approach enables the number of cells along the antenna length and width to be chosen independently of the antenna central width, which helps to keep the number of cells required in those directions to a minimum. The analysis results are compared with experimental results and good agreement is observed.</t>
  </si>
  <si>
    <t>782-783</t>
  </si>
  <si>
    <t>George, J.</t>
  </si>
  <si>
    <t>Eindhoven</t>
  </si>
  <si>
    <t>Technische Universiteit Eindhoven</t>
  </si>
  <si>
    <t>George J.</t>
  </si>
  <si>
    <t>Modelling of bow-tie microstrip antennas using modified locally conformal FDTD method</t>
  </si>
  <si>
    <t>10.1049/el:20000638</t>
  </si>
  <si>
    <t>2-s2.0-0033741334</t>
  </si>
  <si>
    <t>['measured directivity', 'fractal characteristic', '7 db']</t>
  </si>
  <si>
    <t>A novel patch antenna with a fractal boundary condition is proposed. Experimental and numerical results corroborate the fact that the fractal characteristic of the perimeter produces localised modes. This property is utilised in the design of a microstrip patch antenna with a measured directivity of 12.7 dB.</t>
  </si>
  <si>
    <t>778-779</t>
  </si>
  <si>
    <t>60007592;60007592;60007592;60007592</t>
  </si>
  <si>
    <t>7003915994;7006104571;7003892496;56883021900</t>
  </si>
  <si>
    <t>Borja, C.;Font, G.;Blanch, S.;Romeu, J.</t>
  </si>
  <si>
    <t>Borja C.</t>
  </si>
  <si>
    <t>High directivity fractal boundary microstrip patch antenna</t>
  </si>
  <si>
    <t>10.1049/el:20000625</t>
  </si>
  <si>
    <t>2-s2.0-0033743497</t>
  </si>
  <si>
    <t>['spiral radiator', 'photonic bandgap', 'pbg substrate', 'larger ratio', 'higher gain', 'feed network']</t>
  </si>
  <si>
    <t>A novel spiral antenna backed on photonic bandgap (PBG) material is presented. It consists of a spiral radiator, a PBG substrate and a feed network; and exhibits a wider frequency bandwidth, larger ratio of front-to-back radiation level, and higher gain than a traditional spiral antenna with Œª/4 spaced ground plate.</t>
  </si>
  <si>
    <t>779-780</t>
  </si>
  <si>
    <t>60005244;60005244;60005244;60013983</t>
  </si>
  <si>
    <t>7405914208;7409424720;56130363500;55040562900</t>
  </si>
  <si>
    <t>Liu, T. H.;Zhang, W. X.;Zhang, M.;Tsang, K. F.</t>
  </si>
  <si>
    <t>Liu T.H.</t>
  </si>
  <si>
    <t>Low profile spiral antenna with PBG substrate</t>
  </si>
  <si>
    <t>10.1049/el:20000597</t>
  </si>
  <si>
    <t>2-s2.0-0033750158</t>
  </si>
  <si>
    <t>['waveguide discontinuities', 'total field', 'resulting configuration', 'open configuration', 'obliquity factor', 'matching scheme', 'fourier transform', 'field pattern']</t>
  </si>
  <si>
    <t>A new efficient method is outlined for calculating the far-field pattern of waveguide discontinuities. An open configuration is turned into a closed configuration using perfectly matched layers. Using a mode-matching scheme on the resulting configuration, the total field on the discontinuity can be determined. The far-field is calculated by taking the Fourier transform of this field and multiplying it by the Huygens' obliquity factor. Results are presented for a GaAs-AlGaAs laser facet and a truncated grounded dielectric slab.</t>
  </si>
  <si>
    <t>798-799</t>
  </si>
  <si>
    <t>60033316;60033316;60033316</t>
  </si>
  <si>
    <t>6602424130;56255994700;7005517580</t>
  </si>
  <si>
    <t>Derudder, H.;Olyslager, F.;De Zutter, D.</t>
  </si>
  <si>
    <t>Ghent</t>
  </si>
  <si>
    <t>Universiteit Gent</t>
  </si>
  <si>
    <t>Derudder H.</t>
  </si>
  <si>
    <t>Efficient calculation of far-field patterns of waveguide discontinuities using perfectly matched layers</t>
  </si>
  <si>
    <t>10.1049/el:20000599</t>
  </si>
  <si>
    <t>2-s2.0-0033750958</t>
  </si>
  <si>
    <t>R55DC002874</t>
  </si>
  <si>
    <t>['wide range', 'whose role', 'water solubility', 'volatile molecules', 'volatile chemicals', 'unlike several', 'toxic chemicals', 'still unclear', 'space immediately', 'sensillum lymph', 'putative obps', 'preventing desensitization', 'pbprp5 may', 'pbprp5 expression', 'outer cavity', 'olfactory specificity', 'olfactory neurons', 'olfactory hairs', 'olfactory dendrites', 'obps may', 'novel features', 'neither case', 'hydrophobic molecules', 'drosophila melanogaster', 'different implications', 'dendritic membranes', 'common role', 'bound receptors', 'binding proteins', 'basiconic sensilla', 'approximately 30', 'antennal surface', 'antennal cuticle', 'also expressed']</t>
  </si>
  <si>
    <t>Antennae | Antenno-maxillary complex | Detoxification | Drosophila melanogaster (Insecta) | Larval olfaction | Maxillary palp | Olfaction | Sensilla</t>
  </si>
  <si>
    <t>The aqueous medium bathing the dendrites of olfactory neurons contains high concentrations of odorant-binding proteins (OBPs) whose role is still unclear. OBPs may facilitate interactions between odorants and their membrane-bound receptors, perhaps by increasing the water solubility of hydrophobic molecules. Alternatively, OBPs may be involved in the inactivation of odorants and other volatile molecules, preventing desensitization and/or protecting olfactory neurons from toxic chemicals. We report here novel features of the localization of two putative OBPs, PBPRP2 and PBPRP5, that have important and different implications for their role in olfaction. Unlike several other putative OBPs of Drosophila melanogaster that are only found in adult olfactory organs, PBPRP5 is also expressed in the larval olfactory organs, suggesting that it plays a common role in olfaction at both stages. In the adult, PBPRP5 expression is restricted to the sensillum lymph that bathes the olfactory dendrites of a subset of olfactory hairs, the basiconic sensilla. Since individual basiconic sensilla differ in olfactory specificity, PBPRP5 may be able to bind to and mediate olfactory responses to a wide range of odorants. In contrast, PBPRP2 is present in the space immediately below the antennal cuticle and in the outer cavity of approximately 30% of the double-walled coeloconic sensilla on the antennal surface. In neither case is PBPRP2 in contact with the dendritic membranes of olfactory neurons, making a carrier function unlikely for this protein. Instead, PBPRP2 may act as a sink, binding to odorants and other volatile chemicals and limiting their interactions with olfactory neurons.</t>
  </si>
  <si>
    <t>181-192</t>
  </si>
  <si>
    <t>0302766X</t>
  </si>
  <si>
    <t>Cell and Tissue Research</t>
  </si>
  <si>
    <t>60028970;60005460-60031855;60028970;60005502;60005460;60028970</t>
  </si>
  <si>
    <t>7501839480;7004021722;55628532090;7004765361;7003953871;6701781315</t>
  </si>
  <si>
    <t>Park, S. K.;Shanbhag, S. R.;Wang, Q.;Hasan, G.;Steinbrecht, R. A.;Pikielny, C. W.</t>
  </si>
  <si>
    <t>India;United States;India;Germany</t>
  </si>
  <si>
    <t>Mumbai;Piscataway;Bengaluru;Pocking</t>
  </si>
  <si>
    <t>Tata Institute of Fundamental Research, Mumbai;Rutgers Robert Wood Johnson Medical School;National Centre for Biological Sciences;Max Planck Institute for Ornithology</t>
  </si>
  <si>
    <t>60031855;60028970;60005502;60005460</t>
  </si>
  <si>
    <t>Park S.</t>
  </si>
  <si>
    <t>Expression patterns of two putative odorant-binding proteins in the olfactory organs of Drosophila melanogaster have different implications for their functions</t>
  </si>
  <si>
    <t>10.1007/s004410050059</t>
  </si>
  <si>
    <t>2-s2.0-0034076880</t>
  </si>
  <si>
    <t>NSF ECE 94-57 735</t>
  </si>
  <si>
    <t>['triangular elements', 'transform method', 'resulting algorithm', 'resultant matrix', 'rectangular grid', 'projected onto', 'operation count', 'numerical results', 'n denotes', 'microstrip circuits', 'method retains', 'known conjugate', 'image method', 'gradient fast', 'discrete complex', 'basis functions', 'analyzing large']</t>
  </si>
  <si>
    <t>Adaptive integral method | Fast fourier transform | Green's function | Method of moments | Microstrip</t>
  </si>
  <si>
    <t>An efficient algorithm combining the adaptive integral method and the discrete complex-image method (DCIM) is presented in this paper for analyzing large-scale microstrip structures. The arbitrarily shaped microstrips are discretized using triangular elements with Rao-Wilton-Glisson basis functions. These basis functions are then projected onto a rectangular grid, which enables the calculation of the resultant matrix-vector product using the fast Fourier transform. The method retains the advantages of the well-known conjugate-gradient fast-Fourier-transform method, as well as the excellent modeling capability offered by triangular elements. The resulting algorithm has the memory requirement proportional to O(JV) and the operation count for the matrix-vector multiplication proportional to O(N log JV), where N denotes the number of unknowns. The required spatial Green's functions are computed efficiently using the DCIM, which further speeds up the algorithm. Numerical results for some microstrip circuits and a microstrip antenna array are presented to demonstrate the efficiency and accuracy of this method. ¬© 2000 IEEE.</t>
  </si>
  <si>
    <t>832-839</t>
  </si>
  <si>
    <t>60000745;60000745;60000745</t>
  </si>
  <si>
    <t>56296682900;56119416800;7403588231</t>
  </si>
  <si>
    <t>Ling, Feng;Wang, Chao Fu;Jin, Jian Ming</t>
  </si>
  <si>
    <t>Ling F.</t>
  </si>
  <si>
    <t>An efficient algorithm for analyzing large-scale microstrip structures using adaptive integral method combined with discrete complex-image method</t>
  </si>
  <si>
    <t>S0018948000037510</t>
  </si>
  <si>
    <t>10.1109/22.841878</t>
  </si>
  <si>
    <t>2-s2.0-0003171798</t>
  </si>
  <si>
    <t>['type lines', 'three positions', 'therefore propose', 'single temperature', 'show similar', 'sgr b2', 'rotation temperatures', 'rotation diagrams', 'prominent orion', 'outflow source', 'observed transitions', 'observed positions', 'nw positions', 'nw position', 'nw ),', 'n source', 'modeled intensities', 'line emissions', 'large oxygen', 'hot core', 'homogeneous source', 'high so2', 'critical discussion', 'compact ridge', 'column density', 'cloud envelope', 'chemical differences', 'c2h5oh abundances', 'antenna beam', 'analyzed assuming', 'alternative explanation', 'also found', 'also accounted', 'allow determination', 'abundances relative', '500 k', '50 k', '3 times', '20 k', '18o ratio', '102 times']</t>
  </si>
  <si>
    <t>Galaxy: Center | Ism: Abundances | Ism: Individual (sagittarius b2) | Ism: Molecules | Radio lines: Ism | Surveys</t>
  </si>
  <si>
    <t>We present an analysis of the data from our Swedish-ESO Submillimetre Telescope molecular line survey in the 1.3 mm band of the N, M, and NW positions in the Sgr B2 molecular cloud. The line emissions from 42 molecular species;, and some of their isotopomers, were analyzed assuming a single temperature and a homogeneous source. In cases where a source size much smaller than the antenna beam (23‚Ä≥) could be estimated, optical depth effects were also accounted for. In this way rotation temperatures, molecular column densities, and in several cases also source sizes, were determined. Observed and modeled intensities are presented in rotation diagrams. A few complex molecular species, NH2CHO, CH3CHO, C2H3CN, C2H5CN, and CH3OCHO, mainly in the N source, exhibit anomalously strong intensities in their intrinsically weak b- and c-type lines. We argue that this effect can hardly be explained by high optical depths alone, and therefore propose that the possibility of radiative pumping via the low-lying vibrational states of these molecules should be investigated as an alternative explanation The highest rotation temperatures, up to about 500 K, were found for large molecules toward Sgr B2(N), closely followed by Sgr B2(M). In Sgr B2(NW), which samples the cloud envelope, the rotation temperatures are 15-50 K. For molecules with too few observed transitions to allow determination of rotation temperatures, the column density was calculated assuming optically thin emission, and we adopted rotation temperatures of 50, 50, and 20 K in M, N, and NW, respectively. Column density ratios of isotopomers were determined. After a critical discussion of the resolution-dependent H2 column density toward the observed positions, abundances relative to H2 were calculated. We discuss the chemical differences between the three observed cloud positions and compare with the hot core, compact ridge, and outflow in Orion A. Hot core-type molecules like CH2NH, NH2CN, CH3CN, C2H3CN, and C2H5CN, as well as H2CS, are more abundant in Sgr B2(N) by factors of 3-8 as compared to the M position. Large oxygen-containing species like CH3OH, CH3CHO, CH3OCHO, CH3OCH3, and NH2CHO, of compact ridge-type, show similar or slightly enhanced abundances in N as compared to M. The C2H5OH abundances are similar in N, M, and also in NW. The SO2 and SO abundances in the M core (4 √ó 10-7 and 1 √ó 10-7, respectively) are 13 and 5 times higher than in N and are very enhanced (103 and 102 times) as compared to NW. Such high SO2 and SO abundances are also found in the prominent Orion A outflow source. In M the SO18O and S18O data suggest a 16O/18O ratio of 120. The HOCO+ ion is detected in all three positions and appears to be 3 times more abundant in the NW position. HCNH+ is seen only in NW.</t>
  </si>
  <si>
    <t>213-243</t>
  </si>
  <si>
    <t>Astrophysical Journal, Supplement Series</t>
  </si>
  <si>
    <t>60025534-60007328;60007328;60007328;60019537;60014313;60003771;60010848;60033235</t>
  </si>
  <si>
    <t>6603768944;7006615192;56276823900;7005672565;7103105241;23047406200;7102625761;7404853815</t>
  </si>
  <si>
    <t>Nummelin, A.;Bergman, P.;Hjalmarson, √Ö;Friberg, P.;Irvine, W. M.;Millar, T. J.;Ohishi, M.;Saito, S.</t>
  </si>
  <si>
    <t>Japan;United States;United States;United States;Japan;Sweden;United Kingdom</t>
  </si>
  <si>
    <t>Okazaki;Troy;Honolulu;Amherst MA;Fukui;Onsala;Manchester</t>
  </si>
  <si>
    <t>National Institutes of Natural Sciences - Institute for Molecular Science;Rensselaer Polytechnic Institute;University Hawaii Institute for Astronomy;University of Massachusetts Amherst;University of Fukui;Onsala Space Observatory;The University of Manchester</t>
  </si>
  <si>
    <t>60033235;60025534;60019537;60014313;60010848;60007328;60003771</t>
  </si>
  <si>
    <t>Nummelin A.</t>
  </si>
  <si>
    <t>A three-position spectral line survey of sagittarius B2 between 218 and 263 GHz. II. Data analysis</t>
  </si>
  <si>
    <t>10.1086/313376</t>
  </si>
  <si>
    <t>2-s2.0-0011070664</t>
  </si>
  <si>
    <t>['whose functions', 'systematic surveillance', 'standard design', 'solar cells', 'short antenna', 'shaped bus', 'service equipment', 'radar design', 'pyrotechnic doors', 'power supply', 'new capability', 'multiple frequencies', 'mission requires', 'mission implementation', 'mass budget', 'lower density', 'less obviously', 'launch since', 'launch inside', 'implement multipath', 'ground dbf', 'geometry makes', 'geometry favours', 'cost effective', 'antenna deployment', 'active antenna', '5 ).', '4 ...),']</t>
  </si>
  <si>
    <t>The RADAR SAIL concept is based on the use of a rectangular antenna lying in the dawn-dusk orbital plane with the length (along speed vector) smaller than the height. Such geometry makes it possible to place the solar cells on the back of the antenna, to use gravity gradient stabilization, and (optionally) to implement multipath-free GPS interferometric measurement of the antenna deformation thus allowing structural relaxation. Less obviously, the geometry favours the RADAR design too, by allowing grating lobes and therefore a lower density of built-in electronic in the active antenna. The antenna can be thin and packed for launch inside a cylinder-shaped bus having pyrotechnic doors for the antenna deployment and bearing the rest of the payload and the service equipment. With respect to a standard design of high performance missions, cost savings come from the bus, whose functions (AOCS, power supply) are simplified, from the launch since the mass budget and the stowing configuration become compatible with medium size rockets (LLV2/3, DELTA-LITE, LM-4...), and from the active antenna built-in electronics. Moreover, long satellite life-time can be achieved (10 years instead of 5). The RADAR SAIL concept is all the more cost effective when the mission requires a large, high and short antenna, i.e. high resolution (&lt;5 m), low frequency band (L or S or even P), high revisiting, multiple frequencies. Mission implementation and funding can be favored by the new capability to share the satellite between autonomous regional operators. Combined with ground DBF (digital beam forming) technique, the concept allows extremely simple and low cost missions providing a fixed wide swath (10 to 15 m resolution within 500 km to 1000 km swath) for systematic surveillance or monitoring.</t>
  </si>
  <si>
    <t>565-576</t>
  </si>
  <si>
    <t>60017694;60017694;60017694;60017694;60017694;60017694</t>
  </si>
  <si>
    <t>6701904918;6602719789;7005490210;6701915941;55928949700;7102586150</t>
  </si>
  <si>
    <t>Aguttes, Jean Paul;Sombrin, Jacques;Conde, Eric;Chaubet, Michel;Sebbag, Isabelle;Bousquet, Pierre</t>
  </si>
  <si>
    <t>CNES Centre National d'Etudes Spatiales</t>
  </si>
  <si>
    <t>Aguttes J.</t>
  </si>
  <si>
    <t>RADAR `SAIL' satellite concept and design</t>
  </si>
  <si>
    <t>S0094576500000187</t>
  </si>
  <si>
    <t>10.1016/S0094-5765(00)00018-7</t>
  </si>
  <si>
    <t>2-s2.0-0033690407</t>
  </si>
  <si>
    <t>['¬© 2000', 'works well', 'specimens decreases', 'real part', 'japan society', 'dc field', 'data obtained', 'curve fitting', 'applied physics', '1 wt']</t>
  </si>
  <si>
    <t>Barium strontium titanate | Grain size | Loss factor | Phased array antennas | Relative dielectric constant | Tunability</t>
  </si>
  <si>
    <t>Effects of a DC field on the real part of the relative dielectric constant of Al2O3-doped barium strontium titanate for application in phased array antennas have been studied. The real part of the relative dielectric constant of the specimens decreases when the applied DC field is increased. The tunability is about 24% for barium strontium titanate doped with 1 wt% Al2O3. Curve fitting only works well for pure barium strontium titanate. The real part of the relative dielectric constant of Al2O3-doped barium strontium titanate decreases rapidly before 1.0kV/cm and slowly after 1.0kV/cm when compared to the data obtained by curve fitting. This can be explained by the space charge polarization theory. ¬© 2000 The Japan Society of Applied Physics.</t>
  </si>
  <si>
    <t>2690-2695</t>
  </si>
  <si>
    <t>60014982;60014982;60014982;60014982;60014982</t>
  </si>
  <si>
    <t>56404823300;7404904031;23105956200;36929903800;7402628341</t>
  </si>
  <si>
    <t>Chen, Yih Chien;Wu, Long;Huang, Cheng Liang;Chou, Yi Ping;Tsai, Yuan Tu</t>
  </si>
  <si>
    <t>Chen Y.C.</t>
  </si>
  <si>
    <t>Computer simulation of direct-current field dependence of the dielectric constant of Al&lt;inf&gt;2&lt;/inf&gt;O&lt;inf&gt;3&lt;/inf&gt;-doped barium stronium titanate in the paraelectric state</t>
  </si>
  <si>
    <t>10.1143/jjap.39.2690</t>
  </si>
  <si>
    <t>2-s2.0-0033703798</t>
  </si>
  <si>
    <t>Small Business Innovation Research</t>
  </si>
  <si>
    <t>NAS5-33226</t>
  </si>
  <si>
    <t>SBIR</t>
  </si>
  <si>
    <t>['wide swath', 'sensor uses', 'ground along', 'flight line', 'collects data', '120 mhz']</t>
  </si>
  <si>
    <t>Airborne remote sensing | Biomass | Low frequency radar | Vhf radar</t>
  </si>
  <si>
    <t>A pulse coherent synthetic aperture radar (SAR) operating between 80-120 MHz has been developed in an attempt to measure heavy forest biomass. The sensor uses a nadir-pointing antenna configuration and collects data in a 300-m wide swath on the ground along the flight line. ¬© 2000 IEEE.</t>
  </si>
  <si>
    <t>1458-1462</t>
  </si>
  <si>
    <t>Imhoff, Marc L.</t>
  </si>
  <si>
    <t>Imhoff M.</t>
  </si>
  <si>
    <t>Biosar‚Ñ¢: An inexpensive airborne VHF multiband SAR system for vegetation biomass Measurement</t>
  </si>
  <si>
    <t>S0196289200028424</t>
  </si>
  <si>
    <t>10.1109/36.843042</t>
  </si>
  <si>
    <t>2-s2.0-0033704806</t>
  </si>
  <si>
    <t>['uncoded system', 'take advantage', 'sphere decoding', 'small increase', 'sd yields', 'proposed scheme', 'likelihood performance', 'known v', 'huge improvement', 'gives rise', 'full diversity', 'constellation size', 'coded multi', 'antenna system', 'antenna environment', 'algebraic space']</t>
  </si>
  <si>
    <t>We explore in this letter the lattice sphere packing representation of a multi-antenna system and the algebraic space-time (ST) codes. We apply the sphere decoding (SD) algorithm to the resulted lattice code. For the uncoded system, SD yields, with small increase in complexity, a huge improvement over the well-known V-BLAST detection algorithm. SD of algebraic ST codes exploits the full diversity of the coded multi-antenna system, and makes the proposed scheme very appealing to take advantage of the richness of the multi-antenna environment. The fact that the SD does not depend on the constellation size, gives rise to systems with very high spectral efficiency, maximum-likelihood performance, and low decoding complexity.</t>
  </si>
  <si>
    <t>161-163</t>
  </si>
  <si>
    <t>Lattice code decoder for space-time codes</t>
  </si>
  <si>
    <t>10.1109/4234.846498</t>
  </si>
  <si>
    <t>2-s2.0-0033706196</t>
  </si>
  <si>
    <t>['œâl ).', 'termination reactance', 'serious problem', 'plasma density', 'plasma causes', 'paper reports', 'line properties', 'input power', 'inductance l', 'electrostatic coupling', 'electrical transmission', 'dielectric materials', 'dc self', 'coil voltages', 'coil reactance', 'capacitance termination', 'bias voltage', 'approximately 50']</t>
  </si>
  <si>
    <t>In a conventional inductive rf discharge, the electrostatic coupling from the coil to the plasma causes a serious problem of sputtering of any dielectric materials in the vicinity of the coil. This paper reports the suppression of the electrostatic coupling by terminating the coil (inductance L) with a capacitor (capacitance C). The suppression resonantly takes place when the termination reactance (1/œâC) coincides with a half of the coil reactance (œâL). In this condition, the plasma density is observed to increase by approximately 50% at the same input power, in comparison with the conventional internal antenna inductively coupled plasma without the capacitance termination. The electrical transmission-line properties of the coil well account for the termination capacitance dependence of the coil voltages, currents, plasma potential oscillation, plasma density and dc self-bias voltage.</t>
  </si>
  <si>
    <t>199-204</t>
  </si>
  <si>
    <t>60018735-60000264;60000264;60000264;60000264</t>
  </si>
  <si>
    <t>8050184600;57205896491;55628557693;7101665824</t>
  </si>
  <si>
    <t>Suzuki, K.;Konishi, K.;Nakamura, K.;Sugai, H.</t>
  </si>
  <si>
    <t>Toshiba Corporation;Nagoya University</t>
  </si>
  <si>
    <t>60018735;60000264</t>
  </si>
  <si>
    <t>Suzuki K.</t>
  </si>
  <si>
    <t>Effects of capacitance termination of the internal antenna in inductively coupled plasma</t>
  </si>
  <si>
    <t>10.1088/0963-0252/9/2/313</t>
  </si>
  <si>
    <t>2-s2.0-0033734058</t>
  </si>
  <si>
    <t>['wave ratio', 'wave effects', 'verified experimentally', 'tuning network', 'travelling wave', 'transformer model', 'strongly influenced', 'size wafers', 'rf power', 'quartz tubes', 'processing chamber', 'processing area', 'plasma system', 'plasma properties', 'large area', 'langmuir probes', 'inductively coupled', 'inductive discharges', 'global model', 'glass substrates', 'experiments show', 'exciting antenna', 'embedded inside', 'electrical properties', 'desired standing', 'density profiles', 'conditions required', 'antenna configuration']</t>
  </si>
  <si>
    <t>The electrical and plasma properties of a large-area inductive plasma source are investigated. The source is a 71 cm√ó61 cm√ó20 cm metal chamber providing a processing area of 37 cm√ó47 cm for large-size wafers and glass substrates for flat panel displays. The exciting antenna is embedded inside the processing chamber, and the rf power is inductively coupled from the antenna to the plasma through thin (1.7 mm thick) quartz tubes. A tuning network is used to launch a travelling wave or a wave with a desired standing-wave ratio. The antenna-plasma system is modelled as a lossy transmission line, and a transformer model is applied to study the electrical properties of the system. The model is used to evaluate the conditions required to launch a travelling wave, and these conditions are verified experimentally. The plasma density distributions under various operating conditions are measured with Langmuir probes and compared to a global model for inductive discharges. Our experiments show that high plasma densities are produced over a large area, and that the density profiles are strongly influenced by the antenna configuration and standing-wave effects.</t>
  </si>
  <si>
    <t>210-218</t>
  </si>
  <si>
    <t>60025038;60121438</t>
  </si>
  <si>
    <t>7406895117;56277219800</t>
  </si>
  <si>
    <t>Wu, Yaoxi;Lieberman, M. A.</t>
  </si>
  <si>
    <t>Berkeley;Berkeley</t>
  </si>
  <si>
    <t>University of California, Berkeley</t>
  </si>
  <si>
    <t>60121438;60025038</t>
  </si>
  <si>
    <t>Influence of antenna configuration and standing wave effects on density profile in a large-area inductive plasma source</t>
  </si>
  <si>
    <t>10.1088/0963-0252/9/2/315</t>
  </si>
  <si>
    <t>2-s2.0-0033742101</t>
  </si>
  <si>
    <t>['requirements necessitated', 'radiation pattern', 'primary requirements', 'overall design', 'holistic approach', 'high court', 'hardware implementation', 'frequency response', 'first loudspeaker', 'distributed array', 'dipole loudspeakers', 'design process', 'architectural shape']</t>
  </si>
  <si>
    <t>Three unusual loudspeaker systems providing specific radiation patterns were designed as part of the overall design of a sound reinforcement system for the High Court of Australia. The first loudspeaker was a distributed array of dipole loudspeakers, each housed in a trough; the second was an acoustically curved line array utilizing 34 drivers; and the third was a short tapered line array utilizing six drivers and a tweeter. Primary requirements for each loudspeaker were its architectural shape and finish, radiation pattern, and frequency response. The integration of these requirements necessitated a holistic approach to the design of each loudspeaker. The design process, the hardware implementation, and the performance of each loudspeaker are discussed.</t>
  </si>
  <si>
    <t>410-423</t>
  </si>
  <si>
    <t>AES: Journal of the Audio Engineering Society</t>
  </si>
  <si>
    <t>100790999-60099927</t>
  </si>
  <si>
    <t>Leembruggen, Glenn</t>
  </si>
  <si>
    <t>United Kingdom;Australia</t>
  </si>
  <si>
    <t>London;</t>
  </si>
  <si>
    <t>Arup Group Limited;Elecoustics Pty Ltd.</t>
  </si>
  <si>
    <t>60099927;100790999</t>
  </si>
  <si>
    <t>Leembruggen G.</t>
  </si>
  <si>
    <t>Design of three unusual loudspeakers for the High Court of Australia</t>
  </si>
  <si>
    <t>2-s2.0-0033746237</t>
  </si>
  <si>
    <t>['ventral structures', 'ventral derivatives', 'suborbital bristles', 'results support', 'previous work', 'mosaic animals', 'minimal role', 'maxillary palpus', 'main derivatives', 'iroquois complex', 'imaginal disc', 'head capsule', 'give rise', 'eye development', 'ectopic antenna', 'drosophila eye', 'dorsal selector', 'dorsal iro', 'dorsal compartment', 'c transforms', 'c products', 'c homeoproteins', 'antenna part', 'antenna disc']</t>
  </si>
  <si>
    <t>Drosophila | Eye | Head | Imaginal eye/antennal disc | Iroquois complex</t>
  </si>
  <si>
    <t>The Iroquois complex (Iro-C) genes are expressed in the dorsal compartment of the Drosophila eye/antenna imaginal disc. Previous work has shown that the Iro-C homeoproteins are essential for establishing a dorsoventral pattern organizing center necessary for eye development. Here we show that, in addition, the Iro-C products are required for the specification of dorsal head structures. In mosaic animals, the removal of the Iro-C transforms the dorsal head capsule into ventral structures, namely, ptilinum, prefrons and suborbital bristles. Moreover, the Iro-C- cells can give rise to an ectopic antenna and maxillary palpus, the main derivatives of the antenna part of the imaginal disc. These transformations are cell-autonomous, which indicates that the descendants of a dorsal Iro-C- cell can give rise to essentially all the ventral derivatives of the eye/antenna disc. These results support a role of the Iro-C as a dorsal selector in the eye and head capsule. Moreover, they reinforce the idea that developmental cues inherited from the distinct embryonic segments from which the eye/antenna disc originates play a minimal role in the patterning of this disc.</t>
  </si>
  <si>
    <t>1921-1929</t>
  </si>
  <si>
    <t>60026796;60026796;60026796</t>
  </si>
  <si>
    <t>6508086957;7006434479;7004398097</t>
  </si>
  <si>
    <t>Cavodeassi, Florencia;Modolell, Juan;Campuzano, Sonsoles</t>
  </si>
  <si>
    <t>Universidad Aut√≥noma de Madrid</t>
  </si>
  <si>
    <t>Cavodeassi F.</t>
  </si>
  <si>
    <t>The Iroquois homeobox genes function as dorsal selectors in the Drosophila head</t>
  </si>
  <si>
    <t>2-s2.0-0034023106</t>
  </si>
  <si>
    <t>['whereas optix', 'six domain', 'sine oculis', 'results suggest', 'previously believed', 'orthologous gene', 'optix leads', 'optix expression', 'optix alone', 'new member', 'independent mechanism', 'important functions', 'high degree', 'gene family', 'eyes absent', 'eye morphogenesis', 'eye development', 'expression patterns', 'expressed independently', 'ectopic expression', 'drosophila rather', 'developmental roles', 'clearly distinct', 'antennal disc', 'although optix']</t>
  </si>
  <si>
    <t>Drosophila | Eye development | Imaginal disc | optix | Six/so family</t>
  </si>
  <si>
    <t>optix is a new member of the Six/so gene family from Drosophila that contains both a six domain and a homeodomain. Because of its high amino acid sequence similarity with the mouse Six3 gene, optix is considered to be the orthologous gene from Drosophila rather than sine oculis, as previously believed. optix expression was detected in the eye, wing and haltere imaginal discs. Ectopic expression of optix leads to the formation of ectopic eyes suggesting that optix has important functions in eye development. Although optix and sine oculis belong to the same gene family (Six/so) and share a high degree of amino acid sequence identity, there are a number of factors which suggest that their developmental roles are different: (1) the expression patterns of optix and sine oculis are clearly distinct; (2) sine oculis acts downstream of eyeless, whereas optix is expressed independently of eyeless; (3) sine oculis functions synergistically with eyes absent in eye development whereas optix does not; (4) ectopic expression of optix alone, but not of sine oculis can induce ectopic eyes in the antennal disc. These results suggest that optix is involved in eye morphogenesis by an eyeless-independent mechanism.</t>
  </si>
  <si>
    <t>1879-1886</t>
  </si>
  <si>
    <t>60015184;60015184</t>
  </si>
  <si>
    <t>6603436372;57203032471</t>
  </si>
  <si>
    <t>Seimiya, Makiko;Gehring, Walter J.</t>
  </si>
  <si>
    <t>Basel</t>
  </si>
  <si>
    <t>Biozentrum, Universit√§t Basel</t>
  </si>
  <si>
    <t>Seimiya M.</t>
  </si>
  <si>
    <t>The Drosophila homeobox gene optix is capable of inducing ectopic eyes by an eyeless-independent mechanism</t>
  </si>
  <si>
    <t>2-s2.0-0034023675</t>
  </si>
  <si>
    <t>['‚ àº0', 'weakly coupled', 'values give', 'transfer times', 'time constant', 'temperature dependence', 'temperature absorption', 'stokes shift', 'state lies', 'six chl', 'single chl', 'rhys factor', 'pure dephasing', 'photosystem ii', 'phonon coupling', 'origin band', 'optical transition', 'measured positions', 'lowest state', 'lowest qy', 'lower limits', 'low temperatures', 'like two', 'level systems', 'inhomogeneous broadening', 'hole burning', 'highly localized', 'green plants', 'good agreement', 'energy state', 'cp29 chlorophyll', 'burned spectra', 'associated chl', 'absorption intensity', 'absorption band', '8 k', '6 ps', '3 ps', '2 nm', '2 k', '1 nm', '05 cm', '0 nm']</t>
  </si>
  <si>
    <t>Low-temperature absorption, fluorescence and persistent nonphotochemical hole-burned spectra are reported for the CP29 chlorophyll (Chl) a/b antenna complex of photosystem II of green plants. The absorption-origin band of the lowest Qy-state lies at 678.2 nm and carries a width of ‚àº130 cm-1 that is dominated by inhomogeneous broadening at low temperatures. Its absorption intensity is equivalent to that of one of the six Chl a molecules of CP29. The absence of a significant satellite hole structure produced by hole burning, within the absorption band of the lowest state, indicates that the associated Chl a molecule is weakly coupled to the other Chl and, therefore, that the lowest-energy state is highly localized on a single Chl a molecule. The electron-phonon coupling of the 678.2 nm state is weak with a Huang-Rhys factor S of 0.5 and a peak phonon frequency (œâm) of ‚àº20 cm-1. These values give a Stokes shift (2Sœâm) in good agreement with the measured positions of the absorption band at 678.2 nm and a fluorescence-origin band at 679.1 nm. Zero-phonon holes associated with the lowest state have a width of ‚àº0.05 cm-1 at 4.2 K, corresponding to a total effective dephasing time of ‚àº400 ps. The temperature dependence of the zero-phonon holewidth indicates that this time constant is dominated at temperatures below 8 K by pure dephasing/spectral diffusion due to coupling of the optical transition to the glass-like two-level systems of the protein. Zero-phonon holewidths obtained for the Chl b bands at 638.5 and 650.0 nm, at 4.2 K, lead to lower limits of 900 ¬± 150 fs and 4.2 ¬± 0.3 ps, respectively, for the Chl b ‚Üí Chl a energy-transfer times. Downward energy transfer from the Chl a state(s) at 665.0 nm occurs in 5.3 ¬± 0.6 ps at 4.2 K.</t>
  </si>
  <si>
    <t>574-581</t>
  </si>
  <si>
    <t>Photochemistry and Photobiology</t>
  </si>
  <si>
    <t>60000762-60008023;60011604;60008023;60000762;60011604;60008023</t>
  </si>
  <si>
    <t>7005147784;7004095338;6701692882;7202435997;56216930900;7202142626</t>
  </si>
  <si>
    <t>Pieper, J√∂rg;Irrgang, Klaus Dieter;R√§tsep, Margus;Voigt, Joachim;Renger, Gernot;Small, Gerald J.</t>
  </si>
  <si>
    <t>Berlin;Ames;Berlin</t>
  </si>
  <si>
    <t>Technical University of Berlin;Ames Laboratory;Humboldt-Universit√§t zu Berlin</t>
  </si>
  <si>
    <t>60011604;60008023;60000762</t>
  </si>
  <si>
    <t>Pieper J.</t>
  </si>
  <si>
    <t>Assignment of the lowest Q&lt;inf&gt;y&lt;/inf&gt;-state and spectral dynamics of the CP29 chlorophyll a/b antenna complex of green plants: A hole-burning study</t>
  </si>
  <si>
    <t>10.1562/0031-8655(2000)071&lt;0574:AOTLQY&gt;2.0.CO;2</t>
  </si>
  <si>
    <t>2-s2.0-0034183209</t>
  </si>
  <si>
    <t>['small sphere', 'result serves', 'frequency induction', 'first order', 'elementary functions', 'analytic solution', 'also applicable']</t>
  </si>
  <si>
    <t>The problem of low-frequency induction in a sphere by an external line source is amenable to analytic solution by Stevenson's method. This first of two parts develops the complete electromagnetic field solution through first order in frequency, for (magnetic) excitation by zeroth- and first-order line current sources. The solutions can all be expressed in terms of elementary functions. The result serves as a useful test solution for low-frequency electromagnetic modeling codes involving nonuniform sources, and in particular for applications involving power lines. The solution is also applicable to a small sphere in the extreme near field of a linear antenna element.</t>
  </si>
  <si>
    <t>691-702</t>
  </si>
  <si>
    <t>Dawson, Trevor W.</t>
  </si>
  <si>
    <t>Dawson T.W.</t>
  </si>
  <si>
    <t>Low-frequency induction in a homogeneous sphere by line sources. 1. Formulation and line current excitation</t>
  </si>
  <si>
    <t>10.1029/1999RS002251</t>
  </si>
  <si>
    <t>2-s2.0-0034186907</t>
  </si>
  <si>
    <t>['wireless technologies', 'rf transmitters', 'rf design', 'minimal dimensions', 'information needed', 'human body', 'ellipse parameters', 'downhill simplex', 'developed probes', 'design challenge', 'constructed enabling', 'closest vicinity', 'closest proximity', 'appealing appearance', 'also information']</t>
  </si>
  <si>
    <t>The immense development rate of wireless technologies has also brought new requirements for the RF design of transmitters. The design challenge is to optimize multiband devices with minimal dimensions and weight as well as an appealing appearance, which nevertheless operate well within varyingly complex environments such as frequently changing positions within the closest vicinity of the human body. The optimization of such transceivers requires new analysis tools providing precise measurement of electric and magnetic field strength distributions, even in the closest proximity of RF transmitters. In this study, novel field probes were analyzed, optimized, and constructed enabling not only the assessment of the local field strength, but also information on the polarization of the field. The ellipse parameters are reconstructed by a combination of a downhill simplex and a Givens updating algorithm, which has proven to be fast and robust. The developed probes and procedures greatly enhance the quality of the information needed for analysis and optimization of antennas and transmitters.</t>
  </si>
  <si>
    <t>240-244</t>
  </si>
  <si>
    <t>60101877;60101877;60074510;60074510</t>
  </si>
  <si>
    <t>Pokoviƒá, Katja;Schmid, Thomas;Fr√∂hlich, J√ºrg;Kuster, Niels</t>
  </si>
  <si>
    <t>Schmid &amp; Partner Engineering AG;Foundation for Research on Information Technologies in Society (ITIS)</t>
  </si>
  <si>
    <t>60101877;60074510</t>
  </si>
  <si>
    <t>Novel probes and evaluation procedures to assess field magnitude and polarization</t>
  </si>
  <si>
    <t>10.1109/15.852419</t>
  </si>
  <si>
    <t>2-s2.0-0034186936</t>
  </si>
  <si>
    <t>['voltage detected', 'velocity effect', 'transmitting antenna', 'theoretical results', 'signal received', 'receiving antenna', 'received signal', 'presented considering', 'polarimetric behavior', 'observed body', 'numerical results', 'model proposed', 'general case', 'canonical target', 'bistatic configuration', 'antenna radiation', 'also taken']</t>
  </si>
  <si>
    <t>We model the signal received by a FM pulse radar, considering the general case where the transmitter and the receiver are separated and are moving. The electromagnetic wave polarization state change generated by the observed body is also taken into account in the model proposed in this paper. The expression of the received signal is written as the voltage detected on the receiving antenna and is given as a function of time by taking into account the antenna radiation (transmitting antenna and receiving antenna), the polarimetric behavior of the target, and the mobiles velocity effect. Numerical results are presented considering a canonical target or a slightly rough surface using a monostatic or a bistatic configuration to show the accuracy of the theoretical results and to study the velocity effect of the mobiles.</t>
  </si>
  <si>
    <t>773-782</t>
  </si>
  <si>
    <t>6602328495;6603893706</t>
  </si>
  <si>
    <t>Airiau, Olivier;Khenchaf, Ali</t>
  </si>
  <si>
    <t>Airiau O.</t>
  </si>
  <si>
    <t>Methodology for modeling and simulating target echoes with a moving polarimetric bistatic radar</t>
  </si>
  <si>
    <t>10.1029/1999RS002158</t>
  </si>
  <si>
    <t>2-s2.0-0034186973</t>
  </si>
  <si>
    <t>['x band', 'wide field', 'wave frequencies', 'theoretical predictions', 'taking advantage', 'simulated rain', 'simply compensated', 'signal decorrelation', 'rubber bits', 'radiometric sensitivity', 'radio astronomy', 'proved able', 'paper presents', 'monitor hydrometeors', 'minimum number', 'large number', 'inevitable trade', 'extremely complex', 'experimental results', 'computer simulations', 'array size', 'angular resolution', 'adjustable delay']</t>
  </si>
  <si>
    <t>Spaceborne and ground-based radiometric measurements at microwave and millimeter-wave frequencies have proved able to monitor hydrometeors, but at present the angular resolution of those systems is limited by the radiometer's antenna beam width. Efforts to improve the angular resolution of such systems by applying the interferometric techniques successfully used in radio astronomy [Thompson et al., 1986; Ruf et al., 1988] have encountered two main limitations. First, imaging interferometric radiometers are extremely complex, with a very large number of antennas and correlators. Second, because of the wide field of view, the array size is restricted by spatial decorrelation effects that cannot be simply compensated for by an adjustable delay, as in radio astronomy. Bandwidth segmentation overcomes this limitation at the expense of an even higher system's complexity. To overcome these limitations, this paper presents a technique that may achieve high angular resolution with a minimum number of antennas, taking advantage of the spatial filtering due to signal decorrelation. It describes both the basic theory behind this process and the experimental results at X band with a random static distribution of rubber bits and with simulated rain. The experimental results agree well with theoretical predictions and computer simulations, showing the inevitable trade-off between angular resolution and radiometric sensitivity.</t>
  </si>
  <si>
    <t>799-812</t>
  </si>
  <si>
    <t>60007592;60007592;60007592;60007592;60031159;60103695;60103695</t>
  </si>
  <si>
    <t>7005053049;7003676233;7102336728;7005018006;6701783349;6701789450;6505843103</t>
  </si>
  <si>
    <t>Bar√°, J.;Corbella, I.;Torres, F.;Camps, A.;Mart√≠n-Neira, M.;Nesti, G.;Olhmer, E.</t>
  </si>
  <si>
    <t>Belgium;Netherlands;Spain</t>
  </si>
  <si>
    <t>Brussels;Noordwijk aan Zee;Barcelona</t>
  </si>
  <si>
    <t>European Commission Joint Research Centre;ESTEC - European Space Research and Technology Centre;Universitat Polit√®cnica de Catalunya</t>
  </si>
  <si>
    <t>60103695;60031159;60007592</t>
  </si>
  <si>
    <t>Bar√° J.</t>
  </si>
  <si>
    <t>Remote sensing of hydrometeors by means of interferometric radiometry: theory and experimental results</t>
  </si>
  <si>
    <t>10.1029/1999RS002204</t>
  </si>
  <si>
    <t>2-s2.0-0034187053</t>
  </si>
  <si>
    <t>['time series', 'stochastic rather', 'short paper', 'results obtained', 'presented technique', 'presented formulation', 'noise source', 'noise propagation', 'noise illumination', 'electronic systems', 'difference time', 'deterministic variables', 'appropriate antenna', 'analysis technique', 'amplitudes computed']</t>
  </si>
  <si>
    <t>The analysis of effects from noise illumination of electrical and electronic systems is complicated by stochastic rather than deterministic variables. In this short paper, an analysis technique is presented for noise propagation, where the noise is modeled as a time series of discrete time impulses with amplitudes computed by a white Gaussian noise simulation. Using the noise source to simulate the drive of an appropriate antenna, the analysis of the radiated noise signal is accomplished through the use of the finite-difference time-domain (FDTD) formulation. The presented technique is verified by a comparison with the results obtained from using the method of moments and a wire antenna radiator. In addition, limitations, stability, and applicability of the presented formulation are discussed.</t>
  </si>
  <si>
    <t>225-229</t>
  </si>
  <si>
    <t>60001526;60001526;60030819</t>
  </si>
  <si>
    <t>7004671182;35606833400;6603614143</t>
  </si>
  <si>
    <t>Younan, N. H.;Taylor, C. D.;Zunoubi, M. R.</t>
  </si>
  <si>
    <t>Sault Ste Marie;Mississippi State</t>
  </si>
  <si>
    <t>Lake Superior State University;Mississippi State University</t>
  </si>
  <si>
    <t>60030819;60001526</t>
  </si>
  <si>
    <t>Younan N.</t>
  </si>
  <si>
    <t>FDTD analysis of noise radiation and propagation</t>
  </si>
  <si>
    <t>10.1109/15.852416</t>
  </si>
  <si>
    <t>2-s2.0-0034187131</t>
  </si>
  <si>
    <t>['well suited', 'two dtcd', 'thick dipole', 'test site', 'site attenuation', 'paper presents', 'new broad', 'mom ).', 'input impedance', 'frequency range', 'electromagnetic compatibility', 'dtcd proposed', 'dtcd element', 'disk loading', 'dipole shorter', 'defined broad', 'band characteristics', 'band antenna', 'balun characteristics', 'antenna gain', 'antenna factor', 'antenna balun', 'additional dtcd', 'achieve broad', '300 mhz', '1000 mhz']</t>
  </si>
  <si>
    <t>Antenna factor | Broad-band antenna | DTCD | Moment method | Site attenuation | Site validation</t>
  </si>
  <si>
    <t>We propose a new broad-band, short (80-cm-long) disk-loaded thick cylindrical dipole (DTCD) antenna for validation of an electromagnetic compatibility (EMC) test site for the frequency range between 30-300 MHz. In order to achieve broad-band characteristics, we have chosen a thick dipole as DTCD element. Disk loading has been applied to make this dipole shorter. To eliminate any ambiguity in balun characteristics, a commercially available hybrid junction is used as an antenna balun. Thus, the DTCD proposed in this paper is a very short, simple, and well-defined broad-band antenna that covers the frequency range between 30-300 MHz. The DTCD has an azimuthally symmetrical radiation pattern and, thus, is very well suited for the validation of an EMC test site. This paper presents the DTCD antenna characteristics such as input impedance, antenna gain, antenna factor, and classical site attenuation, which are calculated by use of the method of moments (MoM). These theoretical antenna factors and classical site attenuations of the DTCD are compared with experiments over the frequency range of 30-300 MHz. They agree with each other to within ¬±1 dB in antenna factor and to within ¬±2 dB in site attenuation. Our preliminary investigation indicates that an additional DTCD (25 cm long) can cover the frequency range of 300-1000 MHz. Therefore, only two DTCD's will be needed for very accurate calculable classical site attenuation values in order to validate an EMC test site for the entire frequency range between 30-1000 MHz. ¬© 2000 IEEE.</t>
  </si>
  <si>
    <t>172-180</t>
  </si>
  <si>
    <t>101387469;60023053;60014237;101939248</t>
  </si>
  <si>
    <t>7401774620;35578175900;57199843885;55433971700</t>
  </si>
  <si>
    <t>Cho, Won Seo;Kanda, Motohisa;Hwang, Ho Jung;Howard, Michael W.</t>
  </si>
  <si>
    <t>United States;South Korea;United States;South Korea</t>
  </si>
  <si>
    <t>Gaithersburg;Seoul;;Seoul</t>
  </si>
  <si>
    <t>National Institute of Standards and Technology;Chung-Ang University;Liberty Labs, Inc.;EMC Team</t>
  </si>
  <si>
    <t>60023053;60014237;101939248;101387469</t>
  </si>
  <si>
    <t>Cho W.S.</t>
  </si>
  <si>
    <t>A disk-loaded thick cylindrical dipole antenna for valuation of an EMC test site from 30 to 300 MHz</t>
  </si>
  <si>
    <t>S0018937500046937</t>
  </si>
  <si>
    <t>10.1109/15.852411</t>
  </si>
  <si>
    <t>2-s2.0-0034187146</t>
  </si>
  <si>
    <t>['wave antennas', 'strongly influence', 'sectional dimensions', 'right circumstances', 'relative cross', 'rather general', 'paper explains', 'new effects', 'neighboring parts', 'must know', 'microstrip line', 'many years', 'lines leak', 'leaky waves', 'leakage occurs', 'leakage behavior', 'higher frequencies', 'high frequencies', 'final section', 'extremely important', 'dominant mode', 'different lines', 'cross talk', 'also leak']</t>
  </si>
  <si>
    <t>Leaky waves have been known for many years in the context of leaky-wave antennas, but it is only within the past dozen years or so that it was realized that the dominant mode on printed-circuit transmission lines used in microwave and millimeter-wave integrated circuits can also leak. Such leakage is extremely important because it may cause power loss, cross talk between neighboring parts of the circuit, and various undesired package effects. These effects can ruin the performance of the circuit, so we must know when leakage can occur and how to avoid it. In most cases, these transmission lines leak only at high frequencies, but some lines leak at all frequencies. However, those lines can be modified to avoid the leakage. This paper explains why and when leakage occurs, and shows how the dominant mode behaves on different lines. The paper also examines certain less well known but important features involving unexpected new physical effects. These include an additional dominant mode on microstrip line that is leaky at higher frequencies, and a simultaneous propagation effect, which is rather general and which occurs when the line's relative cross-sectional dimensions are changed. The final section of the paper is concerned with three important recent developments: (a) the new effects that arise when the frequency is raised still higher and leakage occurs into an additional surface wave, (b) a basic and unexpected discovery relating to improper real modes, which are nonphysical but which can strongly influence the total physical field under the right circumstances, and (c) the important practical issue of how leakage behavior is modified when the circuit is placed into a package.</t>
  </si>
  <si>
    <t>675-686</t>
  </si>
  <si>
    <t>Oliner, Arthur A.</t>
  </si>
  <si>
    <t>NYU Tandon School of Engineering</t>
  </si>
  <si>
    <t>Oliner A.</t>
  </si>
  <si>
    <t>Types and basic properties of leaky modes in microwave and millimeter-wave integrated circuits</t>
  </si>
  <si>
    <t>2-s2.0-0034187253</t>
  </si>
  <si>
    <t>['resonant frequency', 'proposed formula', 'perturbational technique', 'microstrip antenna', 'measured ones', 'good agreement', 'calculated results', 'approximate evaluation']</t>
  </si>
  <si>
    <t>In this letter, we propose an approximate calculation formula for the resonant frequency of a microstrip antenna with meshed ground plane, which is derived by perturbational technique and is expressed by a simple closed form. The calculated results are in good agreement with FDTD-calculated and measured ones. Therefore, it is confirmed that the proposed formula is valid for approximate evaluation of the resonant frequency of microstrip antenna with meshed ground plane.</t>
  </si>
  <si>
    <t>755-758</t>
  </si>
  <si>
    <t>35581875400;55667041100</t>
  </si>
  <si>
    <t>Takahashl, Tor U.;Criba, Isamu</t>
  </si>
  <si>
    <t>Takahashl T.</t>
  </si>
  <si>
    <t>Analytical investigation of resonant frequency of a microstrip antenna with meshed ground plane</t>
  </si>
  <si>
    <t>2-s2.0-0034187255</t>
  </si>
  <si>
    <t>['wire separation', 'well established', 'two sides', 'tangential derivatives', 'sparse grids', 'grid surface', 'good accuracy', 'field reflected', 'electric field', 'dense grids', 'condition depends', 'averaged current', 'approach provides']</t>
  </si>
  <si>
    <t>Higher order impedance boundary conditions designed for modeling wire grids of thin conducting wires are established. The derivation is based on the exact analytical summation of the individual wire fields. This allows to write approximate boundary condition on the grid surface, which connects the averaged electric field and the averaged current (or the electric field and the averaged magnetic fields on the two sides of the grid surface). The condition depends on the tangential derivatives of the averaged current (up to the sixth order). This approach provides an extension of the averaged boundary conditions method (well established for dense grids) to sparse grids. Numerical examples demonstrate very good accuracy of the solutions for the field reflected from grids with the wire separation as large as half of the wavelength.</t>
  </si>
  <si>
    <t>720-727</t>
  </si>
  <si>
    <t>60017103;60000251-60103653;60017103;60017103</t>
  </si>
  <si>
    <t>7005914520;7005479476;6603043578;6603508280</t>
  </si>
  <si>
    <t>Yatsenko, V. V.;Tretyakov, S. A.;Maslovski, S. I.;Sochava, A. A.</t>
  </si>
  <si>
    <t>Finland;Russian Federation;United States</t>
  </si>
  <si>
    <t>Espoo;Saint Petersburg;New York</t>
  </si>
  <si>
    <t>Aalto University;Peter the Great St. Petersburg Polytechnic University;IEEE</t>
  </si>
  <si>
    <t>60103653;60017103;60000251</t>
  </si>
  <si>
    <t>Higher order impedance boundary conditions for sparse wire grids</t>
  </si>
  <si>
    <t>10.1109/8.855490</t>
  </si>
  <si>
    <t>2-s2.0-0034187333</t>
  </si>
  <si>
    <t>['soft quarterplane', 'paper develops', 'hard quarterplane', 'electromagnetic field', 'diffraction coefficients']</t>
  </si>
  <si>
    <t>The scattering of the electromagnetic field from a half wave dipole source around a quarterplane can be calculated from the solutions to two scalar problems, one with a soft quarterplane and one with a hard quarterplane. In both cases, a doubly diffracted ray may exist, but only in the case of the hard quarterplane does this present a problem. The paper develops the necessary transition functions for the diffraction coefficients from the exact wave solution.</t>
  </si>
  <si>
    <t>764-767</t>
  </si>
  <si>
    <t>Albertsen, N. Chr</t>
  </si>
  <si>
    <t>Albertsen N.</t>
  </si>
  <si>
    <t>Doubly diffracted ray from a hard quarterplane</t>
  </si>
  <si>
    <t>10.1109/8.855495</t>
  </si>
  <si>
    <t>2-s2.0-0034187361</t>
  </si>
  <si>
    <t>['vector cross', 'unambiguous estimate', 'six electromagnetic', 'six colocated', 'product operation', 'polarization estimation', 'paper introduces', 'new closed', 'measured data', 'locations need', 'innovative scheme', 'incident wavefield', 'form esprit', 'field components', 'esprit exploits', 'earlier work', 'complex scalar', 'based algorithm', 'ambiguous electromagnetic', '8 ].']</t>
  </si>
  <si>
    <t>This paper introduces a new closed-form ESPRIT-based algorithm for multisource direction finding and polarization estimation with arbitrarily spaced electromagnetic vector-sensors whose three-dimensional (3-D) locations need not be known. The vector-sensor, already commercially available, consists of six colocated but diversely polarized antennas separately measuring all six electromagnetic-field components of an incident wavefield. ESPRIT exploits the nonspatial interrelations among the six unknown electromagnetic-field components of each source and produces from the measured data a set of eigenvalues, from which the source's electromagnetic-field vector may be estimated to within a complex scalar. Application of a vector cross-product operation to this ambiguous electromagnetic-field vector estimate produces an unambiguous estimate of that source's normalized Poynting vector, which contains as its components the source's Cartesian direction cosines. Monte Carlo simulation results verify the efficacy and versatility of this innovative scheme. This novel method maybe considered as a simplification and a refinement over Li's earlier work in 1993 [8].</t>
  </si>
  <si>
    <t>671-681</t>
  </si>
  <si>
    <t>60000251-60002798;60000251-60009254</t>
  </si>
  <si>
    <t>7404759216;55664103800</t>
  </si>
  <si>
    <t>Wong, Kainam Thomas;Zoltowski, Michael D.</t>
  </si>
  <si>
    <t>West Lafayette;Hong Kong;New York</t>
  </si>
  <si>
    <t>Purdue University;Chinese University of Hong Kong;IEEE</t>
  </si>
  <si>
    <t>60009254;60002798;60000251</t>
  </si>
  <si>
    <t>Wong K.</t>
  </si>
  <si>
    <t>Closed-form direction finding and polarization estimation with arbitrarily spaced electromagnetic vector-sensors at unknown locations</t>
  </si>
  <si>
    <t>10.1109/8.855485</t>
  </si>
  <si>
    <t>2-s2.0-0034187396</t>
  </si>
  <si>
    <t>['typically used', 'phased array', 'duplexer plays', 'critical role', 'article discusses']</t>
  </si>
  <si>
    <t>A transmit/receive (T/R) module's duplexer plays a critical role in determining a phased array's reliability, radar cross section (RCS) and performance. Several different block diagrams are typically used to realize the duplexer, but many common configurations do not satisfy basic duplexer requirements. This article discusses the capabilities of the three most common duplexer configurations as well as supporting component design considerations.</t>
  </si>
  <si>
    <t>7501542437;7004691486</t>
  </si>
  <si>
    <t>Jones, Renee Z.;Kopp, Bruce A.</t>
  </si>
  <si>
    <t>Jones R.Z.</t>
  </si>
  <si>
    <t>Duplexer considerations for X-band T/R modules</t>
  </si>
  <si>
    <t>2-s2.0-0034187557</t>
  </si>
  <si>
    <t>['two layers', 'scanning performances', 'respectively obtained', 'mpbg reflector', 'mpbg materials', 'mpbg lattice', 'metallic wires', 'improved either', 'gap materials', 'experimental results', 'experimental cases', 'array interface', 'antenna reflector', 'angular filter', 'also presented', '20 db']</t>
  </si>
  <si>
    <t>This paper presents numerical and experimental results on metallic photonic band-gap materials (MPBG), composed of metallic wires and used as antenna reflector or radome. Attention is focused on MPBG angular response. In fact, with specified angular characteristics, MPBG materials can be interesting in order to reduce antenna grating lobes. One possible grating lobe reduction solution is based on the use of MPBG as angular filter. The radiation characteristics obtained with this solution are then improved by using a MPBG reflector to enhance the gain. Regarded to a classical metallic reflector, 20 dB and 12 dB gain improvement in the theoretical and in the experimental cases are respectively obtained, when the reflector is composed of more than two layers. The scanning performances are also presented. We show that angular filtering characteristics can be improved either by changing the array interface or by changing the MPBG lattice. In order to select the structure with the best angular behavior, an experimental and numerical characterization method is also presented.</t>
  </si>
  <si>
    <t>Annales des Telecommunications/Annals of Telecommunications</t>
  </si>
  <si>
    <t>60030553;60030553;60030553;60031293;60110235;60030553</t>
  </si>
  <si>
    <t>6603881468;6701365631;6603795399;7003753877;35618853800;7006272544</t>
  </si>
  <si>
    <t>Poilasne, Gregory;Pouliguen, P.;Mahdjoubi, K.;Desclos, Laurent;G√©lin, Philippe;Terret, Claude</t>
  </si>
  <si>
    <t>France;Japan;France</t>
  </si>
  <si>
    <t>Nantes;Tokyo;Rennes</t>
  </si>
  <si>
    <t>IMT Atlantique;NEC Corporation;Universite de Rennes 1</t>
  </si>
  <si>
    <t>60110235;60031293;60030553</t>
  </si>
  <si>
    <t>Metallic photonic band-gap materials (MPBG) as angular selective reflector or radome: Application to antenna grating lobe reduction</t>
  </si>
  <si>
    <t>2-s2.0-0034187592</t>
  </si>
  <si>
    <t>['wll systems', 'wll application', 'thereby limiting', 'systems based', 'stimulated demand', 'specific situations', 'several models', 'remote area', 'recent growth', 'propagation models', 'new contender', 'level receiver', 'internet applications', 'effective high', 'developing countries', 'developed countries', 'deployed widely', 'cable tv', 'broadband services', 'appropriate modification']</t>
  </si>
  <si>
    <t>Wireless local loop (WLL) systems based on cellular, PCS and cordless phone technologies have been deployed widely in developing countries which lack basic telephony infrastructure as a bypass of wire-line local loop. In most of the developed countries, the WLL application was only limited to the remote area as an extension of existing telephone network. However, recent growth of the Internet applications has stimulated demand for a cost-effective high-speed delivery system so that WLL systems are considered as a new contender for broadband services against ISDN, Asymmetrical Digital Subscriber Line (ADSL) and cable TV. In such WLL systems, subscriber antenna might be mounted on rooftops, if not wall or ground, thereby limiting the applicability of most of the propagation models that assume a street-level receiver. Hence it is necessary to fit current propagation models to WLL-specific situations in order to predict path loss for various receiving antenna locations. In this paper WLL propagation models are presented through appropriate modification of several models in the literature.</t>
  </si>
  <si>
    <t>231-241</t>
  </si>
  <si>
    <t>International Journal of Communication Systems</t>
  </si>
  <si>
    <t>60008652;60008652;60008652</t>
  </si>
  <si>
    <t>56971057700;56164326200;56979443600</t>
  </si>
  <si>
    <t>Har, Dongsoo;Xu, Ce;Xia, Howard H.</t>
  </si>
  <si>
    <t>Newbury</t>
  </si>
  <si>
    <t>Vodafone</t>
  </si>
  <si>
    <t>Har D.</t>
  </si>
  <si>
    <t>Propagation modelling for wireless local loop channel</t>
  </si>
  <si>
    <t>10.1002/1099-1131(200005)13:3&lt;231::AID-DAC428&gt;3.0.CO;2-Q</t>
  </si>
  <si>
    <t>2-s2.0-0034187622</t>
  </si>
  <si>
    <t>['wind speed', 'widely used', 'wave spectra', 'varied sea', 'seapath 200', 'sea temperature', 'monitor air', 'incoming light', 'high motion', 'environmental monitoring', 'data throughput', 'communication capability', 'collection buoys', 'autonomous operation', 'array antenna']</t>
  </si>
  <si>
    <t>The communication capability and reliability of the OceanNet buoy phased-array antenna is demonstrated on a full-scale motion table. The Seapath 200 is shown to provide the accurate heading necessary to maintain data throughput during periods of high motion. By analyzing the data throughput with respect to the motion of the buoy, the effectiveness of the antenna controller system in varied sea-states is evaluated. Data-collection buoys are widely used in oceanography and environmental monitoring because of their reliability and autonomous operation, traditionally to monitor air and sea temperature, wind speed and direction, wave spectra, incoming light, currents, and salinity.</t>
  </si>
  <si>
    <t>Sea Technology</t>
  </si>
  <si>
    <t>100549060;100549060</t>
  </si>
  <si>
    <t>7003654398;6505875288</t>
  </si>
  <si>
    <t>Mathewson, Michael O.;Covell, Wes</t>
  </si>
  <si>
    <t>Seattle</t>
  </si>
  <si>
    <t>Seatex Inc</t>
  </si>
  <si>
    <t>Mathewson M.</t>
  </si>
  <si>
    <t>OceanNet&lt;sup&gt;TM&lt;/sup&gt; buoy antenna compensation</t>
  </si>
  <si>
    <t>2-s2.0-0034187642</t>
  </si>
  <si>
    <t>The problem of low-frequency induction in a sphere by an external line source is amenable to analytic solution by Stevenson's method. This second of two parts develops the complete electromagnetic field solution, through first order in frequency, for (electric) excitation by zeroth- and first-order line charge sources. The solutions can largely be expressed in terms of elementary functions. The result serves as a useful test solution for low-frequency electromagnetic modeling codes involving nonuniform sources, and in particular for applications involving power lines. The solution is also applicable to a small sphere in the extreme near field of a linear antenna element.</t>
  </si>
  <si>
    <t>703-712</t>
  </si>
  <si>
    <t>Low-frequency induction in a homogeneous sphere by line sources 2. Line charge excitation and discussion</t>
  </si>
  <si>
    <t>10.1029/1999RS002252</t>
  </si>
  <si>
    <t>2-s2.0-0034187672</t>
  </si>
  <si>
    <t>['useful guidelines', 'significantly enhance', 'microstrip line', 'feed line', 'element impedance', 'dielectric insert', 'detailed study']</t>
  </si>
  <si>
    <t>The multisegment dielectric resonator antenna (MSDRA) has recently been developed to significantly enhance the coupling to a microstrip line. The MSDRA greatly facilitates the integration with a printed feed distribution network for use in a large array environment. The thickness and permittivity of the dielectric insert of the MSDRA can be adjusted to match the element impedance to that of the feed line. A detailed study of the effects of varying the dielectric insert parameters was carried out and useful guidelines are presented for the design of MSDRA's.</t>
  </si>
  <si>
    <t>60018714;60018714;60018714;60018714;60000251-60018714</t>
  </si>
  <si>
    <t>7003819332;7007174371;6602178831;57027512900;7004481899</t>
  </si>
  <si>
    <t>Petosa, Aldo;Simons, Neil;Siushansian, Riaz;Ittipiboon, Apisak;Cuhaci, Michel</t>
  </si>
  <si>
    <t>Ottawa;New York</t>
  </si>
  <si>
    <t>Communications Research Centre;IEEE</t>
  </si>
  <si>
    <t>60018714;60000251</t>
  </si>
  <si>
    <t>Petosa A.</t>
  </si>
  <si>
    <t>Design and analysis of multisegment dielectric resonator antennas</t>
  </si>
  <si>
    <t>10.1109/8.855492</t>
  </si>
  <si>
    <t>2-s2.0-0034187707</t>
  </si>
  <si>
    <t>NSC85-2213-E002-008</t>
  </si>
  <si>
    <t>['theoretical results', 'simulation examples', 'first present', 'fast convergence', 'evd ).', 'analyzed due']</t>
  </si>
  <si>
    <t>Eigenspace-based interference cancelers (EIC's) possess the advantages of providing maximal suppression of interference with fast convergence over conventional adaptive beamformers. However, the performance and sensitivity to steering angle error of EIC's have not been analyzed due to the use of a signal blocking matrix. We first present a technique to construct a positive definite matrix based on the signal blocking matrix and then use this matrix to compensate the effect of the signal blocking matrix on the sensor noise received by an EIC. Therefore, the interference subspace required for finding the optimal weight vector can be obtained using conventional eigenvalue decomposition (EVD). Moreover, the performance and sensitivity to the steering angle error of the EIC can be analyzed. Simulation examples are provided for confirming the theoretical results.</t>
  </si>
  <si>
    <t>826-835</t>
  </si>
  <si>
    <t>60005429;60005429</t>
  </si>
  <si>
    <t>56948251900;7410157980</t>
  </si>
  <si>
    <t>Lee, Ju Hong;Lee, Cheng Chou</t>
  </si>
  <si>
    <t>Lee J.</t>
  </si>
  <si>
    <t>Analysis of the performance and sensitivity of an eigenspace-based interference canceler</t>
  </si>
  <si>
    <t>10.1109/8.855503</t>
  </si>
  <si>
    <t>2-s2.0-0034187727</t>
  </si>
  <si>
    <t>['whose performances', 'user station', 'theoretical models', 'systems allows', 'system capacity', 'specialized antennas', 'significant improvement', 'sdma ).', 'recent research', 'proposed configuration', 'practical reasons', 'performance plots', 'obtained results', 'fixed nature', 'customer premises', 'blocking probability', 'base stations', 'antenna arrays', 'antenna array', 'analysed configurations']</t>
  </si>
  <si>
    <t>Recent research on adaptive antenna arrays for telecommunications has opened the possibility of a new access technique: space division multiple access (SDMA). This multiple access achieves an increase in the capacity of wireless networks making efficient use of spectrum. Usually, the implementation of antenna arrays is considered at base stations only (for practical reasons) in cellular mobile systems. However, the fixed nature of wireless local loop (WLL) systems allows the operators to take into account more specialized antennas for customer premises. In this paper the implementation of an antenna array at the user station is proposed as a mechanism to improve the system capacity. Different WLL configurations are analysed, whose performances are compared in terms of blocking probability. Obtained results are validated with theoretical models. After this, an evaluation is done from performance plots for analysed configurations. A significant improvement in the proposed configuration is observed from these plots.</t>
  </si>
  <si>
    <t>243-253</t>
  </si>
  <si>
    <t>60008524;60008524-101124379-101196396-113103755-100319854-100483788</t>
  </si>
  <si>
    <t>6507946509;7202268164</t>
  </si>
  <si>
    <t>Galvan-Tejada, Giselle M.;Gardiner, John G.</t>
  </si>
  <si>
    <t>United Kingdom;;;United Kingdom;United Kingdom;United Kingdom</t>
  </si>
  <si>
    <t>Bradford;;;Bath;;London</t>
  </si>
  <si>
    <t>University of Bradford;Communications and Information Industries Directorate of DTI;Mobile and Personal Communications Research Group;School of Engineering;IEE;Royal Academy of Engineering</t>
  </si>
  <si>
    <t>60008524;113103755;101196396;101124379;100483788;100319854</t>
  </si>
  <si>
    <t>Galvan-Tejada G.</t>
  </si>
  <si>
    <t>Use of an antenna array at customer stations to improve the capacity in a WLL network</t>
  </si>
  <si>
    <t>10.1002/1099-1131(200005)13:3&lt;243::AID-DAC429&gt;3.0.CO;2-G</t>
  </si>
  <si>
    <t>2-s2.0-0034187839</t>
  </si>
  <si>
    <t>['study presents', 'shielded structures', 'shielded open', 'previous two', 'original inclusion', 'higher accuracy', 'harmonic green', 'efficiently integrated', 'current density', 'conical geometry', 'accurate evaluation']</t>
  </si>
  <si>
    <t>This study presents the original inclusion of right singular vertex conditions in integral equations solved by the method of moments for accurate evaluation of frequency-dependent microstrip discontinuity models required in microwave integrated circuits (MIC) and monolithic microwave integrated circuits (MMIC) design. The 90¬∞ wedges singularity function for the current density, weighted with a novel sampling function for 'corner cells,' and the harmonic Green's function for shielded structures, is accurately and efficiently integrated in the conical geometry of the 90¬∞ sector. The frequency-dependent effective length and excess equivalent capacitance of a shielded open-ended microstrip line are calculated to a higher accuracy with respect to previous two-dimensional and three-dimensional 'full wave analyses.'</t>
  </si>
  <si>
    <t>817-825</t>
  </si>
  <si>
    <t>60000251-60110693</t>
  </si>
  <si>
    <t>Marchetti, Sandrino</t>
  </si>
  <si>
    <t>France;United States</t>
  </si>
  <si>
    <t>Nice;New York</t>
  </si>
  <si>
    <t>Universit√© C√¥te d'Azur;IEEE</t>
  </si>
  <si>
    <t>60110693;60000251</t>
  </si>
  <si>
    <t>Marchetti S.</t>
  </si>
  <si>
    <t>Rigorous evaluation of the vertex effects on the frequency-dependent circuit parameters of an open-ended microstrip line</t>
  </si>
  <si>
    <t>10.1109/8.855502</t>
  </si>
  <si>
    <t>2-s2.0-0034187864</t>
  </si>
  <si>
    <t>['successfully performed', 'practical sense', 'practical ambiguities', 'possible ambiguities', 'planar array', 'numerical examples', 'noisy far', 'global minimization', 'faulty elements', 'effective algorithm', 'array size']</t>
  </si>
  <si>
    <t>The diagnosis of the faulty elements of a planar array from noisy far-field power pattern data is considered in the case of 'on-off' faults. The possible ambiguities of the solutions are considered both in the theoretical and practical sense and are shown to be intrinsically less relevant than in the widely studied continuous case. The probability of the occurrence of the practical ambiguities is inferred from a number of numerical examples and is shown to be negligible in all cases of interest. An effective algorithm is presented here based on an intersection set finding approach and involving the minimization of a suitable objective functional. The global minimization of the functional has been successfully performed by applying a properly modified genetic algorithm. A number of numerical examples shows the effectiveness of the approach whose computational complexity essentially increases linearly with the array size.</t>
  </si>
  <si>
    <t>647-652</t>
  </si>
  <si>
    <t>60000251-60017293;60017293;60017293</t>
  </si>
  <si>
    <t>7006499276;6602735479;7103082097</t>
  </si>
  <si>
    <t>Bucci, O. M.;Capozzoli, Amedeo;D'Elia, G.</t>
  </si>
  <si>
    <t>Naples;New York</t>
  </si>
  <si>
    <t>Universit√† degli Studi di Napoli Federico II;IEEE</t>
  </si>
  <si>
    <t>60017293;60000251</t>
  </si>
  <si>
    <t>Diagnosis of array faults from far-field amplitude-only data</t>
  </si>
  <si>
    <t>10.1109/8.855482</t>
  </si>
  <si>
    <t>2-s2.0-0034187933</t>
  </si>
  <si>
    <t>['thunder actuators', 'surface deflections', 'study examines', 'stress function', 'spherical antenna', 'small hole', 'results show', 'reflector shape', 'previous studies', 'piezoelectric actuators', 'outer edge', 'meridians separated', 'governing equations', 'fourier series', 'four lead', 'forces developed', 'following reissner', 'field radiation', 'far field', 'doubly curved', 'coverage area', 'calculated analytically', 'boundary conditions', 'beam shaping', 'axial deflection', 'attached along', 'aperture antennas', 'antenna structures']</t>
  </si>
  <si>
    <t>Recently, aperture antennas that have the ability to change their reflector shape through the use of piezoelectric actuators have been studied. The results show that those antennas can exhibit beam steering and beam shaping in the far field. However, many of the previous studies have been confined to cylindrical shape antennas. This study examines the use of 'doubly curved' antenna structures to achieve better performance in controlling an antenna's coverage area. The spherical antenna is modeled as a shallow spherical shell with a small hole at the apex for mounting. Following Reissner's approach, a stress function is introduced and two governing equations are derived in terms of the stress function and the axial deflection. Next, the surface deflections are evaluated from the calculated stress function and the axial deflection. As actuators, four lead-zirconate-titanate (PZT) thunder actuators are attached along the meridians separated by 90¬∞, respectively. The forces developed by the actuators are expanded in a Fourier series and fed into the governing equations as boundary conditions at the outer edge. Finally, the deflection versus applied voltage is calculated analytically and its effect on the far-field radiation is given.</t>
  </si>
  <si>
    <t>755-763</t>
  </si>
  <si>
    <t>60003500;60003500;60021902</t>
  </si>
  <si>
    <t>7402990310;35580630500;6602488312</t>
  </si>
  <si>
    <t>Yoon, Hwan Sik;Washington, Gregory;Theunissen, Wilhelmus Hendrikus</t>
  </si>
  <si>
    <t>South Africa;United States</t>
  </si>
  <si>
    <t>Pretoria;Columbus</t>
  </si>
  <si>
    <t>University of Pretoria;The Ohio State University</t>
  </si>
  <si>
    <t>60021902;60003500</t>
  </si>
  <si>
    <t>Yoon H.</t>
  </si>
  <si>
    <t>Analysis and design of doubly curved piezoelectric strip-actuated aperture antennas</t>
  </si>
  <si>
    <t>10.1109/8.855494</t>
  </si>
  <si>
    <t>2-s2.0-0034187942</t>
  </si>
  <si>
    <t>9 040 210</t>
  </si>
  <si>
    <t>['substantially suppress', 'shaped probe', 'resonant frequency', 'proposed antenna', 'parametric study', 'much effect', 'impedance bandwidth', 'gain bandwidth', 'experiments show', 'existing formula', 'cross polarization', 'attractive feed', 'array design', 'also proposed']</t>
  </si>
  <si>
    <t>The L-shaped probe is shown to be an attractive feed for the thick microstrip antenna (thickness around 10% of the operating wavelength). A parametric study on the rectangular patch antenna is presented. It is found that the antenna attains 36% impedance bandwidth (SWR ‚â§ 2) as well as gain bandwidth and about 7-dBi average gain. A two-element array fed by L-probes is also proposed. Experiments show that the array design can substantially suppress the cross polarization of the proposed antenna. Both the antennas have stable radiation patterns across the passband. Moreover, the measured resonant frequencies of the proposed antenna agree well with an existing formula and the L-probe does not have much effect on the resonant frequency.</t>
  </si>
  <si>
    <t>777-783</t>
  </si>
  <si>
    <t>60013983;60000251-60013983;60000251-60006173;60013983</t>
  </si>
  <si>
    <t>7102876278;55510527400;7501501369;55664638500</t>
  </si>
  <si>
    <t>Mak, C. L.;Luk, K. M.;Lee, K. F.;Chow, Y. L.</t>
  </si>
  <si>
    <t>Kowloon;Columbia;New York</t>
  </si>
  <si>
    <t>City University of Hong Kong;University of Missouri;IEEE</t>
  </si>
  <si>
    <t>60013983;60006173;60000251</t>
  </si>
  <si>
    <t>Mak C.L.</t>
  </si>
  <si>
    <t>Experimental study of a microstrip patch antenna with an L-shaped probe</t>
  </si>
  <si>
    <t>10.1109/8.855497</t>
  </si>
  <si>
    <t>2-s2.0-0034187943</t>
  </si>
  <si>
    <t>['various locations', 'transmitting antenna', 'tomographic reconstructions', 'tomographic image', 'time pulse', 'synthetic pulse', 'reconstruction algorithms', 'receiving antenna', 'real pulse', 'probing area', 'practical interest', 'numerical simulations', 'nondestructive testing', 'main advantages', 'imaging problem', 'humanitarian applications', 'great importance', 'frequency band', 'explicit formulas', 'diffraction tomography', 'different positions', 'civil engineering', 'buried objects', 'buried inhomogeneities', 'broadband antenna', 'backscattered field', 'approach described']</t>
  </si>
  <si>
    <t>The detection and identification of buried inhomogeneities using electromagnetic waves are of great importance for nondestructive testing in geophysical, civil engineering, military, or humanitarian applications. The approach described here uses a linear inversion algorithm based on diffraction tomography to process the backscattered field signal generated by the buried inhomogeneities, measured over a probing area, for computation of a tomographic image of the ground. The technique has been extended to cater for time pulse (synthetic pulse or real pulse) illumination and to incorporate the near-field radiation pattern transmitted by a broadband antenna. The backscattered field is measured at various locations with a receiving antenna for different positions of the transmitting antenna. The main advantages of such a method are the use of explicit formulas for solving the imaging problem and the possibility of rapid image display thanks to the use of Fast Fourier transform to implement the reconstruction algorithms on PCs. First, a number of tomographic reconstructions of buried objects are given for situations of practical interest. Results of numerical simulations with a Rayleigh incident pulse in the frequency band [0.3,3.0] GHz and the use of a bow tie antenna in the frequency band [0.3,1.3] GHz are presented. Second, tomographic reconstructions of buried objects are presented and discussed, to demonstrate the influence of object dielectric properties versus soil electromagnetic parameters.</t>
  </si>
  <si>
    <t>757-771</t>
  </si>
  <si>
    <t>101637673-100519147;60110693;60110693;60026708</t>
  </si>
  <si>
    <t>6701826993;57206342086;6603031706;7101786976</t>
  </si>
  <si>
    <t>Dourthe, C.;Pichot, C.;Dauvignac, J. Y.;Cashman, J.</t>
  </si>
  <si>
    <t>France;Australia;France;France</t>
  </si>
  <si>
    <t>Nice;Canberra;Sophia Antipolis;Sophia Antipolis</t>
  </si>
  <si>
    <t>Universit√© C√¥te d'Azur;University of New South Wales at Australian Defence Force Academy;Info. Calcul Sci. Inst. Natl. R.;Amadeus</t>
  </si>
  <si>
    <t>60110693;60026708;101637673;100519147</t>
  </si>
  <si>
    <t>Dourthe C.</t>
  </si>
  <si>
    <t>Microwave imaging of buried objects for ground radar tomography</t>
  </si>
  <si>
    <t>10.1029/1998RS002128</t>
  </si>
  <si>
    <t>2-s2.0-0034188033</t>
  </si>
  <si>
    <t>['wireless systems', 'well known', 'unified framework', 'treats interference', 'trade performance', 'time provided', 'time diversity', 'system environments', 'space diversity', 'single code', 'signal processing', 'repetition codes', 'rate 1', 'provide diversity', 'priori combination', 'paper describes', 'order reed', 'novel low', 'new class', 'multiple antennas', 'muller codes', 'mathematical description', 'joint estimation', 'interference suppression', 'gaussian noise', 'decoding algorithms', 'cochannel interference', 'channel coding']</t>
  </si>
  <si>
    <t>Wireless systems are subject to a time-varying and unknown a priori combination of cochannel interference, fading, and Gaussian noise. It is well known that multiple antennas can provide diversity in space that allows system tradeoffs between interference suppression and mitigation of fading. This paper describes how to achieve these same tradeoffs through diversity in time provided by channel coding. The mathematical description of time diversity is identical to that of space diversity, and what emerges is a unified framework for signal processing. Decoding algorithms are provided for repetition codes, rate 1/n convolutional codes, first-order Reed-Muller codes, and a new class of linear combination codes that provide cochannel interference suppression. In all cases it is possible to trade performance for complexity by choosing between joint estimation and a novel low-complexity linear canceler structure that treats interference as noise. This means that a single code can be used in a variety of system environments just by changing the processing in the receiver.</t>
  </si>
  <si>
    <t>922-932</t>
  </si>
  <si>
    <t>60008383;60008383;60027550</t>
  </si>
  <si>
    <t>35586083000;7005882088;7006766990</t>
  </si>
  <si>
    <t>Calderbank, A. R.;Pottie, Greg;Seshadri, Nambi</t>
  </si>
  <si>
    <t>Calderbank A.</t>
  </si>
  <si>
    <t>Cochannel interference suppression through time/space diversity</t>
  </si>
  <si>
    <t>10.1109/18.841171</t>
  </si>
  <si>
    <t>2-s2.0-0034188333</t>
  </si>
  <si>
    <t>['various slot', 'typical limitations', 'substrate lens', 'maximum directivity', 'integrated antennas', 'corrected using', 'confirmed experimentally', 'bidirectional radiation']</t>
  </si>
  <si>
    <t>Typical limitations of integrated antennas such as bidirectional radiation, power loss via substrate modes, and broad radiation patterns can be corrected using a substrate lens. In this paper, various slot-fed substrate lens antenna (SLA) configurations are examined, and a novel hybrid physical optics analysis technique, suitable for electrically small geometries, is presented. Based on this method, directivity and reflection loss calculations for elliptical and hyperhemispherical synthesized lenses are carried out. It is found that the conditions for maximum directivity and minimum reflection loss do not coincide, and thus certain performance compromises are necessary. The results are confirmed experimentally.</t>
  </si>
  <si>
    <t>60028897;60028897</t>
  </si>
  <si>
    <t>7102443189;7101953917</t>
  </si>
  <si>
    <t>Bray, Joey;Roy, Langis</t>
  </si>
  <si>
    <t>University of Ottawa</t>
  </si>
  <si>
    <t>Bray J.</t>
  </si>
  <si>
    <t>Analysis of electrically small slot-fed substrate lens antennas using the physical optics hybrid method</t>
  </si>
  <si>
    <t>10.1080/027263400308276</t>
  </si>
  <si>
    <t>2-s2.0-0034191673</t>
  </si>
  <si>
    <t>R01GM048000</t>
  </si>
  <si>
    <t>['spectra obtained', 'specific pigment', 'somewhat different', 'rhodobacter sphaeroides', 'results demonstrate', 'qy transitions', 'qy region', 'quenched near', 'protein complexes', 'probably due', 'pigments within', 'peripheral modes', 'microenvironment surrounding', 'lh2 complexes', 'isolated bacteriochlorophyll', 'different sources', 'approach might', '590 nm']</t>
  </si>
  <si>
    <t>Well-resolved vibrational spectra of LH2 complex isolated from two photosynthetic bacteria, Rhodobacter sphaeroides and Ectothiorhodospira sp., were obtained using surface-enhanced resonance Raman scattering (SERRS) exciting into the Qx and the Qy transitions of bacteriochlorophyll a. High-quality SERRS spectra in the Qy region were accessible because the strong fluorescence background was quenched near the roughened Ag surface. A comparison of the spectra obtained with 590 nm and 752 nm excitation in the mid- and low-frequency regions revealed spectral differences between the two LH2 complexes as well as between the LH2 complexes and isolated bacteriochlorophyll a. Because peripheral modes of pigments contribute mainly to the low-frequency spectral region, frequencies and intensities of many vibrational bands in this region are affected by interactions with the protein. The results demonstrate that the microenvironment surrounding the pigments within the two LH2 complexes is somewhat different, despite the fact that the complexes exhibit similar electronic absorption spectra. These differences are most probably due to specific pigment-pigment and pigment-protein interactions within the LH2 complexes, and the approach might be useful for addressing subtle static and dynamic structural variances between pigment-protein complexes from different sources or in complexes altered chemically or genetically.</t>
  </si>
  <si>
    <t>589-595</t>
  </si>
  <si>
    <t>60004354-60026610;60010939-60030451;60010939;60004354;60030451</t>
  </si>
  <si>
    <t>7003465654;56259745200;6507882843;7005381485;7006117632</t>
  </si>
  <si>
    <t>Chumanov, George;Picorel, Rafael;De Zarate, I√±aki Ortiz;Cotton, Therese M.;Seibert, Michael</t>
  </si>
  <si>
    <t>United States;United States;Spain;United States</t>
  </si>
  <si>
    <t>Golden;Clemson;Zaragoza;Ames</t>
  </si>
  <si>
    <t>National Renewable Energy Laboratory;Clemson University;CSIC - Estacion Experimental de Aula Dei EEAD;Iowa State University</t>
  </si>
  <si>
    <t>60030451;60026610;60010939;60004354</t>
  </si>
  <si>
    <t>Chumanov G.</t>
  </si>
  <si>
    <t>Resonance Raman and surface-enhanced resonance Raman spectra of LH2 antenna complex from Rhodobacter sphaeroides and Ectothiorhodospira sp. Excited in the Q&lt;inf&gt;x&lt;/inf&gt; and Q&lt;inf&gt;y&lt;/inf&gt; transitions</t>
  </si>
  <si>
    <t>10.1562/0031-8655(2000)071&lt;0589:RRASER&gt;2.0.CO;2</t>
  </si>
  <si>
    <t>2-s2.0-0034191819</t>
  </si>
  <si>
    <t>Howard Hughes Medical Institute</t>
  </si>
  <si>
    <t>R01EY013010</t>
  </si>
  <si>
    <t>HHMI</t>
  </si>
  <si>
    <t>['vital marker', 'spalt major', 'photoreceptor cells', 'particular subsets', 'inner pr', 'gal4 method', 'furrowed genes', 'adult eye']</t>
  </si>
  <si>
    <t>Antenna | Bristle | Drosophila photoreceptors | Enhanced green fluorescent protein | Enhancer trap | Furrowed | GAL4 | Labellum | Lamina | Leg | m-spondin | Maxillary palpus | Medulla | Ocelli | Optic lobe | R1-6 cells | R7 cells | R8 cells | Rhodopsin | Scutellum | Spalt | Wing</t>
  </si>
  <si>
    <t>The Drosophila ommatidia contain two classes of photoreceptor cells (PR's), the outer and the inner PR's. We performed an enhancer trap screen in order to target genes specifically expressed in PR's. Using the UAS/GAL4 method with enhanced green fluorescent protein (eGFP) as a vital marker, we screened 180 000 flies. Out of 2730 lines exhibiting new eGFP patterns, we focused on 16 lines expressing eGFP in particular subsets of PR's. In particular, we describe three lines inserted near the spalt major, m-spondin and furrowed genes, whose respective expression patterns resemble those genes. These genes had not been reported to be expressed in the adult eye. These examples clearly show the ability of our screen to target genes expressed in the adult Drosophila eye. Copyright (C) 2000 Elsevier Science Ireland Ltd.</t>
  </si>
  <si>
    <t>60021784;60021784;60021784;60021784;60021784;60032895;60021784</t>
  </si>
  <si>
    <t>6602579087;57201643693;26661636300;7003671981;6701660589;6603542713;7005870751</t>
  </si>
  <si>
    <t>Mollereau, Bertrand;Wernet, Mathias F.;Beaufils, Philippe;Killian, Darrell;Pichaud, Franck;K√ºhnlein, Ronald;Desplan, Claude</t>
  </si>
  <si>
    <t>Gottingen;New York</t>
  </si>
  <si>
    <t>Max Planck Institute for Biophysical Chemistry;New York University</t>
  </si>
  <si>
    <t>60032895;60021784</t>
  </si>
  <si>
    <t>Mollereau B.</t>
  </si>
  <si>
    <t>A green fluorescent protein enhancer trap screen in Drosophila photoreceptor cells</t>
  </si>
  <si>
    <t>S0925477300002872</t>
  </si>
  <si>
    <t>10.1016/S0925-4773(00)00287-2</t>
  </si>
  <si>
    <t>2-s2.0-0034192062</t>
  </si>
  <si>
    <t>['nonharmonic signals', 'general results', 'design formulas', 'antenna illuminated']</t>
  </si>
  <si>
    <t>A generalized radar cross section (RCS) for an antenna illuminated by nonharmonic signals is defined, and design formulas for its calculation are presented. General results are illustrated by an example of the RCS of a dipole antenna illuminated by the rectangular radio pulse.</t>
  </si>
  <si>
    <t>510-514</t>
  </si>
  <si>
    <t>6602822671;7004769280;7004569427</t>
  </si>
  <si>
    <t>Brikker, A. M.;Zernov, N. V.;Martynova, T. E.</t>
  </si>
  <si>
    <t>Brikker A.</t>
  </si>
  <si>
    <t>Scattering Properties of Antennas Illuminated by Nonharmonic Signals</t>
  </si>
  <si>
    <t>2-s2.0-0043233039</t>
  </si>
  <si>
    <t>['stationary clutter', 'push booms', 'parameter set', 'paper discusses', 'one mode', 'jointly possesses', 'increasing resolution', 'functionality may', 'fopen gmti', 'experimental demonstrator', 'efficient manner', 'e .,', 'detection occurs', 'brief presentation']</t>
  </si>
  <si>
    <t>This paper discusses the necessity, feasibility, and technology of FOPEN GMTI. It argues that this functionality may be one mode in a multi-function UWB UHF system, which jointly possesses the capabilities for air target MTI and high resolution FOPEN SAR. The radar platform may be a UAV or an aircraft, whereas, we propose to use the push boom type of antenna mounting previously adopted with the advantage for the CARABAS II UWB VHF SAR. Presently, the push booms will hold a set of UWB UHF antenna elements. This paper relates GMTI to SAR, extended from imaging stationary ground to the 4-parameter set of targets in linear and uniform motion relative to ground. It is recognised that this extended imaging problem depends on one new parameter, i.e., the SAR focusing velocity. The required signal processing may be tackled in an efficient manner by a hierarchical scheme based on iteratively merging subapertures and increasing the resolution. Rejection of stationary clutter and detection occurs on all levels of increasing resolution. This paper also provides a brief presentation of the Swedish FOA efforts to produce an experimental demonstrator of this multi-function radar system.</t>
  </si>
  <si>
    <t>35-45</t>
  </si>
  <si>
    <t>60003554;60003554</t>
  </si>
  <si>
    <t>6701743661;7005480938</t>
  </si>
  <si>
    <t>Hellsten, Hans;Ulander, Lars M.H.</t>
  </si>
  <si>
    <t>Totalforsvarets forskningsinstitut</t>
  </si>
  <si>
    <t>Hellsten H.</t>
  </si>
  <si>
    <t>Airborne Array Aperture UWB UHF Radar - Motivation and System Considerations</t>
  </si>
  <si>
    <t>10.1109/62.843114</t>
  </si>
  <si>
    <t>2-s2.0-0344217590</t>
  </si>
  <si>
    <t>An analysis of how the detectivity and lifetime depend on the fabrication process of superconducting antenna-coupled microbolometers has been carried out. The temperature dependences of responsivity and noise equivalent power (NEP) have been estimated in terms of the thermal model. To reveal the main degradation mechanism, 1/f-noise characterization has been used. Monte-Carlo simulation of the annealing procedure of YBa2Cu3O7 (YBCO) films for the operating ranges of frequency and temperature has shown that prevailing sources of flicker noise in superconducting microstrips are associated with transitions of oxygen atoms situated close to low-angle boundaries of the film blocks. The magnetron sputtering technique has been optimized to reduce the Hooge parameter for flicker noise to a record-breaking low value for YBCO films of about 10-4 at 93 K. Comparative analysis of chemical, ion and laser etching techniques by low-temperature scanning electron microscopy and magneto-optics allowed the fabrication of microstrips with uniform current distribution characterized by critical current density higher than 106 A cm-2 at 77 K and long-time stability. The process of low-energy ion milling of YBCO films with an Ar+ beam generated in a duopigatron ion source was used to reach a width resolution at the topology edge better than 0.2 Œºm. The antenna-coupled bolometers fabricated from the superconducting microstrips were used to register microwave radiation at a frequency of 70.3 GHz and temperature of 93 K. It is demonstrated that the developed technology makes possible the fabrication of long-lived YBCO-based antenna microbolometers with electrical NEPe = 1.5 √ó 10-12 W Hz-1/2. The calculated response time of the antenna is about 30-150 ns. Further development is associated with fabrication of coupling microbolometers with immersed lens, with predicted optical detectivity D* = (4 √ó 109-4 √ó 1010) cm Hz1/2 W-1 in the wavelength range 100-1000 Œºm. ¬© 2000 IOP Publishing Ltd.</t>
  </si>
  <si>
    <t>S0953204800090643</t>
  </si>
  <si>
    <t>2-s2.0-24044534186</t>
  </si>
  <si>
    <t>['weakly frequency', 'weakly coupled', 'room reflections', 'radiating element', 'radiating edge', 'power input', 'measured using', 'also yields']</t>
  </si>
  <si>
    <t>Active antennas | Antenna measurements | Microstrip antennas</t>
  </si>
  <si>
    <t>In this paper, the power input to the radiating element of an active microstrip patch antenna is measured using a small sensing patch, which is weakly coupled to a radiating edge. Combined with an estimate of patch radiation efficiency, this also yields a measurement of total radiated power. The method has advantages of convenience, insensitivity to room reflections, and a weakly frequency-dependent calibration factor. ¬© 2000 IEEE.</t>
  </si>
  <si>
    <t>868-870</t>
  </si>
  <si>
    <t>6506813205;55952532900;7202342112</t>
  </si>
  <si>
    <t>Elkhazmi, Elmahdi A.;McEwan, Neil J.;Ali, Nazar T.</t>
  </si>
  <si>
    <t>Elkhazmi E.</t>
  </si>
  <si>
    <t>A power and efficiency measurement technique for active patch antennas</t>
  </si>
  <si>
    <t>S0018948000037571</t>
  </si>
  <si>
    <t>10.1109/22.841888</t>
  </si>
  <si>
    <t>2-s2.0-33747396169</t>
  </si>
  <si>
    <t>['using two', 'unit cell', 'simple geometry', 'signal traveling', 'radiation power', 'radiation fields', 'predicted one', 'port aperture', 'port antenna', 'oscillation mode', 'new design', 'mode oscillator', 'mode operation', 'mode agrees', 'free space', 'different frequencies', 'closed loop', 'broadside pattern', 'bias condition', 'bandstop filters', 'antenna oscillator', 'active array', '360 ¬∞.', '10 ghz', '0 db']</t>
  </si>
  <si>
    <t>Active antenna | Feedback | Oscillator | Spatial power combining</t>
  </si>
  <si>
    <t>In this paper, a new design of the active transmitting antenna array, called the distributed-feedback antenna oscillator, is proposed. The active array is formed by serially connecting several unit cells to a closed loop. Each unit cell contains an amplifier and a two-port antenna, with an overall insertion gain larger than 0 dB and a phase delay equal to a multiple of 360¬∞. The signal traveling on the loop is amplified and radiated in each unit cell. The radiation fields from all the antennas are then combined in free space. A four-element feedback antenna oscillator operating at 10 GHz is demonstrated by using two-port aperture-coupled microstrip antennas. Simulation results show that multiple oscillation modes with different frequencies and different radiation beams may be excited in the antenna oscillator. By experiment, it is found that each oscillation mode can be built by tuning the biases of the oscillator. The measured radiation pattern for each mode agrees very well with the predicted one. For a single-mode operation with a broadside pattern, bandstop filters of a simple geometry are designed and embedded in the oscillator to suppress the unwanted oscillation modes. Finally, the influence of the bias condition on the radiation power of the single-mode oscillator is investigated. ¬© 2000 IEEE.</t>
  </si>
  <si>
    <t>857-860</t>
  </si>
  <si>
    <t>57191714462;7403210304;55469205300</t>
  </si>
  <si>
    <t>Wang, Shin Lin;Chou, Young Huang;Chung, Shyh Jong</t>
  </si>
  <si>
    <t>Wang S.</t>
  </si>
  <si>
    <t>A distributed-feedback antenna oscillator</t>
  </si>
  <si>
    <t>S0018948000037546</t>
  </si>
  <si>
    <t>10.1109/22.841885</t>
  </si>
  <si>
    <t>2-s2.0-33747427315</t>
  </si>
  <si>
    <t>['time self', 'temporal resolution', 'study diffraction', 'nonstationary self', 'nonlinear effects', 'nonlinear diffraction', 'line antennas', 'high spatial', 'effective tool', 'dimensional beams']</t>
  </si>
  <si>
    <t>A new advanced space- and time-resolved Brillouin light scattering technique is used to study diffraction of two-dimensional beams and pulses of dipolar spin waves excited by strip-line antennas in tangentially magnetized garnet films. The technique is an effective tool for investigations of two-dimensional spin wave propagation with high spatial and temporal resolution. Nonlinear effects such as stationary and nonstationary self-focusing are investigated in detail. It is shown that nonlinear diffraction of a stationary backward volume magnetostatic wave (BVMSW) beam, having a finite transverse aperture, leads to self-focusing of the beam at one spatial point. Diffraction of a finite-duration (nonstationary) BVMSW pulse leads to space-time self-focusing and formation of a strongly localized two-dimensional wave packet (spin wave bullet). ¬© 2000 American Institute of Physics.</t>
  </si>
  <si>
    <t>5088-5090</t>
  </si>
  <si>
    <t>9 II</t>
  </si>
  <si>
    <t>60009941;60009941;60009941;60009941;60008950;60023137;60023137;60010355;60010355;60011873</t>
  </si>
  <si>
    <t>6602306316;57201583106;7005628557;7005736796;36038963000;15831607200;7005316101;7003603939;7004200595;7005346692</t>
  </si>
  <si>
    <t>B√ºttner, O.;Bauer, M.;Demokritov, S. O.;Hillebrands, B.;Kivshar, Yu S.;Grimalsky, V.;Rapoport, Yu;Kostylev, M. P.;Kalinikos, B. A.;Slavin, A. N.</t>
  </si>
  <si>
    <t>Ukraine;United States;Russian Federation;Germany;Australia</t>
  </si>
  <si>
    <t>Kiev;Rochester;Saint Petersburg;Kaiserslautern;Canberra</t>
  </si>
  <si>
    <t>Taras Shevchenko National University of Kyiv;Oakland University;Sankt-Peterburgskij Gosudarstvennyj Elektrotehniceskij Universitet;Technische Universit√§t Kaiserslautern;The Australian National University</t>
  </si>
  <si>
    <t>60023137;60011873;60010355;60009941;60008950</t>
  </si>
  <si>
    <t>Spatial and spatiotemporal self-focusing of spin waves in garnet films observed by space- and time-resolved Brillouin light scattering</t>
  </si>
  <si>
    <t>10.1063/1.373257</t>
  </si>
  <si>
    <t>2-s2.0-5244286137</t>
  </si>
  <si>
    <t>['visa card', 'potential applications', 'iso standards', 'existing microchip', 'enhancing performance', 'card body', 'affected since']</t>
  </si>
  <si>
    <t>Contactless smart card technology consists of connecting an existing microchip to a radio antenna embedded in the card body. Compliance with ISO standards on size, thickness and position of the microchip is not affected since the format is the same as that of your Visa card. In some cases, contact and contactless technologies exist side by side, enhancing performance and potential applications.</t>
  </si>
  <si>
    <t>16-20</t>
  </si>
  <si>
    <t>1016796X</t>
  </si>
  <si>
    <t>Public Transport International</t>
  </si>
  <si>
    <t>Gadenne, Jennifer</t>
  </si>
  <si>
    <t>Gemalto NV</t>
  </si>
  <si>
    <t>Gadenne J.</t>
  </si>
  <si>
    <t>Contactless microchips: The new face of automatic fare collection</t>
  </si>
  <si>
    <t>2-s2.0-77950411137</t>
  </si>
  <si>
    <t>Erzincan √úniversitesi</t>
  </si>
  <si>
    <t>DG XIV/C2</t>
  </si>
  <si>
    <t>['tagging procedure', 'tagging days', 'tagged perch', 'tag presence', 'surgical implantation', 'often necessary', 'negative effects', 'monitor fish', 'minimum size', 'host tissues', 'high tag', 'gonadal development', 'four months', 'fish ranging', 'first post', 'early age', 'depressed growth', 'confidently applied', 'biological data', 'becoming encapsulated', 'affected neither', '62 g', '26 ¬∞)', '2 weeks', '2 g']</t>
  </si>
  <si>
    <t>Perca fluviatilis | Perch | PIT tagging</t>
  </si>
  <si>
    <t>For many biological reasons, it is often necessary to tag and monitor fish from a very early age. However, tagging can adversely affect fish, especially for high tag to body weight ratios. To determine the minimum size for passive integrated transponders (PIT) tagging in juvenile perch Perca fluviatilis, surgical implantation was evaluated in fish ranging from 1.67 to 10.62 g (55-96 mm FL). The survival, gonadal development, and capacity of tagged perch to store abdominal fat was affected neither by the tagging procedure, tag presence, nor tag to body weight ratio. Four months after tagging, no tag had caused internal damage or had been expelled, despite about 95% of them becoming encapsulated by host tissues. Negative effects from tagging were restricted to slower healing rates, and depressed growth of fish with high tag to body weight ratios during the first post-tagging days, which was compensated for by catch-up growth within less than 2 weeks. Surgical PIT tagging can be confidently applied to perch weighing less than 2 g, but the collection of biological data should be delayed by about 2 weeks after tagging. X-ray photographs revealed variable orientations of tags (95% CI: 26¬∞) and slight (ca. 4¬∞) changes of orientation over time. These discrepancies may affect the probability that the tag is detected by automatic data entry stations, and should be compensated for by using smaller antennas (‚â§ 87% of maximal antenna size). (C) 2000 Elsevier Science B.V.</t>
  </si>
  <si>
    <t>159-173</t>
  </si>
  <si>
    <t>Aquaculture</t>
  </si>
  <si>
    <t>60000964;60000964;60006635;60006635;60000964</t>
  </si>
  <si>
    <t>7005499730;6508265417;6507420085;7003399118;6603836185</t>
  </si>
  <si>
    <t>Baras, Etienne;Malbrouck, Christelle;Houbart, Marc;Kestemont, Patrick;M√©lard, Charles</t>
  </si>
  <si>
    <t>Belgium;Belgium</t>
  </si>
  <si>
    <t>Namur WNA;Liege</t>
  </si>
  <si>
    <t>University of Namur;Universit√© de Li√®ge</t>
  </si>
  <si>
    <t>60006635;60000964</t>
  </si>
  <si>
    <t>Baras E.</t>
  </si>
  <si>
    <t>The effect of PIT tags on growth and physiology of age-0 cultured Eurasian perch Perca fluviatilis of variable size</t>
  </si>
  <si>
    <t>S0044848699003464</t>
  </si>
  <si>
    <t>10.1016/S0044-8486(99)00346-4</t>
  </si>
  <si>
    <t>2-s2.0-0034595276</t>
  </si>
  <si>
    <t>['transient spectra', 'states created', 'state absorption', 'probe spectroscopy', 'new technique', 'fluorescence depletion', 'anisotropy measured']</t>
  </si>
  <si>
    <t>We extend the technique of fluorescence depletion to measure femtosecond anisotropy decays. In cases where excited-state absorption contributes to the transient spectra, such as in photosynthetic antenna complexes, the anisotropy measured by fluorescence depletion differs from that measured by pump-probe spectroscopy. This new technique has the potential to elucidate the fate of the states created by excited-state absorption.</t>
  </si>
  <si>
    <t>4010-4013</t>
  </si>
  <si>
    <t>60015481;60015481</t>
  </si>
  <si>
    <t>7005308347;7006623893</t>
  </si>
  <si>
    <t>Nagarajan, V.;Parson, W. W.</t>
  </si>
  <si>
    <t>University of Washington</t>
  </si>
  <si>
    <t>Nagarajan V.</t>
  </si>
  <si>
    <t>Femtosecond Fluorescence Depletion Anisotropy: Application to the B850 Antenna Complex of Rhodobacter sphaeroides</t>
  </si>
  <si>
    <t>10.1021/jp994374u</t>
  </si>
  <si>
    <t>2-s2.0-0007831485</t>
  </si>
  <si>
    <t>['technique discretizes', 'several results', 'recursive computation', 'mot method', 'fast algorithm', 'efficiently employed', 'domain electric']</t>
  </si>
  <si>
    <t>In this paper, a fast algorithm that can be used to solve the time-domain integral equation of transient wave fields is presented. The technique discretizes the time-domain electric-field integral equation (TDEFIE) by means of the marching-on-in-time (MOT) method. The fast Fourier transformation (FFT) is efficiently employed to accelerate the recursive computation of the unknown current coefficients, and to reduce the memory storage requirement in the MOT method. Several results are presented to demonstrate the efficiency, capability, and accuracy of this technique.</t>
  </si>
  <si>
    <t>172-175</t>
  </si>
  <si>
    <t>60013983-60003977;60013983;60013983</t>
  </si>
  <si>
    <t>7406416354;55511318500;53868551600</t>
  </si>
  <si>
    <t>Hu, Jin Lin;Chan, Chi Hou;Xu, Yuan</t>
  </si>
  <si>
    <t>Fast solution of the time-domain integral equation using fast Fourier transformation</t>
  </si>
  <si>
    <t>10.1002/(SICI)1098-2760(20000505)25:3&lt;172::AID-MOP5&gt;3.0.CO;2-P</t>
  </si>
  <si>
    <t>2-s2.0-0034607523</t>
  </si>
  <si>
    <t>['receiver probe', 'modeling using', 'microwave applicators', 'mapping system', 'disturbing element', 'difference time']</t>
  </si>
  <si>
    <t>The determination of the power deposition diagram is one of the stages of the characterization of microwave applicators. This measurement is obtained by means of a mapping system in which the receiver probe can be considered as a disturbing element. The goal of this paper is to display the influence of these perturbations by modeling using the finite-difference time-domain (FDTD) method.</t>
  </si>
  <si>
    <t>168-172</t>
  </si>
  <si>
    <t>60026113;60026113;60026113;60026113;60026113</t>
  </si>
  <si>
    <t>6701735722;6506928165;6507801726;7004583077;56255060000</t>
  </si>
  <si>
    <t>Camart, J. C.;Dietsch, A.;Despretz, D.;Chive, M.;Pribetich, J.</t>
  </si>
  <si>
    <t>Villeneuve-d'Ascq</t>
  </si>
  <si>
    <t>Institut d'Electronique de Micro√©lectronique et de Nanotechnologie (IEMN)</t>
  </si>
  <si>
    <t>Camart J.C.</t>
  </si>
  <si>
    <t>Determination of electromagnetic disturbances due to the probe used for the measurement of the power deposition of microwave applicators for microwave thermotherapy</t>
  </si>
  <si>
    <t>10.1002/(SICI)1098-2760(20000505)25:3&lt;168::AID-MOP4&gt;3.0.CO;2-B</t>
  </si>
  <si>
    <t>2-s2.0-0034607526</t>
  </si>
  <si>
    <t>['rf cable', 'radiation pattern', 'genetic algorithm', 'feed cable']</t>
  </si>
  <si>
    <t>A genetic algorithm is applied to optimize the size and location of a sleeve, which reduces parasitic currents on the surface of the feed cable of a mobile handset antenna, so that the influence of the RF cable on the radiation pattern is minimized. The pattern is calculated by the electric-field integral equation (EFIE) method in each iteration of the genetic algorithm.</t>
  </si>
  <si>
    <t>194-196</t>
  </si>
  <si>
    <t>60103653;60002014;60103653;60002014</t>
  </si>
  <si>
    <t>6603413948;57206127276;7005441452;36048024500</t>
  </si>
  <si>
    <t>Icheln, C.;Popov, M.;Vainikainen, P.;He, S.</t>
  </si>
  <si>
    <t>Finland;Sweden</t>
  </si>
  <si>
    <t>Espoo;Stockholm</t>
  </si>
  <si>
    <t>Aalto University;The Royal Institute of Technology (KTH)</t>
  </si>
  <si>
    <t>60103653;60002014</t>
  </si>
  <si>
    <t>Icheln C.</t>
  </si>
  <si>
    <t>Optimal reduction of the influence of RF feed cables in small antenna measurements</t>
  </si>
  <si>
    <t>10.1002/(SICI)1098-2760(20000505)25:3&lt;194::AID-MOP11&gt;3.0.CO;2-#</t>
  </si>
  <si>
    <t>2-s2.0-0034607528</t>
  </si>
  <si>
    <t>['proposed dual', 'proposed antenna', 'polarization planes', 'new design', 'experimental results', 'cpw feed', 'coplanar waveguide', 'capacitively fed']</t>
  </si>
  <si>
    <t>A new design of a dual-frequency printed slot antenna loaded by an open-ring conducting strip and capacitively fed by a coplanar waveguide (CPW) is demonstrated. Owing to the loaded conducting strip, the proposed antenna is separated into two slot regions, and can be considered to consist of two slot antennas: one rectangular slot loop antenna and one rectangular slot antenna, both coupled to each other and excited by the same CPW feed. Largely because of this, it is found that the first two resonant frequencies of the proposed antenna are dependent on the dimensions of the two slot antennas. Also, the two resonant frequencies have the same polarization planes, and both can be excited with good impedance matching. Some prototypes of the proposed dual-frequency slot antenna have been implemented, and experimental results are presented and discussed.</t>
  </si>
  <si>
    <t>7409640753;35460663000</t>
  </si>
  <si>
    <t>Chen, Wen Shan;Wong, Kin Lu</t>
  </si>
  <si>
    <t>Chen W.</t>
  </si>
  <si>
    <t>Dual-frequency coplanar waveguide-fed slot antenna</t>
  </si>
  <si>
    <t>10.1002/(SICI)1098-2760(20000505)25:3&lt;226::AID-MOP18&gt;3.0.CO;2-X</t>
  </si>
  <si>
    <t>2-s2.0-0034607535</t>
  </si>
  <si>
    <t>['thick substrate', 'polarization level', 'novel bow', 'impedance matching', 'experimental results', 'balun network', '62 mil', '1 ).']</t>
  </si>
  <si>
    <t>A novel bow-tie slot antenna fed by CPW is investigated. It is designed to work on a thick substrate (h = 62 mil) with a high dielectric constant (Œµr = 10.1). Two metal stubs are introduced at the center of the bow-tie slot antenna to control the impedance matching and the cross-polarization level. As a result, no balun network is required. A parametric study based on a numerical spectral domain is performed. A bandwidth of more than 40% is achieved, and the experimental results are presented.</t>
  </si>
  <si>
    <t>206-211</t>
  </si>
  <si>
    <t>57206145122;7202267270;35581072400</t>
  </si>
  <si>
    <t>Miao, M.;Ooi, B. L.;Kooi, P. S.</t>
  </si>
  <si>
    <t>Miao M.</t>
  </si>
  <si>
    <t>Broadband CPW-FED wide slot antenna</t>
  </si>
  <si>
    <t>10.1002/(SICI)1098-2760(20000505)25:3&lt;206::AID-MOP14&gt;3.0.CO;2-E</t>
  </si>
  <si>
    <t>2-s2.0-0034607537</t>
  </si>
  <si>
    <t>['wave powers', 'transform domain', 'radiation efficiency', 'fundamental effects', 'analytical regularization']</t>
  </si>
  <si>
    <t>Galerkin's method, combined with the method of analytical regularization in the Hankel-transform domain, is used to analyze a circular-disk metallic printed antenna. The fundamental effects are investigated, such as the surface-wave and space-wave powers and the radiation efficiency. The validity of the cavity (magnetic-current) model is studied.</t>
  </si>
  <si>
    <t>211-216</t>
  </si>
  <si>
    <t>60068535;60068535;60104464</t>
  </si>
  <si>
    <t>6603361968;56962710300;7004884086</t>
  </si>
  <si>
    <t>Bliznyuk, Natalia Yu;Nosich, Alexander I.;Khizhnyak, Alexander N.</t>
  </si>
  <si>
    <t>Ukraine;Ukraine</t>
  </si>
  <si>
    <t>Kharkiv;Kharkiv</t>
  </si>
  <si>
    <t>O.M. Beketov National University of Urban Economy in Kharkiv;O. Ya. Usikov Institute for Radiophysics and Electronics of the National Academy of Sciences of Ukraine</t>
  </si>
  <si>
    <t>60104464;60068535</t>
  </si>
  <si>
    <t>Bliznyuk N.</t>
  </si>
  <si>
    <t>Accurate computation of a circular-disk printed antenna axisymmetrically excited by an electric dipole</t>
  </si>
  <si>
    <t>10.1002/(SICI)1098-2760(20000505)25:3&lt;211::AID-MOP15&gt;3.0.CO;2-D</t>
  </si>
  <si>
    <t>2-s2.0-0034607538</t>
  </si>
  <si>
    <t>['type species', 'type genus', 'subramaniam 1976', 'species included', 'pupal cases', 'publication date', 'new genus', 'known genera', 'discussed briefly', 'baker 1914', 'aleurocybotus quaintance']</t>
  </si>
  <si>
    <t>Adults | Aleurocybotus | Aleyrodidae | Antennae | Feet | Pupal cases | Subfamilies | Vasdavidius</t>
  </si>
  <si>
    <t>The author, publication date, type genus and type species are given for the whitefly family Aleyrodidae. The five subfamilies proposed for the Aleyrodidae are discussed briefly. Aleurocybotus Quaintance and Baker 1914, type species Aleurodes graminicola Quaintance 1899, is redescribed. Vasdavidius, new genus, is established with Aleurocybotus indicus David and Subramaniam 1976 the type species. As recognized here, species included in Aleurocybotus are New World forms and those in Vasdavidius are Old World species placed erroneously in Aleurocybotus. Keys are included for the adults and pupal cases of the subfamilies of Aleyrodidae and for separating the adults and pupal cases of Aleurocybotus and Vasdavidius. The characteristics of the antennae and feet of adults of Aleurocybotus differ greatly from those of other known genera of Aleyrodidae.</t>
  </si>
  <si>
    <t>374-383</t>
  </si>
  <si>
    <t>Russell, Louise M.</t>
  </si>
  <si>
    <t>Beltsville</t>
  </si>
  <si>
    <t>USDA ARS Beltsville Agricultural Research Center</t>
  </si>
  <si>
    <t>Russell L.</t>
  </si>
  <si>
    <t>Notes on the family Aleyrodidae and its subfamilies: Redescription of the genus Aleurocybotus Quaintance and Baker and description of Vasdavidius, a new genus (Homoptera: Aleyrodidae)</t>
  </si>
  <si>
    <t>2-s2.0-0033998670</t>
  </si>
  <si>
    <t>['rhodospirillum molischianum', 'real space', 'obtained using', 'identify localized', 'hole motions', 'exciton model', 'exciton hamiltonian', 'excellent agreement', 'electronic transition', 'effective frenkel', 'dimensional representation', 'crystal structure', 'computed using', 'characteristic electron', 'calculated using', 'b850 system', 'approach combined', 'absorption spectra']</t>
  </si>
  <si>
    <t>An effective Frenkel-exciton Hamiltonian for the LH2 photosynthetic complex from Rhodospirillum molischianum is calculated using the collective electronic oscillator (CEO) approach combined with the crystal structure. The absorption spectra of the various bacteriochlorophyll aggregates forming the complex are computed using the CEO. Each electronic transition is further analyzed in terms of its characteristic electron-hole motions in real space. Using a two-dimensional representation of the underlying transition density matrices, we identify localized and delocalized electronic transitions, test the applicability of the exciton model, and compute interchromophore electronic couplings. F√∂rster energy-transfer hopping time scales within B800 and from the B800 to the B850 system, obtained using the computed coupling constants, are in excellent agreement with experiment.</t>
  </si>
  <si>
    <t>4519-4528</t>
  </si>
  <si>
    <t>60006099;60027165;60027165;60027165</t>
  </si>
  <si>
    <t>7003665075;7005340900;35511412700;35473361700</t>
  </si>
  <si>
    <t>Tretiak, Sergei;Middleton, Chris;Chernyak, Vladimir;Mukamel, Shaul</t>
  </si>
  <si>
    <t>Rochester;Los Alamos</t>
  </si>
  <si>
    <t>University of Rochester;Los Alamos National Laboratory Theoretical Division</t>
  </si>
  <si>
    <t>60027165;60006099</t>
  </si>
  <si>
    <t>Tretiak S.</t>
  </si>
  <si>
    <t>Exciton Hamiltonian for the Bacteriochlorophyll System in the LH2 Antenna Complex of Purple Bacteria</t>
  </si>
  <si>
    <t>10.1021/jp9939930</t>
  </si>
  <si>
    <t>2-s2.0-0000065175</t>
  </si>
  <si>
    <t>['rhodopseudomonas acidophila', 'real space', 'particularly successful', 'natural way', 'molecular expressions', 'linear susceptibility', 'linear spectra', 'lh2 complex', 'inhomogeneous broadening', 'harvesting complex', 'excitonic properties', 'exciton length', 'circular dichroism', 'atomic structure', 'analysis based', 'absorption spectra']</t>
  </si>
  <si>
    <t>In this paper the circular dichroism and absorption spectra of the LH2 complex of Rhodopseudomonas acidophila, for which the atomic structure is known, are analyzed. We show that an analysis based on the distribution of the excitations in real space, and their correlations, to unravel the relation between the atomic structure of the light-harvesting complex and its excitonic properties, is particularly successful. Starting from molecular expressions for the linear susceptibility, we demonstrate that linear spectra can be viewed as originating from the product of coherence correlation functions and geometric structure factors. Effects of homogeneous and inhomogeneous broadening can be incorporated in a natural way and lead to a definition of exciton length as the distance over which coherence correlation functions decay.</t>
  </si>
  <si>
    <t>4489-4502</t>
  </si>
  <si>
    <t>60008734;60008734;60008734</t>
  </si>
  <si>
    <t>6602767299;56228737600;35599806700</t>
  </si>
  <si>
    <t>Koolhaas, M. H.C.;Van Der Zwan, G.;Van Grondelle, R.</t>
  </si>
  <si>
    <t>Vrije Universiteit Amsterdam</t>
  </si>
  <si>
    <t>Koolhaas M.H.C.</t>
  </si>
  <si>
    <t>Local and Nonlocal Contributions to the Linear Spectroscopy of Light-Harvesting Antenna Systems</t>
  </si>
  <si>
    <t>10.1021/jp9918149</t>
  </si>
  <si>
    <t>2-s2.0-0000815822</t>
  </si>
  <si>
    <t>['simple models', 'rf emissions', 'evaluating exposure', 'cellular telephony', 'bs antennas']</t>
  </si>
  <si>
    <t>Methods for predicting radio frequency (RF) fields in the vicinity of a typical base station (BS) panel antenna commonly used for cellular telephony in the 900 MHz band are investigated. Two simple approximate models for evaluating exposure to RF emissions from BS antennas are compared. The results are referred to those derived from a full-wave numerical modeling approach to investigate the accuracy and range of applicability of simple models.</t>
  </si>
  <si>
    <t>859-861</t>
  </si>
  <si>
    <t>Karwowski, A.</t>
  </si>
  <si>
    <t>Gliwice</t>
  </si>
  <si>
    <t>Silesian University of Technology</t>
  </si>
  <si>
    <t>Karwowski A.</t>
  </si>
  <si>
    <t>Comparison of simple models for predicting radiofrequency fields in vicinity of base station antennas</t>
  </si>
  <si>
    <t>10.1049/el:20000669</t>
  </si>
  <si>
    <t>2-s2.0-0033732452</t>
  </si>
  <si>
    <t>['precisely measured', 'optimum value', 'dlmas ).', 'dielectric loading', 'confirmed experimentally', 'bandwidth product']</t>
  </si>
  <si>
    <t>The efficiency-bandwidth product (EB) is used in the evaluation of small dielectric loaded monopole antennas (DLMAs). The EBs of the DLMAs have been precisely measured on the basis of the Wheeler cap method. As a result, an improvement in the EB of electrically small cylindrical DLMAs has been confirmed experimentally in comparison with that in a bare monopole antenna. In addition, within the category of electrically small antennas considered here, it seems that there exists an optimum value of permittivity for the dielectric loading for which the best EB value is obtained.</t>
  </si>
  <si>
    <t>861-862</t>
  </si>
  <si>
    <t>6603879998;36850691900;36741006000;55445582500</t>
  </si>
  <si>
    <t>Ida, I.;Sato, J.;Yoshimura, H.;Ito, K.</t>
  </si>
  <si>
    <t>Ida I.</t>
  </si>
  <si>
    <t>Improvement in efficiency-bandwidth product in small dielectric loaded antennas</t>
  </si>
  <si>
    <t>10.1049/el:20000648</t>
  </si>
  <si>
    <t>2-s2.0-0033748606</t>
  </si>
  <si>
    <t>R44HL046580</t>
  </si>
  <si>
    <t>['tissue temperature', 'tip electrode', 'thermistors attached', 'test tube', 'saline model', 'radiometer temperature', 'radiometer antenna', 'promising instrument', 'new technique', 'monitoring temperatures', 'molecular motion', 'microwave radiometry', 'microwave radiometer', 'highly correlated', 'fluoroptic thermometer', 'electrode tip', 'electrode cooling', 'depth away', 'current techniques', 'cardiac arrhythmias', 'antenna ).', 'also distance', 'ablative therapy', '8 mm']</t>
  </si>
  <si>
    <t>Ablation | Microwave | Radiometer | Temperature</t>
  </si>
  <si>
    <t>Introduction: Current techniques for estimating catheter tip temperature in ablative therapy for cardiac arrhythmias rely on thermocouples or thermistors attached to or embedded in the tip electrode. These methods may reflect the electrode temperature rather than the tissue temperature during electrode cooling so that the highest temperature away from the ablation site may go undetected. A microwave radiometer is capable of detecting microwave radiation as a result of molecular motion. In this study, we evaluated microwave radiometric thermometry as a new technique to monitor temperature away from the electrode tip during ablative therapy utilizing a saline model. Methods and Results: A microwave radiometer antenna and fluoroptic thermometer were inserted in a test tube with circulating room temperature saline kept constant at 23.5¬∞C while the surrounding saline bath was heated from 37¬∞C to 70¬∞C. For every degree rise in the warm saline bath placed either 5 mm or 8 mm from the radiometer antenna, the radiometer temperature changed 0.26¬∞C and 0.14¬∞C respectively while the fluoroptic temperature probe remained constant at 23.5¬∞C. The radiometer temperature was highly correlated with the warm saline bath temperature (R2 = 0.997 for warm saline 5 mm from the antenna, R2 = 0.991 for warm saline 8 mm from the antenna). Conclusions: Microwave radiometry can estimate distant temperatures by detecting microwave electromagnetic radiation. The sensitivity of the microwave radiometer is also distance-dependent. The microwave radiometer thus serves as a promising instrument for monitoring temperatures at depth away from the catheter-electrode tip in ablative therapy for cardiac arrhythmias.</t>
  </si>
  <si>
    <t>295-300</t>
  </si>
  <si>
    <t>1383875X</t>
  </si>
  <si>
    <t>Journal of Interventional Cardiac Electrophysiology</t>
  </si>
  <si>
    <t>60023143;60023143;60093725;60093725;60023143;60023143;60023143;60023143;60023143-60001344</t>
  </si>
  <si>
    <t>36827275100;57193434248;7201420080;57210718742;7103000197;7003590993;36825801400;6602471588;55553740028</t>
  </si>
  <si>
    <t>Wang, Sonny S.;Vanderbrink, Brian A.;Regan, James;Carr, Kenneth;Link, Mark S.;Homoud, Munther K.;Foote, Caroline M.;Mark Estes, N. A.;Wang, Paul J.</t>
  </si>
  <si>
    <t>Acton;Medford;Boston</t>
  </si>
  <si>
    <t>Microwave Medical Systems, Inc.;Tufts University;Tufts Medical Center</t>
  </si>
  <si>
    <t>60093725;60023143;60001344</t>
  </si>
  <si>
    <t>Microwave radiometric thermometry and its potential applicability to ablative therapy</t>
  </si>
  <si>
    <t>10.1023/A:1009842402357</t>
  </si>
  <si>
    <t>2-s2.0-0034010360</t>
  </si>
  <si>
    <t>['turbulent fluctuations', 'systemantenna efficiency', 'receiver configurations', 'overlap integral', 'lidar return', 'lidar performance', 'beam truncation', 'beam propagation', 'beam model', 'arbitrary transmitter', 'approach provides', 'antenna aperture', 'angle misalignment', 'analytical studies']</t>
  </si>
  <si>
    <t>Simulations of beam propagation in three-dimensional random media were used to study the effects of atmospheric refractive turbulence on coherent lidar performance. By use of the two-beam model, the lidar return is expressed in terms of the overlap integral of the transmitter and the virtual (backpropagated) local oscillator beams at the target, reducing the problem to one of computing irradiance along the two propagation paths. This approach provides the tools for analyzing laser radar with general refractive turbulence conditions, beam truncation at the antenna aperture, beam-angle misalignment, and arbitrary transmitter and receiver configurations. Simplifying assumptions used in analytical studies, were tested and treated as benchmarks for determining the accuracy of the simulations. The simulation permitted characterization of the effect on lidar performance of the analytically intractable return variance that results from turbulent fluctuations as well as of the heterodyne optical power and systemantenna efficiency. ¬© 2000 Optical Society of America.</t>
  </si>
  <si>
    <t>2401-2411</t>
  </si>
  <si>
    <t>60027716-60007592;60027716-60008778</t>
  </si>
  <si>
    <t>7005190487;7004241240</t>
  </si>
  <si>
    <t>Belmonte, Aniceto;Rye, Barry J.</t>
  </si>
  <si>
    <t>Washington, D.C.;Boulder;Barcelona</t>
  </si>
  <si>
    <t>National Oceanic and Atmospheric Administration;Cooperative Institute for Research in Environmental Sciences;Universitat Polit√®cnica de Catalunya</t>
  </si>
  <si>
    <t>60027716;60008778;60007592</t>
  </si>
  <si>
    <t>Belmonte A.</t>
  </si>
  <si>
    <t>Heterodyne lidar returns in the turbulent atmosphere: Performance evaluation of simulated systems</t>
  </si>
  <si>
    <t>10.1364/AO.39.002401</t>
  </si>
  <si>
    <t>2-s2.0-0003296880</t>
  </si>
  <si>
    <t>['wide range', 'uniform air', 'paper describes', 'nonair scatterer', 'conductivity profile', 'applications since']</t>
  </si>
  <si>
    <t>The perfectly matched layer (PML) absorbing boundary condition has been used for a wide range of applications since its introduction in 1994. Most of these applications have used the PML in a uniform air-filled zone around a nonair scatterer. This paper describes the application of the PML to a geophysical prospecting problem where the PML is applied in a conductive host material containing the scatterer. The conductivity profile is optimized using parameter estimation.</t>
  </si>
  <si>
    <t>253-255</t>
  </si>
  <si>
    <t>60089720;60031706;60025488</t>
  </si>
  <si>
    <t>57218984069;7003923643;7003838555</t>
  </si>
  <si>
    <t>Johnson, David;Furse, Cynthia;Tripp, Alan</t>
  </si>
  <si>
    <t>Australia;United States;United States</t>
  </si>
  <si>
    <t>Melbourne;Logan;Salt Lake City</t>
  </si>
  <si>
    <t>Rio Tinto Limited, Australia;Utah State University;The University of Utah</t>
  </si>
  <si>
    <t>Johnson D.</t>
  </si>
  <si>
    <t>Application and optimization of the perfectly matched layer boundary condition for geophysical simulations</t>
  </si>
  <si>
    <t>10.1002/(SICI)1098-2760(20000520)25:4&lt;253::AID-MOP8&gt;3.0.CO;2-8</t>
  </si>
  <si>
    <t>2-s2.0-0033727682</t>
  </si>
  <si>
    <t>['single l', 'simpler design', 'ratio bandwidth', 'phase shifters', 'hybrid couplers']</t>
  </si>
  <si>
    <t>A small-size circularly polarized (CP) microstrip patch antenna with a cross slot using a single L-shaped probe feed is designed and measured. This L-shaped probe single-feed CP antenna can achieve a wider impedance bandwidth, axial-ratio bandwidth, and gain bandwidth without using the phase shifters or hybrid couplers. Therefore, this simpler design of an L-shaped probe CP antenna is suitable for use in many communication systems.</t>
  </si>
  <si>
    <t>251-253</t>
  </si>
  <si>
    <t>L-shaped probe-feed circularly polarized microstrip patch antenna with a cross slot</t>
  </si>
  <si>
    <t>10.1002/(SICI)1098-2760(20000520)25:4&lt;251::AID-MOP7&gt;3.0.CO;2-H</t>
  </si>
  <si>
    <t>2-s2.0-0033727971</t>
  </si>
  <si>
    <t>['substantial gain', 'results show', 'new wavelet', 'memory storage', 'fdtd method', 'cpu time', 'classical computation', 'based technique']</t>
  </si>
  <si>
    <t>A new wavelet-based technique to calculate radiating patterns by the FDTD method is presented. This technique has been applied to the study of a microstrip patch antenna. Results show a substantial gain both in memory storage and CPU time, while maintaining the same accuracy as the classical computation.</t>
  </si>
  <si>
    <t>241-243</t>
  </si>
  <si>
    <t>60005049;60005049;60005049;60104081</t>
  </si>
  <si>
    <t>6507982815;7005398972;22955400400;57203046526</t>
  </si>
  <si>
    <t>Carat, Guillaume;Gillard, Rapha√´l;Citerne, Jacques;Wiart, Joe</t>
  </si>
  <si>
    <t>Issy-les-Moulineaux;Rennes</t>
  </si>
  <si>
    <t>Orange Labs;INSA Rennes</t>
  </si>
  <si>
    <t>60104081;60005049</t>
  </si>
  <si>
    <t>Carat G.</t>
  </si>
  <si>
    <t>Discrete wavelet transform (DWT)-based far-field computation using the FDTD method</t>
  </si>
  <si>
    <t>10.1002/(SICI)1098-2760(20000520)25:4&lt;241::AID-MOP4&gt;3.0.CO;2-R</t>
  </si>
  <si>
    <t>2-s2.0-0033728172</t>
  </si>
  <si>
    <t>['various types', 'transverse magnetic', 'tm92 mode', 'tm62 mode', 'slot antennae', 'selectively excited', 'plasma production', 'operating conditions', 'mode jumps', 'lower pressures', 'incident power', 'fixed pressure', 'electron density', 'diverging slots', 'density jumps', 'clearly observed', 'ar discharges', '280 mtorr', '2 kw']</t>
  </si>
  <si>
    <t>The effect of slot antenna structures on plasma production was investigated in the large-area planar surface wave plasmas (SWPs) excited with 2.45 GHz microwave energy. Plasma production characteristics were measured for various types of slot antennae (inclined, transverse, longitudinal and diverging slots) in Ar discharges. In all the slot antennae, we clearly observed the density jumps when the incident power and pressure were varied. These density jumps correspond to the mode jumps between transverse magnetic (TM) eigenmodes in the SWP. In spite of different slot antenna structures, the same optical emission patterns of the TM62 mode were observed at the almost same electron density, except for the diverging slots, in which the TM92 mode was selectively excited under the same operating conditions, where the incident power was 0.8-1.2 kW at a pressure of 100-280 mTorr. At lower pressures, say 10 mTorr, the plasmas entirely broadened over the chamber cross section for all the slot antennae. Among the four slot antennae, the transverse slot antenna was more efficient for plasma production under the same incident microwave power at a fixed pressure.</t>
  </si>
  <si>
    <t>1143-1149</t>
  </si>
  <si>
    <t>Journal of Physics D: Applied Physics</t>
  </si>
  <si>
    <t>60000264;60000264;60000264;60000264;100448192;60000264</t>
  </si>
  <si>
    <t>7006519215;35594076200;6701807338;57199753248;7102323755;7101665824</t>
  </si>
  <si>
    <t>Nagatsu, M.;Morita, S.;Ghanashev, I.;Ito, A.;Toyoda, N.;Sugai, H.</t>
  </si>
  <si>
    <t>Nagoya;Takarazuka</t>
  </si>
  <si>
    <t>Nagoya University;Nissin Inc.</t>
  </si>
  <si>
    <t>60000264;100448192</t>
  </si>
  <si>
    <t>Nagatsu M.</t>
  </si>
  <si>
    <t>Effect of slot antenna structures on production of large-area planar surface wave plasmas excited at 2.45 GHz</t>
  </si>
  <si>
    <t>10.1088/0022-3727/33/10/302</t>
  </si>
  <si>
    <t>2-s2.0-0033749159</t>
  </si>
  <si>
    <t>['water molecule', 'transfer properties', 'rhodobacter sphaeroides', 'reaction centers', 'provide new', 'position similar', 'gm203d mutations', 'gly m203', 'examine whether', 'deficient strain', 'backbone carbonyl', 'asp m203', 'arg m197', 'alternative explanations']</t>
  </si>
  <si>
    <t>Reaction centers with the double mutation Phe M197 to Arg and Gly M203 to Asp (FM197R/GM203D) have been crystallized from an antenna-deficient strain of Rhodobacter sphaeroides, and the structure has been determined at 2.7 √Ö resolution. Unlike in reaction centers with a single FM197R mutation, the Arg M197 residue in the FM197R/GM203D reaction center adopts a position similar to that of the native Phe residue in the wild-type reaction center. Asp M203 is packed in such a way that the Œ≥-carboxy group interacts with the backbone carbonyl of Arg M197. The Asp M203 residue takes up part of the volume that is occupied in the wild-type reaction center by a water molecule. This water has been proposed to form a hydrogen bond interaction with the 9- keto carbonyl group of the active branch accessory bacteriochlorophyll, particularly when the primary donor bacteriochlorophylls are oxidized. The GM203D mutation therefore appears to remove the possibility of this hydrogen bond interaction by exclusion of this water molecule, as well as altering the local dielectric environment of the 9-keto carbonyl group. We examine whether the observed structural changes can provide new or alternative explanations for the absorbance and electron-transfer properties of reaction centers with the FM197R and GM203D mutations.</t>
  </si>
  <si>
    <t>5953-5960</t>
  </si>
  <si>
    <t>60001881-60020650;60001881-60031004;60001490-60016418;60001490;60001490;60001881-60020650</t>
  </si>
  <si>
    <t>6701644096;7004901047;7005469758;7006465617;7005520141;8247663200</t>
  </si>
  <si>
    <t>Fyfe, Paul K.;Ridge, Justin P.;McAuley, Katherine E.;Cogdell, Richard J.;Isaacs, Neil W.;Jones, Michael R.</t>
  </si>
  <si>
    <t>Australia;United Kingdom;United Kingdom;United Kingdom;United Kingdom</t>
  </si>
  <si>
    <t>Brisbane;Bristol;York;Sheffield;Glasgow</t>
  </si>
  <si>
    <t>The University of Queensland;University of Bristol;University of York;The University of Sheffield;University of Glasgow</t>
  </si>
  <si>
    <t>60031004;60020650;60016418;60001881;60001490</t>
  </si>
  <si>
    <t>Fyfe P.K.</t>
  </si>
  <si>
    <t>Structural consequences of the replacement of glycine M203 with aspartic acid in the reaction center from Rhodobacter sphaeroides</t>
  </si>
  <si>
    <t>10.1021/bi9925017</t>
  </si>
  <si>
    <t>2-s2.0-0034705174</t>
  </si>
  <si>
    <t>['simple result', 'result involves', 'input impedance', 'first time', 'design engineer']</t>
  </si>
  <si>
    <t>A simple result for the input impedance of a conformal-strip excited hemispherical dielectric resonator antenna is presented for the first time. The result involves only simple algebraic operations and, thus, should be useful to the design engineer. The limitation of the result is discussed and explained.</t>
  </si>
  <si>
    <t>933-935</t>
  </si>
  <si>
    <t>Simple result for conformal-strip excited hemispherical dielectric resonator antenna</t>
  </si>
  <si>
    <t>10.1049/el:20000721</t>
  </si>
  <si>
    <t>2-s2.0-0000121971</t>
  </si>
  <si>
    <t>['successful design', 'range 33', 'line antenna', 'feed network', 'difference ports']</t>
  </si>
  <si>
    <t>A successful design for a sum/difference beam duplexer used as the feed network of a coupled tapered slot-line antenna (CTSA) is presented. VSWR ‚â§ 1.5:1 was obtained at both the sum and difference ports over the 33.4-36.0GHz frequency range. An isolation of -25.0dB was obtained between the sum and difference ports over the range 33.2-37.6GHz.</t>
  </si>
  <si>
    <t>935-936</t>
  </si>
  <si>
    <t>60005244;60005244;60005244</t>
  </si>
  <si>
    <t>36771930400;56892513600;7409424720</t>
  </si>
  <si>
    <t>Yin, M.;Kang, K.;Zhang, W. X.</t>
  </si>
  <si>
    <t>Nanjing</t>
  </si>
  <si>
    <t>Southeast University</t>
  </si>
  <si>
    <t>Yin M.</t>
  </si>
  <si>
    <t>Sum/difference beam duplexer for coupled tapered slot-line antenna</t>
  </si>
  <si>
    <t>10.1049/el:20000664</t>
  </si>
  <si>
    <t>2-s2.0-0005818410</t>
  </si>
  <si>
    <t>['wide band', 'vswr ).', 'optimised via', 'numerical results', 'measured results', 'genetic algorithm', 'dual band', 'cage antennas', 'broadband antennas']</t>
  </si>
  <si>
    <t>Cage antennas are optimised via a genetic algorithm (GA) for operation over a wide band with low voltage standing wave ratio (VSWR). Numerical results are compared with those of other dual band and broadband antennas. Measured results for one cage antenna are presented.</t>
  </si>
  <si>
    <t>932-933</t>
  </si>
  <si>
    <t>7402159848;7201550943</t>
  </si>
  <si>
    <t>Rogers, S. D.;Butler, C. M.</t>
  </si>
  <si>
    <t>Rogers S.</t>
  </si>
  <si>
    <t>Cage antennas optimised for bandwidth</t>
  </si>
  <si>
    <t>10.1049/el:20000700</t>
  </si>
  <si>
    <t>2-s2.0-0012505546</t>
  </si>
  <si>
    <t>['thin substrate', 'radiation pattern', 'port decoupling', 'polarised aperture', 'measured impedance', 'improved front', 'feed lines']</t>
  </si>
  <si>
    <t>A dual-polarised aperture-coupled microstrip stacked patch antenna with stacked feed lines is presented. The antenna is capable of operating over a bandwidth of 30% with improved front-to-back ratio performance. The patches are excited through non-resonating crossed slots. The feed lines are separated by a thin substrate to enhance the port decoupling. The measured impedance and radiation pattern of the antenna at C-band are presented.</t>
  </si>
  <si>
    <t>936-937</t>
  </si>
  <si>
    <t>Bhusan Sharma, S.</t>
  </si>
  <si>
    <t>Bhusan Sharma S.</t>
  </si>
  <si>
    <t>Wideband stacked SSFIP patch antenna for SAR applications</t>
  </si>
  <si>
    <t>10.1049/el:20000615</t>
  </si>
  <si>
    <t>2-s2.0-0346055909</t>
  </si>
  <si>
    <t>['transmission line', 'slot antenna', 'nb diffusion', 'frequency range', 'direct response', 'cooled hot', '5 thz', '1 thz']</t>
  </si>
  <si>
    <t>We measure the direct response of a Nb diffusion-cooled hot-electron bolometer mixer in a frequency range between 0.5 and 3.5 THz. The mixer consists essentially of a twin-slot antenna, a co-planar waveguide transmission line and a Nb superconducting bridge. Jt is designed for use in receivers with astronomical and atmospherical applications around 2.5 THz. We calculate the impedance of the antenna, the transmission line, and the bridge separately using models which are developed for frequencies below 1 THz and predict the direct response of the mixer. We demonstrate that these models can be applied to much higher frequencies. However, the measured central frequency is 10%-15% lower than predicted. ¬© 2000 American Institute of Physics.</t>
  </si>
  <si>
    <t>3304-3306</t>
  </si>
  <si>
    <t>60025223;60010023;60001512;60001512;60025223</t>
  </si>
  <si>
    <t>6507996779;6701463382;12902591700;24372208300;7006694350</t>
  </si>
  <si>
    <t>Ganzevles, W. F.M.;Swart, L. R.;Gao, J. R.;De Korte, P. A.J.;Klapwijk, T. M.</t>
  </si>
  <si>
    <t>Netherlands;Netherlands;Netherlands</t>
  </si>
  <si>
    <t>Delft;Groningen;Utrecht</t>
  </si>
  <si>
    <t>Delft Institute of Microelectronics and Submicrontechnology - DIMES;University of Groningen;SRON Netherlands Institute for Space Research</t>
  </si>
  <si>
    <t>60025223;60010023;60001512</t>
  </si>
  <si>
    <t>Ganzevles W.</t>
  </si>
  <si>
    <t>Direct response of twin-slot antenna-coupled hot-electron bolometer mixers designed for 2.5 THz radiation detection</t>
  </si>
  <si>
    <t>10.1063/1.126614</t>
  </si>
  <si>
    <t>2-s2.0-0001149313</t>
  </si>
  <si>
    <t>['well described', 'wavelength interval', 'tres ).', 'spectrally complex', 'spectral moments', 'spectral evolution', 'slower component', 'respectively ).', 'represent decay', 'red shifting', 'red forms', 'processes display', 'previous steady', 'positive amplitudes', 'mean lifetimes', 'h .,', 'fluorescence decays', 'excitation transfer', 'excitation diffusion', 'energy forms', 'detergent effects', 'describes equilibration', 'das indicate', 'chlorophyll coupling', 'associated spectra', 'acta 1187', '780 nm', '740 nm', '384 ps', '334 ],', '291 ps', '170 k', '., weber', '., strotmann']</t>
  </si>
  <si>
    <t>A photosystem I preparation from maize, containing its full antenna complement (PSI-200) and in which detergent effects on chlorophyll coupling are almost completely absent, has been studied by time-resolved fluorescence techniques with ~5 ps resolution at 280 and 170 K in the wavelength interval of 690-780 nm. The data have been analyzed in terms of both the decay- associated spectra (DAS) and the time-resolved emission spectra (TRES). As in a previous room temperature study [Turconi, S., Weber, N., Schweitzer, D., Strotmann, H., and Holzwarth, A. R. (1994) Biochim. Biophys. Acta 1187, 324- 334], the 280 K decay is well described by three DAS components in the 11-130 ps time range, the fastest of which displays both positive and negative amplitudes characteristic of excitation transfer from the bulk to the red antenna forms. Both the 57 and 130 ps components have all positive amplitudes and describe complex decay and equilibration processes involving the red forms. At 170 K, four major components in the 10-715 ps time range are required to describe the decay. The fastest represents bulk to red form transfer processes, while the 55, 216, and 715 ps decays, with all positive amplitudes, have maxima near 720, 730, and 740 nm, respectively, in accord with previous steady-state fluorescence measurements. The width and asymmetry of these DAS indicate that they are spectrally complex and represent decay and equilibration processes involving the red forms. Spectral evolution during the fluorescence decay process was analyzed in terms of the TRES. The red shifting of the TRES was analyzed in terms of the first central spectral moment (mean spectral energy) which is biexponential at both temperatures. The slower component, which describes equilibration between the red forms, leads to spectral red shifting during the entire fluorescence decay process, and the mean lifetimes of the spectral moments at 280 and 170 K (86 and 291 ps, respectively) are similar to the mean lifetimes of the fluorescence decays (119 and 384 ps, respectively). Thus, both spectral evolution and the trapping-associated fluorescence decay occur on a similar time scale, and both processes display a very similar temperature sensitivity. On the basis of these data, it is concluded that trapping in PSI-200 is to a large extent rate-limited by excitation diffusion in the antenna and in particular by the slow 'uphill' transfer from the low-energy forms to the bulk and/or inner core chlorophyll molecules.</t>
  </si>
  <si>
    <t>6341-6348</t>
  </si>
  <si>
    <t>60030318;60072285;60072285;60030318</t>
  </si>
  <si>
    <t>7005812451;7801378161;35501122300;7201971898</t>
  </si>
  <si>
    <t>Croce, Roberta;Dorra, Dieter;Holzwarth, Alfred R.;Jennings, Robert C.</t>
  </si>
  <si>
    <t>Mulheim an der Ruhr;Milan</t>
  </si>
  <si>
    <t>Max Planck Institute for Chemical Energy Conversion;Universit√† degli Studi di Milano</t>
  </si>
  <si>
    <t>60072285;60030318</t>
  </si>
  <si>
    <t>Croce R.</t>
  </si>
  <si>
    <t>Fluorescence decay and spectral evolution in intact photosystem I of higher plants</t>
  </si>
  <si>
    <t>10.1021/bi992659r</t>
  </si>
  <si>
    <t>2-s2.0-0034732960</t>
  </si>
  <si>
    <t>['tore supra', 'thus equipped', 'successfully achieved', 'results contributed', 'maintain density', 'main programme', 'full set', 'finding scenarios', 'critical issue', 'ciel project', '5 mw', '4 mw', '2 min']</t>
  </si>
  <si>
    <t>The main programme of the Tore Supra tokamak is to investigate the route towards long pulse plasma discharges. Tore Supra is thus equipped with a superconducting toroidal magnet, a full set of actively cooled plasma facing components, and a heating and current drive capability based on high power RF systems connected to actively cooled antennas. After pioneering investigations using the LHCD system alone (2 min and zero loop voltage discharges), recent efforts have concentrated on finding scenarios to couple the two RF heating systems in order to perform high power, long duration discharges. To this aim, 6.5 MW, 25 s as well as 4 MW, 60 s discharges have been successfully achieved. At these high power levels, the plasma-wall interaction becomes a critical issue, and recycling fluxes must be controlled to maintain density and to avoid plasma contamination. All these results contributed to the validation of the upgrade of the Tore Supra first wall components (CIEL project) scheduled for 2000.</t>
  </si>
  <si>
    <t>1047-1055</t>
  </si>
  <si>
    <t>Saint-Laurent, F.</t>
  </si>
  <si>
    <t>Saint-Laurent F.</t>
  </si>
  <si>
    <t>Steady state operation and control experiments on Tore Supra</t>
  </si>
  <si>
    <t>10.1088/0029-5515/40/6/303</t>
  </si>
  <si>
    <t>2-s2.0-0000511038</t>
  </si>
  <si>
    <t>Applied Microwave and Wireless</t>
  </si>
  <si>
    <t>60032408;60032408</t>
  </si>
  <si>
    <t>56619705100;6602495410</t>
  </si>
  <si>
    <t>Agahi, Darioush;Domino, William</t>
  </si>
  <si>
    <t>Newport Beach</t>
  </si>
  <si>
    <t>Conexant</t>
  </si>
  <si>
    <t>Agahi D.</t>
  </si>
  <si>
    <t>Efficiency measurements of portable-handset antennas using the wheeler cap</t>
  </si>
  <si>
    <t>2-s2.0-0003216644</t>
  </si>
  <si>
    <t>['temporal spectrum', 'spectral density', 'small compared', 'scattering volume', 'scattered signal', 'radar equation', 'permittivity fluctuations', 'fresnel radius', 'fourier spectrum', 'conventional assumption', 'antenna pattern', 'also obtained']</t>
  </si>
  <si>
    <t>We present a method for finding the relation between the singly scattered signal and the Fourier spectrum of dielectric permittivity fluctuations of a medium with regard to the scattering volume which is controlled by the antenna pattern and is not small. Using this method, we found a radar equation which relates the temporal Fourier spectrum of the scattered signal and the spatio-temporal spectrum of permittivity fluctuations. We also obtained a statistical radar equation to relate the statistically averaged spectral power of the scattered signal and the spectral density of permittivity fluctuations without the conventional assumption that the spatial correlation radius of irregularities is small compared with the Fresnel radius.</t>
  </si>
  <si>
    <t>484-492</t>
  </si>
  <si>
    <t>60069972;60069972</t>
  </si>
  <si>
    <t>6602990948;7006086887</t>
  </si>
  <si>
    <t>Berngardt, O. I.;Potekhin, A. P.</t>
  </si>
  <si>
    <t>Irkutsk</t>
  </si>
  <si>
    <t>Institute of Solar-Terrestrial Physics SB RAS</t>
  </si>
  <si>
    <t>Berngardt O.</t>
  </si>
  <si>
    <t>Radar equations in the radio wave backscattering problem</t>
  </si>
  <si>
    <t>10.1007/BF02677176</t>
  </si>
  <si>
    <t>2-s2.0-0008833609</t>
  </si>
  <si>
    <t>['technical performances', 'salient features', 'radars developed', 'paper gives', 'metric band', '50 years']</t>
  </si>
  <si>
    <t>This paper gives an overview of VHF (metric band) radars developed and manufactured in Nizhny Novgorod Research Radiotechnical Institute during 50 years of its existence. The salient features, technical performances, advantages and problems of those radars are discussed.</t>
  </si>
  <si>
    <t>Zachepitsky, A.</t>
  </si>
  <si>
    <t>Nizhny Novgorod Scientific and Research Institute</t>
  </si>
  <si>
    <t>Zachepitsky A.</t>
  </si>
  <si>
    <t>VHF (metric band) radars from Nizhny Novgorod Research Radiotechnical Institute</t>
  </si>
  <si>
    <t>10.1109/62.847925</t>
  </si>
  <si>
    <t>2-s2.0-0033684347</t>
  </si>
  <si>
    <t>['subsequent diamond', 'steel tube', 'solenoidal coil', 'rights reserved', 'raman spectroscopy', 'psii ).', 'moved along', 'magnetic field', 'like carbon', 'ion species', 'ion implantation', 'inner wall', 'inner diameters', 'ghz microwave', 'carbon ions', 'carbon implantation', 'axis direction', 'axial direction', 'acetylene psii', 'acetylene gases', '35 mm', '20 mm', '20 kv', '1 kgauss']</t>
  </si>
  <si>
    <t>Inner wall | Plasma source ion implantation | Tube</t>
  </si>
  <si>
    <t>Nitrogen, oxygen and carbon ions were implanted into the inner wall of 316L austenitic type stainless steel tubes with inner diameters of 35 mm and 20 mm and 1-m length by a plasma source ion implantation (PSII). A 2.45-GHz microwave was fed into a tubular vacuum chamber and supplied to an antenna. Nitrogen, oxygen and acetylene gases were fed into the stainless steel tube. Plasma was produced by a coaxial electron cyclotron resonance (ECR) discharge. A magnetic field of 1 kgauss was generated by a solenoidal coil. The negative high voltage pulse of -20 kV was applied to the steel tube. During the implantation the solenoidal coil was moved along the axis direction of the chamber to allow uniform implantation for the axial direction of the tube. The result of Auger electron spectroscopy (AES) showed that uniform ion implantation into the inner wall surface of the 1-m length steel tube was achieved by PSII. Formation of a chromium nitride phase was confirmed for nitrogen ion implanted surfaces by X-ray photoelectron spectroscopy (XPS) measurement. Carbon implantation and subsequent diamond-like carbon (DLC) coating was confirmed for the inner wall surface treated by acetylene PSII from the measurements of Raman spectroscopy and scanning electron microscopy. The corrosion protection potential of the inner wall was improved by the ion implantation of all ion species, especially carbon ion implantation and subsequent DLC coating. ¬© 2000 Elsevier Science S.A. All rights reserved.</t>
  </si>
  <si>
    <t>112-115</t>
  </si>
  <si>
    <t>128-129</t>
  </si>
  <si>
    <t>107020408;107020408</t>
  </si>
  <si>
    <t>55964930200;7004211941</t>
  </si>
  <si>
    <t>Baba, Koumei;Hatada, Ruriko</t>
  </si>
  <si>
    <t>Omura</t>
  </si>
  <si>
    <t>Technology Center of Nagasaki</t>
  </si>
  <si>
    <t>Ion implantation into inner wall surface of a 1-m-long steel tube by plasma source ion implantation</t>
  </si>
  <si>
    <t>S0257897200005843</t>
  </si>
  <si>
    <t>10.1016/S0257-8972(00)00584-3</t>
  </si>
  <si>
    <t>2-s2.0-0033707848</t>
  </si>
  <si>
    <t>['previous reports', 'polysilicon gate', 'plasma processing', 'plasma damage', 'medium f', 'fluorine incorporation', 'fluorine co', 'breakdown characteristics', 'boron penetration', 'antenna devices', 'also observed', '4 nm']</t>
  </si>
  <si>
    <t>Effects of fluorine incorporation on ultrathin (4 nm) gate oxide integrity were investigated by fluorine co-implantation into p+ polysilicon gate. In contrast to previous reports that fluorine incorporation worsens boron penetration and degrades oxide reliability, it was observed that with a medium F+ dose (approximately 1√ó1014 cm-2), charge-to-breakdown characteristics can be improved without noticeable enhancement of boron penetration. It was also observed that fluorinated oxide depicts improved immunity to plasma damage as is evidenced by suppressed gate leakage current of antenna devices after plasma processing.</t>
  </si>
  <si>
    <t>290-292</t>
  </si>
  <si>
    <t>Electrochemical and Solid-State Letters</t>
  </si>
  <si>
    <t>60012370;106364627;60012370;60012370-106364627;60012370;60018771</t>
  </si>
  <si>
    <t>7501965892;7405572215;56750287100;7404961499;13310372400;7202299502</t>
  </si>
  <si>
    <t>Chen, Chi Chun;Lin, Horng Chih;Chang, Chun Yen;Huang, Tiao Yuan;Chien, Chao Hsin;Liang, Mong Song</t>
  </si>
  <si>
    <t>Taiwan Semiconductor Manufacturing Company;National Chiao Tung University;National Nano Devices Laboratories</t>
  </si>
  <si>
    <t>60018771;60012370;106364627</t>
  </si>
  <si>
    <t>Improved ultrathin gate oxide integrity in p&lt;sup&gt;+&lt;/sup&gt;-polysilicon-gate p-channel metal oxide semiconductor with medium-dose fluorine implantation</t>
  </si>
  <si>
    <t>10.1149/1.1391127</t>
  </si>
  <si>
    <t>2-s2.0-0033714726</t>
  </si>
  <si>
    <t>['phase matched', 'input pulses', 'frequency shifting', 'experimentally demonstrate', '793 nm', '625 ns', '5 k', '375 ns']</t>
  </si>
  <si>
    <t>We experimentally demonstrate for the first time variable delay of a continuous optical waveform using a spectral-spatial grating programmed with two, temporally overlapping frequency chirped pulses. Variation in the programmed time delay is achieved from 375 ns to 625 ns by frequency shifting of the chirped programming pulses. A box input beam geometry is used so that the emitted output signal is phase matched and isolated from all the input pulses. Experiments were performed in Tm3+:YAG at 5 K on the transition at 793 nm.</t>
  </si>
  <si>
    <t>103-110</t>
  </si>
  <si>
    <t>60022522;60022522</t>
  </si>
  <si>
    <t>7005607616;7005246263</t>
  </si>
  <si>
    <t>Merkel, K. D.;Babbitt, W. R.</t>
  </si>
  <si>
    <t>Bozeman</t>
  </si>
  <si>
    <t>Montana State University</t>
  </si>
  <si>
    <t>Merkel K.D.</t>
  </si>
  <si>
    <t>Continuous waveform variable true-time delay by optical coherent transients</t>
  </si>
  <si>
    <t>S0030401800006969</t>
  </si>
  <si>
    <t>10.1016/S0030-4018(00)00696-9</t>
  </si>
  <si>
    <t>2-s2.0-0033746577</t>
  </si>
  <si>
    <t>['wing formation', 'possible disruption', 'pea aphid', 'parasitoid appeared', 'parasitized aphids', 'morphological abnormalities', 'juvenile hormone', 'host development', 'female parasitoid', 'extra moult', 'endocrine system', 'different stages', 'complete apterization', 'body shape', 'aphidius ervi', 'acyrthosiphon pisum']</t>
  </si>
  <si>
    <t>Acyrthosiphon pisum | Aphid | Aphidius ervi | Parasitoid | Precocene III | Wing development</t>
  </si>
  <si>
    <t>Wing formation in presumptive alate morphs (virginoparae and males) was observed for the pea aphid, Acyrthosiphon pisum. exposed to attack by the parasitoid. Aphidius ervi, at different stages of host development. Morphological abnormalities in parasitized aphids such as complete apterization (development of a wingless form), formation of rudimentary wing buds, and deformed wings indicate a possible disruption of the endocrine system. Changes in the body shape and the number of olfactory secondary rhinaria on the antennae could indicate an influence of juvenile hormone in parasitized A. pisum but the development of fifth-stadium supernumerary larvae (indicated by an extra moult and which can be induced by exogenous juvenile hormone treatments) was not found in parasitized aphids. In addition, while apterization of virginoparae can also be induced by the pro- allatocidal compound Precocene III, this was not possible in the male. Males which survived parasitoid attack without forming aphid mummies (indicating that oviposition had not occurred) developed as wingless individuals suggesting that the reproductive-tract-fluids from the female parasitoid were important in the wing inhibition process. Teratocytes from the parasitoid appeared to promote developmental arrest in parasitized aphids. (C) 2000 Elsevier Science Ltd.</t>
  </si>
  <si>
    <t>861-867</t>
  </si>
  <si>
    <t>120893809;120893809</t>
  </si>
  <si>
    <t>6507499008;7101763729</t>
  </si>
  <si>
    <t>Christiansen-Weniger, Petra;Hardie, Jim</t>
  </si>
  <si>
    <t>Ascot</t>
  </si>
  <si>
    <t>Aphid Biology Group</t>
  </si>
  <si>
    <t>Christiansen-Weniger P.</t>
  </si>
  <si>
    <t>The influence of parasitism on wing development in male and female pea aphids</t>
  </si>
  <si>
    <t>S0022191099001924</t>
  </si>
  <si>
    <t>10.1016/S0022-1910(99)00192-4</t>
  </si>
  <si>
    <t>2-s2.0-0034069643</t>
  </si>
  <si>
    <t>R01DC002174</t>
  </si>
  <si>
    <t>['synapse selection', 'simple loss', 'results suggest', 'postmitotic interneurons', 'odorant detection', 'odor sensitivity', 'normally found', 'neuromuscular junction', 'motor neurons', 'may play', 'late embryonic', 'lamina neurons', 'important role', 'highly expressed', 'distinct subset', 'central neurons', 'central brain', 'adult stages', 'adult movement', 'adult brain', 'acj6 function', 'acj6 activity', 'acj6 ),']</t>
  </si>
  <si>
    <t>Axon targeting | CNS | Interneuron | Neuron-specific | POU domain | POU IV box | Synapse | Transcription factor</t>
  </si>
  <si>
    <t>Mutations in the Drosophila class IV POU domain gene, abnormal chemosensory jump 6 (acj6), have previously been shown to cause physiological deficits in odor sensitivity. However, loss of Acj6 function also has a severe detrimental effect upon coordinated larval and adult movement that cannot be explained by the simple loss in odorant detection. In addition to olfactory sensory neurons, Acj6 is expressed in a distinct subset of postmitotic interneurons in the central nervous system from late embryonic to adult stages. In the larval and adult brain, Acj6 is highly expressed in central brain, optic and antennal lobe neurons. Loss of Acj6 function in larval optic lobe neurons results in disorganized retinal axon targeting and synapse selection. Furthermore, the lamina neurons themselves exhibit disorganized synaptic arbors in the medulla of acj6 mutant pupal brains, suggesting that Acj6 may play a role in regulating synaptic connections or structure. To further test this hypothesis, we misexpressed two Acj6 isoforms in motor neurons where they are not normally found. The two Acj6 isoforms are produced from alternatively spliced acj6 transcripts, resulting in significant structural differences in the amino-terminal POU IV box. Acj6 misexpression caused marked alterations at the neuromuscular junction, with contrasting effects upon nerve terminal branching and synapse formation associated with specific Acj6 isoforms. Our results suggest that the class IV POU domain factor, Acj6, may play an important role in regulating synaptic target selection by central neurons and that the amino-terminal POU IV box is important for regulation of Acj6 activity.</t>
  </si>
  <si>
    <t>2395-2405</t>
  </si>
  <si>
    <t>60024324;60005455-60023691;60005455;60024324</t>
  </si>
  <si>
    <t>6507196269;6603925418;7402114946;7404847552</t>
  </si>
  <si>
    <t>Certel, Sarah J.;Clyne, Peter J.;Carlson, John R.;Johnson, Wayne A.</t>
  </si>
  <si>
    <t>Iowa City;San Francisco;New Haven</t>
  </si>
  <si>
    <t>University of Iowa;University of California, San Francisco;Yale University</t>
  </si>
  <si>
    <t>60024324;60023691;60005455</t>
  </si>
  <si>
    <t>Certel S.</t>
  </si>
  <si>
    <t>Regulation of central neuron synaptic targeting by the Drosophila POU protein, Acj6</t>
  </si>
  <si>
    <t>2-s2.0-0034082502</t>
  </si>
  <si>
    <t>['two cases', 'static part', 'spherical reflector', 'regularized infinite', 'point feed', 'matrix equation', 'mathematically accurate', 'latter procedure', 'complex source', 'analytical inversion']</t>
  </si>
  <si>
    <t>A mathematically accurate and numerically efficient method of analysis of a spherical reflector, fed by a scalar beam produced by a complex source- point feed, is presented. Two cases, soft and hard reflector surface, are considered. In each case the solution of the full-wave integral equation is reduced to dual series equations and then further to a regularized infinite- matrix equation. The latter procedure is based on the analytical inversion of the static part of the problem. Sample numerical results for 50-Œª reflectors demonstrate features that escape a high-frequency asymptotic analysis. (C) 2000 Acoustical Society of America.</t>
  </si>
  <si>
    <t>2999-3005</t>
  </si>
  <si>
    <t>Journal of the Acoustical Society of America</t>
  </si>
  <si>
    <t>60008877-60104464;60008877-60068535;60068535;60014808</t>
  </si>
  <si>
    <t>56264117000;7007105657;56962710300;7006317691</t>
  </si>
  <si>
    <t>Vinogradov, Sergey S.;Vinogradova, Elena D.;Nosich, Alexander I.;Altinta≈ü, Ayhan</t>
  </si>
  <si>
    <t>Ukraine;Ukraine;Turkey;United Kingdom</t>
  </si>
  <si>
    <t>Kharkiv;Kharkiv;Ankara;Dundee</t>
  </si>
  <si>
    <t>O.M. Beketov National University of Urban Economy in Kharkiv;O. Ya. Usikov Institute for Radiophysics and Electronics of the National Academy of Sciences of Ukraine;Bilkent √úniversitesi;University of Dundee</t>
  </si>
  <si>
    <t>60104464;60068535;60014808;60008877</t>
  </si>
  <si>
    <t>Vinogradov S.</t>
  </si>
  <si>
    <t>Analytical regularization based analysis of a spherical reflector symmetrically illuminated by an acoustic beam</t>
  </si>
  <si>
    <t>10.1121/1.429329</t>
  </si>
  <si>
    <t>2-s2.0-0034084361</t>
  </si>
  <si>
    <t>IBN 9731005</t>
  </si>
  <si>
    <t>['spodoptera frugiperda', 'sexual dimorphism', 'respond physiologically', 'relative differences', 'pbp expression', 'one branch', 'multigene family', 'male antennae', 'low levels', 'lepidopteran families', 'least components', 'heliothis virescens', 'general function', 'female lepidoptera', 'female h', 'female antennae', 'f ).', 'consistently noted']</t>
  </si>
  <si>
    <t>cDNA | Female | Lepidoptera | Noctuiidae | Olfaction | Pheromone binding protein</t>
  </si>
  <si>
    <t>Pheromone Binding Proteins (PBPs) are one branch of a multigene family of lepidopteran Odorant Binding Proteins (OBPs) that are known for their relatively high levels of expression in male antennae. However, PBP expression has been observed at low levels in female antennae of the Saturniidae, Bombycidae and Lymantriidae, and at relatively high levels in members of the Noctuiidae. The function of female PBP expression is unclear, as female lepidoptera are consistently noted for their failure to respond physiologically or behaviorally to sex-pheromone. In this study, the sexual dimorphism of PBP expression was examined in the noctuiid moths Helicoverpa zea, Heliothis virescens and Spodoptera frugiperda. A PBP cDNA clone was isolated from female H. zea, PBP-Hzea(f). Northern blot analysis indicated relatively high levels of PBP-Hzea(f) expression in both male and female antennae, though females consistently expressed about 50% that of males. Western blot analysis of male and female PBP expression supported these relative differences. Immunocytochemical analysis indicates discrete expression localized beneath olfactory sensilla of both male and female antennae. These results suggest female noctuiids possess the biochemistry to detect at least components of their sex-pheromone. Alternatively, these results may suggest that PBPs have a more general function in noctuiids, possibly reflecting behavioral and life history differences that distinguish this the Noctuiidae from other Lepidopteran families. (C) 2000 Elsevier Science Ltd.</t>
  </si>
  <si>
    <t>60001989;60018179;60000635;60000635;60000635</t>
  </si>
  <si>
    <t>55941557400;7202412220;7201659642;7102100454;7005894833</t>
  </si>
  <si>
    <t>Callahan, F. E.;Vogt, R. G.;Tucker, M. L.;Dickens, J. C.;Mattoo, A. K.</t>
  </si>
  <si>
    <t>Columbia;Washington, D.C.;Beltsville</t>
  </si>
  <si>
    <t>University of South Carolina;USDA Agricultural Research Service;USDA ARS Beltsville Agricultural Research Center</t>
  </si>
  <si>
    <t>60018179;60001989;60000635</t>
  </si>
  <si>
    <t>Callahan F.</t>
  </si>
  <si>
    <t>High level expression of 'male specific' pheromone binding proteins (PBPs) in the antennae of female noctuiid moths</t>
  </si>
  <si>
    <t>S0965174800000278</t>
  </si>
  <si>
    <t>10.1016/S0965-1748(00)00027-8</t>
  </si>
  <si>
    <t>2-s2.0-0034114916</t>
  </si>
  <si>
    <t>['spring 1999', 'sng technical', 'satellite operator', 'programme co', 'ordination channels', 'dsng terminal', 'dsng operator', 'autumn 1998']</t>
  </si>
  <si>
    <t>The specification for DSNG auxiliary co-ordination channels was finalized in Autumn 1998 and approved within DVB and ETSI in Spring 1999. It consists of a specification for a set of two-way (i.e. full-duplex) satellite communication circuits to allow for SNG technical and/or programme co-ordination between the DSNG terminal, the broadcaster, the DSNG operator (when required) and the satellite operator.</t>
  </si>
  <si>
    <t>69-84</t>
  </si>
  <si>
    <t>EBU Technical Review</t>
  </si>
  <si>
    <t>100426161;100426161;100426161</t>
  </si>
  <si>
    <t>7005087182;55920505800;6507892974</t>
  </si>
  <si>
    <t>Morello, Alberto;Mignone, Vittoria;Cascianelli, Walter</t>
  </si>
  <si>
    <t>RAI Research Cent</t>
  </si>
  <si>
    <t>Morello A.</t>
  </si>
  <si>
    <t>DSNG - auxiliary co-ordination channels</t>
  </si>
  <si>
    <t>2-s2.0-0034197656</t>
  </si>
  <si>
    <t>['transmitted energy', 'sensing purposes', 'road crests', 'range extension', 'propagation properties', 'precise description', 'millimeter waves', 'may play', 'local curvature', 'investigated theoretically', 'important role', 'formerly neglected', 'favorable way', 'diffraction phenomena', 'defocusing effects', 'deeply rely', 'also shown', '77 ghz']</t>
  </si>
  <si>
    <t>Future intelligent transportation systems (ITSs) will deeply rely on millimeter waves for communication and sensing purposes. This results in the need of a precise description of the propagation properties at these frequencies. In this paper, the propagation mechanisms reflection and diffraction of millimeter waves at realistic road surfaces and geometries are investigated theoretically and validated by measurements at 77 GHz. The effect of guided waves underneath a vehicle's underbody is observed, which can be exploited in a favorable way for range extension in obstructed sight situations. It is also shown that the local curvature of common road surfaces leads to focusing and defocusing effects of the transmitted energy, resulting in an increased signal fluctuation. Furthermore, the importance of diffraction phenomena at road crests is stressed, which were formerly neglected but may play an important role in security sensitive applications like collision avoidance systems etc.</t>
  </si>
  <si>
    <t>1314-1320</t>
  </si>
  <si>
    <t>60085149;60029428;60029428</t>
  </si>
  <si>
    <t>7403513637;6603926641;7006593766</t>
  </si>
  <si>
    <t>Schneider, Robert;Didascalou, Dirk;Wiesbeck, Werner</t>
  </si>
  <si>
    <t>Stuttgart;Karlsruhe</t>
  </si>
  <si>
    <t>Daimler AG;Karlsruhe Institute of Technology, Campus South</t>
  </si>
  <si>
    <t>60085149;60029428</t>
  </si>
  <si>
    <t>Schneider R.</t>
  </si>
  <si>
    <t>Impact of road surfaces on millimeter-wave propagation</t>
  </si>
  <si>
    <t>10.1109/25.875249</t>
  </si>
  <si>
    <t>2-s2.0-0034201619</t>
  </si>
  <si>
    <t>['without diversity', 'varying channels', 'training sequences', 'training overhead', 'static channels', 'small number', 'short bursts', 'selection diversity', 'results indicate', 'proposed equalizer', 'performance degradation', 'overhead associated', 'new initialization', 'greatly improves', 'fast time', 'far superior', 'conventional equalizers', 'cma ).', 'blind equalizer', 'blind equalization']</t>
  </si>
  <si>
    <t>In this paper, we propose a Dual Mode Blind Equalizer based on Constant Modulus Algorithm (CMA). The blind equalizer is devised for short burst transmission formats used in many current wireless TDMA systems as well as future wireless packet data systems. Blind equalization is useful for such short burst formats, since the overhead associated with training can be significant when only a small number of bits are transmitted at a time. The proposed equalizer overcomes the common problems associated with classic blind algorithms, i.e., slow convergence and ill-convergence, which are detrimental to applying blind equalization to short burst formats. Thus, it can eliminate the overhead associated with training sequences. Also, the blind equalizer is extended to a two branch diversity combining blind equalizer. A new initialization for fractionally spaced CMA equalizers is introduced. This greatly improves the symbol timing recovery performance of fractionally spaced CMA equalizers with or without diversity, when applied to short bursts. Through simulations with quasi-static or time-varying frequency selective wireless channels, the performance of the proposed equalizer is compared to selection diversity and conventional equalizers with training sequences. The results indicate that its performance is far superior to that of selection diversity alone and comparable to the performance of equalizers with short training sequences. Thus, training overhead can be removed with no performance degradation for fast time-varying channels, and with slight performance degradation for static channels.</t>
  </si>
  <si>
    <t>1235-1247</t>
  </si>
  <si>
    <t>60014300;60091252</t>
  </si>
  <si>
    <t>36811912000;7403241218</t>
  </si>
  <si>
    <t>Kim, Byoung Jo;Cox, Donald C.</t>
  </si>
  <si>
    <t>Stanford;San Antonio</t>
  </si>
  <si>
    <t>STAR Lab;AT&amp;T Inc.</t>
  </si>
  <si>
    <t>60091252;60014300</t>
  </si>
  <si>
    <t>Kim B.</t>
  </si>
  <si>
    <t>Blind equalization for short burst wireless communications</t>
  </si>
  <si>
    <t>10.1109/25.875234</t>
  </si>
  <si>
    <t>2-s2.0-0034203870</t>
  </si>
  <si>
    <t>['œ ∫', 'terrestrial systems', 'station antennas', 'sectored base', 'return link', 'qpsk users', 'parallel users', 'multibeam system', 'multibeam satellites', 'iterative decoding', 'diversity gain', 'decoding techniques', 'constraint length', 'channel users', 'channel bpsk']</t>
  </si>
  <si>
    <t>An iterative multiuser decoding algorithm for co-channel BPSK/QPSK users in a multibeam system is presented. The approach can be applied to the return link of multibeam satellites and to terrestrial systems with sectored base-station antennas. It allows the reuse of the same spectrum in each beam. The algorithm is based on the extension of turbo-decoding techniques to the iterative decoding of parallel users. Simulation results show one can asymptotically achieve single user performance in a high multiuser interference environment; often this includes some diversity gain. The complexity of the algorithm is approximately O(2K + 2Œ∫) operations per bit per iteration where K is the number of co-channel users and Œ∫ is the constraint length of the forward error correction code.</t>
  </si>
  <si>
    <t>1226-1234</t>
  </si>
  <si>
    <t>Moher, Michael L.</t>
  </si>
  <si>
    <t>Moher M.</t>
  </si>
  <si>
    <t>Multiuser decoding for multibeam systems</t>
  </si>
  <si>
    <t>10.1109/25.875232</t>
  </si>
  <si>
    <t>2-s2.0-0034204031</t>
  </si>
  <si>
    <t>Ministry of Education, Science and Technology</t>
  </si>
  <si>
    <t>MEST</t>
  </si>
  <si>
    <t>['w monolithic', 'voltage operation', 'voltage 1', 'v operation', 'pull measurements', 'published data', 'power gain', 'performed using', 'peak power', 'pae close', 'p1 db', 'numerical problems', 'microwave integrated', 'level pa', 'first demonstration', 'device models', 'design considerations', 'conventional table', 'circuit amplifier', 'chip size', 'carefully studied', 'based models', 'band watt', 'band two', 'art performance', 'added efficiency', '7 dbm', '6 v', '40 ghz', '39 ghz', '30 dbm', '2 w', '15 db']</t>
  </si>
  <si>
    <t>Ka- and Q-band watt-level monolithic power amplifiers (PA's) operating at a low drain bias of 3.6 V are presented in this paper. Design considerations for low-voltage operation have been carefully studied, with an emphasis on the effect of device models. The deficiency of conventional table-based models for low-voltage operation is identified. A new nonlinear device model, which combines the advantages of conventional analytical models and table-based models, has been developed to circumvent the numerical problems and, thus, to predict optimum load impedance accurately. The model was verified with the load-pull measurements at 39 GHz. To implement a low-voltage 1-W monolithic-microwave integrated-circuit amplifier, careful circuit design has been performed using this model. A Q-band two-stage amplifier showed 1-W output power with a high power gain of 15 dB at 3.6-V drain bias. The peak power-added efficiency (PAE) was 28.5% and 1-dB compression power (P1 dB) was 29.7 dBm. A Ka-band two-stage amplifier showed a P1 dB of 30 dBm with 24.5-dB associated gain and 32.5% PAE. Under very low dc power conditions (Pdc &lt; 2 W, Vds = 3.4 V), the amplifiers showed 29-dBm output power and PAE close to 36%, demonstrating ultimate low-power operation capability. To the best of our knowledge, this is the first demonstration of watt-level PA's under 3.6-V operation at 26 and 40 GHz. Compared with the published data, this work also represents state-of-the-art performance in terms of power gain, efficiency, and chip size.</t>
  </si>
  <si>
    <t>891-897</t>
  </si>
  <si>
    <t>60013682;60027960;60013682;60027960</t>
  </si>
  <si>
    <t>7403459557;37094453300;7003559200;7004836254</t>
  </si>
  <si>
    <t>Kwon, Youngwoo;Kim, Kyungjin;Sovero, Emilio A.;Deakin, Don S.</t>
  </si>
  <si>
    <t>United States;South Korea</t>
  </si>
  <si>
    <t>Thousand Oaks;Seoul</t>
  </si>
  <si>
    <t>Rockwell International Science Center;Seoul National University</t>
  </si>
  <si>
    <t>60027960;60013682</t>
  </si>
  <si>
    <t>Kwon Y.</t>
  </si>
  <si>
    <t>Watt-level Ka- and Q-band MMIC power amplifiers operating at low voltages</t>
  </si>
  <si>
    <t>10.1109/22.846714</t>
  </si>
  <si>
    <t>2-s2.0-0034204674</t>
  </si>
  <si>
    <t>['reflecting surface', 'ray optical', 'plane tangential', 'much closer', 'mirror point', 'incident field', 'hybrid method', 'field point', 'dipole radiating', 'approach allows']</t>
  </si>
  <si>
    <t>In this paper, we present an extension to the uniform geometrical theory of diffraction (GTD) for reflection from smooth curved surfaces. This approach allows the source to be much closer to the reflecting surface than the conventional uniform GTD formulation and does not require a Hertzian dipole source. In essence, the field point is mirrored in the plane tangential to the specular (reflection) point; the incident field is then calculated at the mirror point and the uniform GTD reflection coefficients are used to mirror this field to the original field point. This formulation reduces exactly to the conventional uniform GTD if the incident field is ray optical. The application to a hybrid method of moments (MoM)/GTD code is outlined and results computed using this code are presented for a dipole radiating in the vicinity of a cylinder.</t>
  </si>
  <si>
    <t>940-945</t>
  </si>
  <si>
    <t>60001565;60015815;60001565</t>
  </si>
  <si>
    <t>6603589836;7402300315;6603687501</t>
  </si>
  <si>
    <t>Theron, Isak P.;Davidson, David B.;Jakobus, Ulrich</t>
  </si>
  <si>
    <t>Stuttgart;Stellenbosch</t>
  </si>
  <si>
    <t>Universit√§t Stuttgart;Stellenbosch University</t>
  </si>
  <si>
    <t>60015815;60001565</t>
  </si>
  <si>
    <t>Theron I.P.</t>
  </si>
  <si>
    <t>Extensions to the hybrid method of moments/uniform GTD formulation for sources located close to a smooth convex surface</t>
  </si>
  <si>
    <t>10.1109/8.865227</t>
  </si>
  <si>
    <t>2-s2.0-0034205075</t>
  </si>
  <si>
    <t>['widescan performance', 'scan volume', 'plane anomalies', 'performance near', 'parameter study', 'overall performance', 'operating band', 'opening rate', 'lower end', 'low end', 'key features', 'judiciously choosing', 'band performance', 'arrays shows', '45 ¬∞', '1 bandwidth']</t>
  </si>
  <si>
    <t>A parameter study of dual-polarized tapered slot antenna (TSA) arrays shows the key features that affect the wide-band and widescan performance of these arrays. The overall performance can be optimized by judiciously choosing a combination of parameters. In particular, it is found that smaller circular slot cavities terminating the bilateral slotline improve the performance near the low end of the operating band, especially when scanning in the H-plane. The opening rate of the tapered slotline mainly determines the mid-band performance and it is possible to choose an opening rate to obtain balanced overall performance in the mid-band. Longer tapered slotline is shown to increase the bandwidth, especially in the lower end of the operating band. Finally, it is shown that the H-plane anomalies are affected by the array element spacing. A design example demonstrates that the results from the parameter study can be used to design a dual-polarized TSA array with about 4.5:1 bandwidth for a scan volume of not less than Œò = 45¬∞ from broadside in all planes.</t>
  </si>
  <si>
    <t>879-886</t>
  </si>
  <si>
    <t>60014313;60014313</t>
  </si>
  <si>
    <t>55977327800;7006791463</t>
  </si>
  <si>
    <t>Chio, Tan Huat;Schaubert, Daniel H.</t>
  </si>
  <si>
    <t>Chio T.</t>
  </si>
  <si>
    <t>Parameter study and design of wide-band widescan dual-polarized tapered slot antenna arrays</t>
  </si>
  <si>
    <t>10.1109/8.865219</t>
  </si>
  <si>
    <t>2-s2.0-0034205142</t>
  </si>
  <si>
    <t>DAAH-04-96-1-0161</t>
  </si>
  <si>
    <t>['monopole antenna', 'line theory', 'fdtd analysis', 'electrical properties', 'difference time', 'approximate transmission', 'approximate theory', 'accurate measurements']</t>
  </si>
  <si>
    <t>FDTD | Insulated antennas | Transmission-line theory</t>
  </si>
  <si>
    <t>In the past, the insulated linear antenna has been analyzed with an approximate transmission-line theory. The range of validity for this theory has not been established. In this paper, the finite-difference time-domain (FDTD) method is used to analyze the insulated monopole antenna. The validity of the FDTD analysis is established by comparison of results with accurate measurements for a variety of antennas. The FDTD analysis is then used to determine the accuracy of the approximate transmission-line theory. Graphs are provided to quantify the errors in the approximate theory as functions of the geometry and the electrical properties of the monopole antenna. ¬© 2000 IEEE.</t>
  </si>
  <si>
    <t>914-920</t>
  </si>
  <si>
    <t>60021032;60021032</t>
  </si>
  <si>
    <t>The insulated linear antenna-revisited</t>
  </si>
  <si>
    <t>S0018926X00057975</t>
  </si>
  <si>
    <t>10.1109/8.865224</t>
  </si>
  <si>
    <t>2-s2.0-0034205161</t>
  </si>
  <si>
    <t>F49620-96-1-0025</t>
  </si>
  <si>
    <t>['simulation results', 'second model', 'prototype system', 'object detection', 'mom ),', 'first model', 'environmental problems', 'conjugate gradient']</t>
  </si>
  <si>
    <t>Two numerical models to simulate an enhanced very early time electromagnetic (VETEM) prototype system that is used for buried-object detection and environmental problems are presented. In the first model, the transmitting and receiving loop antennas accurately analyzed using the method of moments (MoM), and then conjugate gradient (CG) methods with the fast Fourier transform (FFT) are utilized to investigate the scattering from buried conducting plates. In the second model, two magnetic dipoles are used to replace the transmitter and receiver. Both the theory and formulation are correct and the simulation results for the primary magnetic field and the reflected magnetic field are accurate.</t>
  </si>
  <si>
    <t>54-57</t>
  </si>
  <si>
    <t>Addendum to `numerical modeling of an enhanced very early time electromagnetic (VETEM) prototype system'</t>
  </si>
  <si>
    <t>10.1109/74.848948</t>
  </si>
  <si>
    <t>2-s2.0-0034205281</t>
  </si>
  <si>
    <t>['waveguide lines', 'return loss', 'results include', 'radiation patterns', 'proposed arrays', 'impedance bandwidth', 'high gain', 'enjoying high', 'antenna gain', 'also presented']</t>
  </si>
  <si>
    <t>In this paper, the design, fabrication, and characterization of planar antenna arrays in the MCM-D technology are presented. The arrays are fed by coplanar feeding networks built using coplanar-waveguide lines. 2 √ó 2 and 4 √ó 4 arrays of slot dipoles designed to work in K-band, around 25 GHz, are also presented. The analysis was carried out both theoretically and experimentally. The results include the return loss, radiation patterns, and antenna gain. The proposed arrays are compatible with the driving electronics technology, enjoying high-impedance bandwidth, low cross polarization, high gain, and high radiation efficiency.</t>
  </si>
  <si>
    <t>1065-1068</t>
  </si>
  <si>
    <t>60070034-60025063;60070034;60025063;60070034</t>
  </si>
  <si>
    <t>7006317749;6701507381;7005545716;7004409861</t>
  </si>
  <si>
    <t>Soliman, Ezzeldin A.;Brebels, Steven;Vandenbosch, Guy A.E.;Beyne, Eric</t>
  </si>
  <si>
    <t>Leuven;3000 Leuven</t>
  </si>
  <si>
    <t>Interuniversity Micro-Electronics Center at Leuven;KU Leuven</t>
  </si>
  <si>
    <t>60070034;60025063</t>
  </si>
  <si>
    <t>Soliman E.</t>
  </si>
  <si>
    <t>Antenna arrays in MCM-D technology fed by coplanar CPW networks</t>
  </si>
  <si>
    <t>10.1109/22.904746</t>
  </si>
  <si>
    <t>2-s2.0-0034205649</t>
  </si>
  <si>
    <t>['wireless communications', 'user mobility', 'simplify orientation', 'sa receivers', 'offered traffic', 'large amount', 'existing experimental', 'different layers', 'briefly examined', 'base stations']</t>
  </si>
  <si>
    <t>In this paper, we surveyed the three main system aspects of smart-antenna (SA) technology in wireless communications, i.e., SA receiver, wireless network control, and planning with SA's. A classification of SA receivers and their algorithms is given in order to simplify orientation in a very large amount of structures and algorithms. We discuss system integration of SA receivers, taking into consideration expected propagation conditions, user mobility, and offered traffic. Several radio network planning and upgrading concepts associated with SA's are evaluated. We describe possible radio networks architectures when SA's are used at the mobiles, base stations, or at both ends. Radio network control functions with SA's at different layers are briefly examined. Existing experimental and commercially available SA's and their performance are surveyed.</t>
  </si>
  <si>
    <t>919-929</t>
  </si>
  <si>
    <t>8363215600;6602189567</t>
  </si>
  <si>
    <t>Boukalov, Adrian O.;Haggman, Sven Gustav</t>
  </si>
  <si>
    <t>Boukalov A.</t>
  </si>
  <si>
    <t>System aspects of smart-antenna technology in cellular wireless communications - an overview</t>
  </si>
  <si>
    <t>10.1109/22.846718</t>
  </si>
  <si>
    <t>2-s2.0-0034205792</t>
  </si>
  <si>
    <t>['zehnder interferometers', 'two mach', 'spectrally shape', 'simulation results', 'signal band', 'quantizer output', 'quantization noise', 'pulsed laser', 'novel fiber', 'lattice accumulator', 'input signal', 'image frequencies', 'high resolution', 'fall outside', 'embedded within', 'effective number', 'e .,', 'domain analysis', 'distortion ratio', 'digital converters', 'decimation filtering', 'coherent simulation', 'bit quantizer', 'also investigated', '4 bits']</t>
  </si>
  <si>
    <t>Integrated optical sigma-delta (Œ£Œî) analog-to-digital converters (ADCs) use a pulsed laser to oversample an input signal at two Mach-Zehnder interferometers. A fiber-lattice accumulator is embedded within a feedback loop around a single-bit quantizer to spectrally shape the quantization noise to fall outside the signal band of interest. Decimation filtering is applied to the quantizer output to construct the input signal with high resolution. Applications of integrated optical Œ£Œî ADCs include digitizing wideband radio-frequency signals directly at an antenna (digital antenna). In this paper, a novel fiber-lattice accumulator design is presented, and a coherent simulation of an integrated optical first-order, single-bit Œ£Œî ADC is reported. The accumulator leakage resulting from a mismatch in the optical circuit parameters is quantified. A time-domain analysis is presented, and the simulation results from an all-electronic Œ£Œî ADC are presented for comparison. A frequency-domain analysis of a ten times oversampling (n = 4 bits) simulation is used to compare the dynamic performance parameters, including the spurious-free dynamic range, signal-to-noise-plus-distortion ratio, and effective number of bits. The formation of image frequencies when the accumulator is overloaded (i.e., the optical amplifier gain too large) is also investigated.</t>
  </si>
  <si>
    <t>1517-1526</t>
  </si>
  <si>
    <t>60033012;60033012-101779907-101952267-101625264;60033012-60029241</t>
  </si>
  <si>
    <t>35608729100;7006809732;7402498699</t>
  </si>
  <si>
    <t>Pace, Phillip E.;Bewley, S. A.;Powers, John P.</t>
  </si>
  <si>
    <t>United States;United States;United States;United States;Japan</t>
  </si>
  <si>
    <t>Monterey;Santa Barbara;Norfolk;Norfolk;Yokosuka</t>
  </si>
  <si>
    <t>Naval Postgraduate School;University of California, Santa Barbara;USS Barry (DDG 52);USS Milwaukee (AOR 2);USS John S McCain (DDG 56)</t>
  </si>
  <si>
    <t>60033012;60029241;101952267;101779907;101625264</t>
  </si>
  <si>
    <t>Pace P.</t>
  </si>
  <si>
    <t>Fiber-lattice accumulator design considerations for optical Œ£Œî analog-to-digital converters</t>
  </si>
  <si>
    <t>10.1117/1.602524</t>
  </si>
  <si>
    <t>2-s2.0-0034205805</t>
  </si>
  <si>
    <t>['radiation patterns', 'numerical results', 'microwave substrate', 'input impedance', 'experimental results', 'difference time', 'dielectric constant', 'coaxial probe', '1 ghz']</t>
  </si>
  <si>
    <t>Broad-band antennas | Printed antennas</t>
  </si>
  <si>
    <t>A broad-band E/-slot rectangular patch antenna printed on a microwave substrate is investigated. The dielectric constant of the substrate is 2.33. The antenna is fed by a coaxial probe. The characteristics of the [/-slot patch antenna are analyzed by the finite-difference time-domain (FDTD) method. Experimental results for the input impedance and radiation patterns are obtained and compared with numerical results. The maximum impedance bandwidth achieved is 27%, centered around 3.1 GHz, with good pattern characteristics. ¬©2000 IEEE.</t>
  </si>
  <si>
    <t>954-960</t>
  </si>
  <si>
    <t>7102473419;55510527400;7501501369;24522606100</t>
  </si>
  <si>
    <t>Tong, Kin Fai;Luk, Kwai Man;Lee, Kai Fong;Lee, Richard Q.</t>
  </si>
  <si>
    <t>Tong K.F.</t>
  </si>
  <si>
    <t>A broad-band ¬£7-slot rectangular patch antenna on a microwave substrate</t>
  </si>
  <si>
    <t>S0018926X00057914</t>
  </si>
  <si>
    <t>10.1109/8.865229</t>
  </si>
  <si>
    <t>2-s2.0-0034205943</t>
  </si>
  <si>
    <t>['used iteratively', 'squares method', 'phase shifters', 'final solutions', 'excitation phases', 'contoured beams', 'conformal arrays']</t>
  </si>
  <si>
    <t>Antenna arrays | Antenna pattern synthesis | Conformal antennas</t>
  </si>
  <si>
    <t>A new phase synthesis method for planar and conformal arrays is presented. The method is based on approximate linearized equations for small phase changes in the excitations, which can be determined by the least-squares method and used iteratively to obtain the final solutions for the excitation phases. Several different kinds of contoured beams can be used in the same array by using only phase shifters in the elements, as demonstrated in the calculated synthesis examples. ¬© 2000 IEEE.</t>
  </si>
  <si>
    <t>987-991</t>
  </si>
  <si>
    <t>Vaskelainen, Leo I.</t>
  </si>
  <si>
    <t>VTT Technical Research Centre of Finland</t>
  </si>
  <si>
    <t>Vaskelainen L.</t>
  </si>
  <si>
    <t>Phase synthesis of conformai array antennas</t>
  </si>
  <si>
    <t>S0018926X00057860</t>
  </si>
  <si>
    <t>10.1109/8.865234</t>
  </si>
  <si>
    <t>2-s2.0-0034206041</t>
  </si>
  <si>
    <t>['results show', 'rectangular cells', 'planar arrays', 'planar array', 'many restrictions', 'linear arrays', 'good agreement', 'genetic algorithms', 'gas ),', 'antenna synthesis']</t>
  </si>
  <si>
    <t>In this article, two particular methods for the synthesis of the complex radiation pattern of a linear and a planar array, based on genetic algorithms (GAs), are discussed. First, we present a combination of Schelkunoff's method and GAs for linear arrays with arbitrary radiation patterns; then, we consider the synthesis of planar arrays with rectangular cells. The results show the flexibility of GAs to solve complex problems related to antenna synthesis-subject to many restrictions-which are difficult to treat by classical optimization techniques. There is good agreement between the desired and calculated radiation patterns.</t>
  </si>
  <si>
    <t>60026438;60026438</t>
  </si>
  <si>
    <t>6701782404;7003926663</t>
  </si>
  <si>
    <t>Marcano, Di√≥genes;Dur√°n, Filinto</t>
  </si>
  <si>
    <t>Venezuela</t>
  </si>
  <si>
    <t>Caracas</t>
  </si>
  <si>
    <t>Universidad Sim√≥n Bol√≠var</t>
  </si>
  <si>
    <t>Marcano D.</t>
  </si>
  <si>
    <t>Synthesis of antenna arrays using genetic algorithms</t>
  </si>
  <si>
    <t>10.1109/74.848944</t>
  </si>
  <si>
    <t>2-s2.0-0034206306</t>
  </si>
  <si>
    <t>['wave model', 'receive action', 'hybrid model', 'extended finite', 'experimental results', 'domain method', 'difference time', 'configuration using', 'circuited quarter', 'antenna consists', 'also presented', 'active quasi', 'active antenna']</t>
  </si>
  <si>
    <t>A study on the analysis and design of active integrated antennas based on active quasi-circulators is reported in this paper. The antenna consists of a novel hybrid active circulator and a short-circuited quarter-wavelength microstrip antenna, which combine to form an active antenna with transmit and receive action at the same frequency. A full-wave model of the configuration using the extended finite-difference time-domain method is devised to analyze its operation, to study parasitic electromagnetic coupling effects, and to derive design guidelines. Experimental results for a hybrid model are also presented.</t>
  </si>
  <si>
    <t>1017-1023</t>
  </si>
  <si>
    <t>60019702;60000251-60003003;60000251-60019702;60000251-60019702</t>
  </si>
  <si>
    <t>6602726590;16554512900;57213425197;7201658579</t>
  </si>
  <si>
    <t>Kalialakis, Christos;Cryan, Martin J.;Hall, Peter S.;Gardner, Peter</t>
  </si>
  <si>
    <t>United Kingdom;Italy;United States</t>
  </si>
  <si>
    <t>Birmingham;Perugia;New York</t>
  </si>
  <si>
    <t>University of Birmingham;Universit√† degli Studi di Perugia;IEEE</t>
  </si>
  <si>
    <t>60019702;60003003;60000251</t>
  </si>
  <si>
    <t>Kalialakis C.</t>
  </si>
  <si>
    <t>Analysis and design of integrated active circulator antennas</t>
  </si>
  <si>
    <t>10.1109/22.904739</t>
  </si>
  <si>
    <t>2-s2.0-0034206491</t>
  </si>
  <si>
    <t>['pattern synthesis', 'legendre polynomials', 'first kind', 'finite support']</t>
  </si>
  <si>
    <t>Pattern synthesis of linear antennas utilizing the spherical bessel functions is presented. This leads to antenna current distribution by the Legendre polynomials of the first kind, which are of finite support. Some examples are given to illustrate this procedure.</t>
  </si>
  <si>
    <t>853-859</t>
  </si>
  <si>
    <t>60030551;60030551;60030551</t>
  </si>
  <si>
    <t>7407522614;55650323300;12794666800</t>
  </si>
  <si>
    <t>Chang, Hsien Peng;Sarkar, Tapan K.;Pereira-Filho, Odilon Maroja C.</t>
  </si>
  <si>
    <t>Syracuse University</t>
  </si>
  <si>
    <t>Chang H.</t>
  </si>
  <si>
    <t>Antenna pattern synthesis utilizing spherical bessel functions</t>
  </si>
  <si>
    <t>10.1109/8.865216</t>
  </si>
  <si>
    <t>2-s2.0-0034206528</t>
  </si>
  <si>
    <t>F49620-96-1-0353</t>
  </si>
  <si>
    <t>['simple structure', 'readily manufactured', 'printed circuits', 'parallel stripline', 'opposite sides', 'important advantage', 'base stations', 'bandwidths greater', 'band antennas', 'antennas consisting', '9 ghz', '5 ghz', '0 ghz']</t>
  </si>
  <si>
    <t>The design of antennas consisting of two strip dipoles the arms of which are printed on opposite sides of an electrically thin dielectric substrate and connected through a parallel stripline is presented. The antennas are designed to have broad-band or dual-band capability suitable for application in base stations of wireless communication systems. An important advantage of these antennas is their simple structure, allowing them to be readily manufactured as printed circuits. Broad-band antennas with bandwidths greater than 30% for VSWR ‚â§ 1.5 operating near 2.0 GHz and dual-frequency antennas operating at 0.9 GHz/1.5 GHz and 0.9 GHz/1.8 GHz bands are presented.</t>
  </si>
  <si>
    <t>895-900</t>
  </si>
  <si>
    <t>6603148382;7102762205</t>
  </si>
  <si>
    <t>Tefiku, Faton;Grimes, Craig A.</t>
  </si>
  <si>
    <t>Tefiku F.</t>
  </si>
  <si>
    <t>Design of broad-band and dual-band antennas comprised of series-fed printed-strip dipole pairs</t>
  </si>
  <si>
    <t>10.1109/8.865221</t>
  </si>
  <si>
    <t>2-s2.0-0034206631</t>
  </si>
  <si>
    <t>['simulated using', 'produces configurations', 'iridium systems', 'genetic algorithm', 'generally fell', 'gain varied', 'frequency band', 'electromagnetics code', 'designed using', 'design frequencies', 'conventional designs', 'antenna consists', '1625 mhz', '150 ¬∞', '12 db']</t>
  </si>
  <si>
    <t>In this paper, we describe a vehicular wire antenna, designed using a genetic algorithm that may be used for both the GPS and IRIDIUM systems. It has right-hand circular polarization, near hemispherical coverage, and operates over the frequency band from 1225 to 1625 MHz. This antenna was simulated using the Numerical Electromagnetics Code (NEC) and then fabricated and tested. The antenna consists of five copper tubing segments connected in series, has an unusually odd shape, and is very inexpensive. It fits in a volume approximately 10 cm √ó 10 cm √ó 15 cm. The input voltage standing wave ratio (VSWR) and circular polarization radiation patterns were computed and measured. The VSWR was under 2.2 at the design frequencies of 1225, 1575, and 1625 MHz. The gain varied by less than 12 dB for a 170¬∞ sector; it generally fell off near the horizon so the variation was less for 150¬∞ and 160¬∞ sectors. This new design process, which uses a genetic algorithm in conjunction with an electromagnetics code, produces configurations that are unique and seem to outperform more conventional designs.</t>
  </si>
  <si>
    <t>968-972</t>
  </si>
  <si>
    <t>Altshuler, Edward E.</t>
  </si>
  <si>
    <t>Bedford</t>
  </si>
  <si>
    <t>Air Force Cambridge Research Laboratories</t>
  </si>
  <si>
    <t>Altshuler E.</t>
  </si>
  <si>
    <t>Design of a vehicular antenna for GPS/IRIDIUM using a genetic algorithm</t>
  </si>
  <si>
    <t>10.1109/8.865231</t>
  </si>
  <si>
    <t>2-s2.0-0034206653</t>
  </si>
  <si>
    <t>['numerical experiment', 'monofilament helices', 'kraus ),', 'complete odds']</t>
  </si>
  <si>
    <t>The bifilar scanning helical antenna is analyzed by considering the structure to carry a single traveling wave. It is shown that the relative phase velocity (v/c) must equal unity to yield the scanning features shown by numerical experiment. This is at complete odds with monofilament helices (Kraus), which display a slow wave structure.</t>
  </si>
  <si>
    <t>1007-1009</t>
  </si>
  <si>
    <t>Zimmerman, Robert K.</t>
  </si>
  <si>
    <t>Greenville</t>
  </si>
  <si>
    <t>Lawrence Behr Associates, Inc</t>
  </si>
  <si>
    <t>Zimmerman R.K.</t>
  </si>
  <si>
    <t>Traveling-wave analysis of a bifilar scanning helical antenna</t>
  </si>
  <si>
    <t>10.1109/8.865239</t>
  </si>
  <si>
    <t>2-s2.0-0034206655</t>
  </si>
  <si>
    <t>['way time', 'synchronize master', 'sequence spread', 'range accuracy', 'ppm clocks', 'medical personnel', 'measurement technique', 'handheld direct', 'direct path', 'communications system']</t>
  </si>
  <si>
    <t>Our position-location technique provides location information within milliseconds and is integrated in a handheld direct-sequence spread-spectrum (DSSS) communications system. We use a standard DSSS waveform, with a state-of-the-art chipping rate to provide a position location capability to an accuracy of less than 1 m in a severe multipath environment. We use a two-way time-of-arrival (TOA) measurement technique with 1-ppm clocks that eliminates the need to synchronize master and reference radio clocks. Several techniques improve TOA and, therefore, range accuracy. A loop back calibrates internal system delay. Frequency diversity orthogonalizes multipath with respect to direct path, and leading edge curve fitting of the direct path reduces the effect of multipath. Applications include location of urban war fighters, firefighters, police, and medical personnel and resources.</t>
  </si>
  <si>
    <t>951-957</t>
  </si>
  <si>
    <t>60000251-60010384;60010384;60010384;60010384;60010384</t>
  </si>
  <si>
    <t>6603228619;37023981700;37024309200;36817613100;6701810749</t>
  </si>
  <si>
    <t>McCrady, Dennis D.;Doyle, Lawrence;Forstrom, Howard;Dempsey, Timothy;Martorana, Marc</t>
  </si>
  <si>
    <t>White Plains;New York</t>
  </si>
  <si>
    <t>ITT;IEEE</t>
  </si>
  <si>
    <t>60010384;60000251</t>
  </si>
  <si>
    <t>McCrady D.</t>
  </si>
  <si>
    <t>Mobile ranging using low-accuracy clocks</t>
  </si>
  <si>
    <t>10.1109/22.846721</t>
  </si>
  <si>
    <t>2-s2.0-0034206707</t>
  </si>
  <si>
    <t>DAAH-94-G-0138</t>
  </si>
  <si>
    <t>['unit cells', 'totally eliminated', 'simple formula', 'scan volume', 'scan blindness', 'scan array', 'reduce far', 'partial crosswalls', 'inserting full', 'higher frequencies', 'build broad', 'also known']</t>
  </si>
  <si>
    <t>Endfire slotline antenna arrays, also known as Vivaldi notch arrays, may be used to build broad-band phased arrays with wide scanning capabilities. However, scan blindnesses may render the phased array unusable over portions of its intended operating frequency range and scan volume. One such scan blindness occurs in the E-plane of single polarized arrays and can be predicted by a simple formula. By inserting full and partial crosswalls between unit cells of the array, this blindness can be moved to higher frequencies, moved toward endfire, or totally eliminated. Arrays with upper crosswalls exhibit another type of scan blindness. This scan blindness can be utilized to reduce far-out sidelobes of a limited-scan array.</t>
  </si>
  <si>
    <t>981-986</t>
  </si>
  <si>
    <t>56956627100;7006791463</t>
  </si>
  <si>
    <t>Wunsch, Gregory J.;Schaubert, Daniel H.</t>
  </si>
  <si>
    <t>Wunsch G.</t>
  </si>
  <si>
    <t>Full and partial crosswalls between unit cells of endfire slotline arrays</t>
  </si>
  <si>
    <t>10.1109/8.865233</t>
  </si>
  <si>
    <t>2-s2.0-0034206913</t>
  </si>
  <si>
    <t>['wireless communications', 'trunking efficiency', 'taken using', 'suburban environment', 'spatial signatures', 'signals present', 'several locations', 'random movement', 'processing techniques', 'performance analysis', 'nolos ),', 'moving terminal', 'mobile user', 'mobile transmitter', 'los cases', 'exists line', 'empirically represent', 'change much', 'car mobile', 'beta distribution', 'arrivals mostly', 'antenna array', 'adaptive signal']</t>
  </si>
  <si>
    <t>In wireless communications, smart antenna systems that employ antenna arrays coupled with adaptive signal-processing techniques at the basestation improve capacity, coverage, and trunking efficiency. However, design and performance analysis of smart antenna systems strongly depend on channel propagation characteristics of signals present at the antenna array, the so-called vector channels. Here, variation of narrow-band vector channels (spatial signatures) due to a moving terminal is studied in typical suburban settings. Vector channel measurements are taken using a real-time smart antenna system with a uniform circular array at the basestation and a mobile transmitter at several locations. Two different wireless scenarios, namely, pedestrian and car mobile, are implemented to emulate the random movement of the mobile user. In each scenario, the mobile transmitter locations are chosen so that there exists line-of-sight (LOS), nonline-of-sight (NOLOS), or both LOS and NOLOS (mixed) propagation to the basestation. We find that in all cases, the Beta distribution can be used to empirically represent the spatial signature correlations and that large spatial diversity exists in NOLOS cases compared to LOS cases. Also, direction-of-arrivals mostly do not change much with movement in a suburban environment.</t>
  </si>
  <si>
    <t>930-937</t>
  </si>
  <si>
    <t>60000251-60013372;60000251-60009415;60000251-60013372;60000251-60013372</t>
  </si>
  <si>
    <t>7003901755;7003360436;35613152700;7404265004</t>
  </si>
  <si>
    <t>Kavak, Adnan;Torlak, Murat;Vogel, Wolfhard J.;Xu, Guanghan</t>
  </si>
  <si>
    <t>Austin;Richardson;New York</t>
  </si>
  <si>
    <t>The University of Texas at Austin;The University of Texas at Dallas;IEEE</t>
  </si>
  <si>
    <t>60013372;60009415;60000251</t>
  </si>
  <si>
    <t>Kavak A.</t>
  </si>
  <si>
    <t>Vector channels for smart antennas - measurements, statistical modeling, and directional properties in outdoor environments</t>
  </si>
  <si>
    <t>10.1109/22.846719</t>
  </si>
  <si>
    <t>2-s2.0-0034206941</t>
  </si>
  <si>
    <t>['substrate permittivity', 'studied theoretically', 'slot offset', 'slot length', 'perpendicular feed', 'input impedance', 'excitation scheme', 'circuitry integration', 'active circuitry']</t>
  </si>
  <si>
    <t>The aperture-coupled dielectric resonator antenna (DRA) with a perpendicular feed is studied theoretically and experimentally. This excitation scheme has the advantage that it isolates the DRA from active circuitry and meanwhile fully utilizes the whole feed substrate for active-circuitry integration. The effects of the slot length, slot offset, and substrate permittivity on the input impedance are discussed.</t>
  </si>
  <si>
    <t>1005-1007</t>
  </si>
  <si>
    <t>Analysis of aperture-coupled hemispherical dielectric resonator antenna with a perpendicular feed</t>
  </si>
  <si>
    <t>10.1109/8.865238</t>
  </si>
  <si>
    <t>2-s2.0-0034207138</t>
  </si>
  <si>
    <t>9 040 209</t>
  </si>
  <si>
    <t>CityU</t>
  </si>
  <si>
    <t>['successfully demonstrated', 'substantially reduces', 'singularity problem', 'moment method', 'matching method', 'input impedance', 'impedance integrals', 'ground plane', 'green function', 'found using', 'experimental technique', 'evaluated analytically', 'computation time', 'also shown', 'air gap']</t>
  </si>
  <si>
    <t>Dielectric resonator antennas</t>
  </si>
  <si>
    <t>In this paper, a new excitation scheme that employs a conducting conformai strip is proposed for dielectric resonator antenna (DRA) excitation. The new excitation scheme is successfully demonstrated by using a hemispherical DRA whose exact Green function is found using the mode-matching method. The moment method is used to solve the unknown strip current from which the input impedance is obtained. Novel recurrence formulas were obtained so that the impedance integrals are evaluated analytically. This solves the singularity problem of the Green function and substantially reduces the computation time. An experiment was carried out to verify the theory. The co- and cross-polarized field patterns are also shown in this paper. In addition, an experimental technique which deals with the problem of an air gap between the DRA and the ground plane is presented. ¬© 2000 IEEE.</t>
  </si>
  <si>
    <t>961-967</t>
  </si>
  <si>
    <t>Leung, Kwok Wa</t>
  </si>
  <si>
    <t>Conformai strip excitation of dielectric resonator antenna</t>
  </si>
  <si>
    <t>S0018926X00057902</t>
  </si>
  <si>
    <t>10.1109/8.865230</t>
  </si>
  <si>
    <t>2-s2.0-0034207453</t>
  </si>
  <si>
    <t>['without spiracles', 'schendylops oligopus', 'recent view', 'putatively progoneate', 'millipede gonopods', 'meromeric segmentation', 'male specimen', 'long terga', 'level within', 'genital structures', 'fourth eosegment', 'expression patterns', 'early patterning', 'diplopoda suggest', 'body anomaly', 'biphasic model', 'bearing segments', 'antennae ),', 'alternating short', '1995 )]']</t>
  </si>
  <si>
    <t>Centipedes | Chilopoda | Geophilomorpha | Holomeric segmentation | Meromeric segmentation | Paramorphic axes | Regeneration | Serial homology</t>
  </si>
  <si>
    <t>The segmentation of centipedes is interpreted in the light of a biphasic model of segmentation (holomeric plus meromeric). The mid-body anomaly (e.g. in the alternating short and long terga, or in the sequence of segments with and without spiracles) is regarded as due to an early patterning of the embryo, occurring before the onset of meromeric segmentation and affecting a level within the fourth eosegment of the trunk. Comparisons with the Diplopoda suggest that genital structures such as millipede gonopods did probably develop originally at this spot, whose position remained marked even after the transition from a putatively progoneate to the current opisthogoneate condition of centipedes, perhaps following gene duplication and divergence of expression patterns of the paralogues. A new lower limit for the number of leg-bearing segments [27, in a male specimen of Schendylops oligopus (Pereira, Minelli and Barbieri, 1995)] is established for Geophilomorpha. Coevolutionary trends involving the segmentation of the trunk, the segmentation of the appendages (especially the antennae), the postembryonic developmental schedule and the presence or absence of regeneration ability supports a recent view of the appendages as evolutionarily divergent duplicates of the main body axis.</t>
  </si>
  <si>
    <t>103-117</t>
  </si>
  <si>
    <t>Journal of Zoological Systematics and Evolutionary Research</t>
  </si>
  <si>
    <t>60000481;60000481;60032057;100721287</t>
  </si>
  <si>
    <t>7004539407;6603250316;7201962505;7406377895</t>
  </si>
  <si>
    <t>Minelli, Alessandro;Foddai, Donatella;Pereira, Luis Alberto;Lewis, John G.E.</t>
  </si>
  <si>
    <t>Argentina;Italy;United Kingdom</t>
  </si>
  <si>
    <t>La Plata;Padua;Taunton</t>
  </si>
  <si>
    <t>Universidad Nacional de La Plata;Universit√† degli Studi di Padova;Somerset County Museum</t>
  </si>
  <si>
    <t>60032057;60000481;100721287</t>
  </si>
  <si>
    <t>Minelli A.</t>
  </si>
  <si>
    <t>The evolution of segmentation of centipede trunk anti appendages</t>
  </si>
  <si>
    <t>10.1046/j.1439-0469.2000.382137.x</t>
  </si>
  <si>
    <t>2-s2.0-0034210483</t>
  </si>
  <si>
    <t>IBN-9604629</t>
  </si>
  <si>
    <t>['whole muscle', 'two approaches', 'taken together', 'specific muscle', 'second approach', 'prove useful', 'periplaneta americana', 'nickel chloride', 'muscle surface', 'motor neurons', 'motor nerve', 'model systems', 'intense staining', 'inject nickel', 'first approach', 'different advantages', 'dendritic structure', 'conventional methods', 'complete staining', 'chloride directly', 'antennal system']</t>
  </si>
  <si>
    <t>Antennae | Cobalt | Cockroach | Nickel | Retrograde transport</t>
  </si>
  <si>
    <t>Motor neurons innervating tiny muscles in the antennal system of the cockroach, Periplaneta americana, were stained by two new approaches to backfilling motor axons and somata. Both methods are easier, and produce less leakage of dye, than conventional methods that rely on application of dye to the distal cut end of a motor nerve or immersion of a whole muscle in dye. One approach used here was to pressure-inject nickel (or cobalt) chloride directly into a muscle from a micropipette. The other was to place filter paper soaked in nickel chloride on the muscle surface. The first approach enabled staining of motor neurons most reliably and with preservation of stain to the specific muscle of interest. The second approach had different advantages: it was easier to perform, resulted in more intense staining and frequently more complete staining of dendritic structure than the first approach. Taken together, these two approaches should prove useful for tracing motor circuits in a number of model systems. Copyright (C) 2000 Elsevier Science B.V.</t>
  </si>
  <si>
    <t>165-169</t>
  </si>
  <si>
    <t>Journal of Neuroscience Methods</t>
  </si>
  <si>
    <t>Baba, Yoshichika</t>
  </si>
  <si>
    <t>Baba Y.</t>
  </si>
  <si>
    <t>New methods of dye application for staining motor neurons in an insect</t>
  </si>
  <si>
    <t>S016502700000203X</t>
  </si>
  <si>
    <t>10.1016/S0165-0270(00)00203-X</t>
  </si>
  <si>
    <t>2-s2.0-0034212832</t>
  </si>
  <si>
    <t>['wind loads', 'vital link', 'usually lumped', 'using variations', 'rational method', 'multiple antennae', 'mounting level', 'mounted level', 'lattice tower', 'incidence angle', 'impulsive action', 'important role', 'design parameters', 'communication network', 'antennae mounted']</t>
  </si>
  <si>
    <t>Antennae | Displacement | Member force | Steel lattice tower | Wind incidence angle | Wind load</t>
  </si>
  <si>
    <t>With the increase in modern telecommunication network, antennae and supporting towers play an important role, the antennae mounted on the tower are the vital link in the communication network. The wind loads on the antenna are usually lumped at the mounted level of the lattice tower. The effects of extreme wind loading due to antenna are studied in this paper, using variations in the design parameters such as wind-incidence angle on antenna, mounting level, type of antennae, multiple antennae, and dynamic patch loading due to impulsive action of wind on antenna. A rational method of evaluating critical wind loads due to antenna, has been demonstrated for use in compliance with IS : 875-1987 wind loading provisions.</t>
  </si>
  <si>
    <t>37-43</t>
  </si>
  <si>
    <t>Journal of the Institution of Engineers (India): Civil Engineering Division</t>
  </si>
  <si>
    <t>60022292;60022292;60022292;60022292;</t>
  </si>
  <si>
    <t>6603604922;6603720889;6603498734;54905825600;6506844220</t>
  </si>
  <si>
    <t>Gomathinayagam, S.;Shanmugasundaram, J.;Harikrishna, P.;Lakshmanan, N.;Rajasekaran, C.</t>
  </si>
  <si>
    <t>Structural Engineering Research Centre India</t>
  </si>
  <si>
    <t>Gomathinayagam S.</t>
  </si>
  <si>
    <t>Dynamic response of a lattice tower with antenna under wind loading</t>
  </si>
  <si>
    <t>2-s2.0-0039599063</t>
  </si>
  <si>
    <t>['ultimate value', 'synthesize algorithms', 'noise ratio', 'minimax algorithms', 'given margin', 'application constraints', 'algorithms assure']</t>
  </si>
  <si>
    <t>A technique to synthesize algorithms for the adaptive spatial separation (ASS) of signals is suggested. For each output of an adaptive antenna array, the algorithms assure that the decrease in the signal-interference-noise ratio (SINR) from its ultimate value is less than a given margin. Minimax algorithms are synthesized, their performance is evaluated, and their application constraints are ascertained.</t>
  </si>
  <si>
    <t>640-647</t>
  </si>
  <si>
    <t>7007006910;6507817143;7102234359</t>
  </si>
  <si>
    <t>Marchuk, L. A.;Giniyatullin, N. F.;Savel'ev, A. N.</t>
  </si>
  <si>
    <t>Marchuk L.</t>
  </si>
  <si>
    <t>Robust Quasi-Projection Algorithms of Adaptive Spatial Signal Separation</t>
  </si>
  <si>
    <t>2-s2.0-0042730742</t>
  </si>
  <si>
    <t>['sounding signal', 'reradiate signals', 'physical basis', 'nss illuminated', 'nss ),', 'nonlinear scatterers', 'nonlinear products', 'nonlinear element', 'developing systems']</t>
  </si>
  <si>
    <t>The possibility of equipping individual aids to survival on water with nonlinear scatterers (NSs), which have the form of a small-size antenna loaded by a nonlinear element, is considered. It is shown that the capability of NSs illuminated by a sounding signal to reradiate signals at frequencies of its nonlinear products can serve as a physical basis for developing systems of their detection.</t>
  </si>
  <si>
    <t>612-615</t>
  </si>
  <si>
    <t>6506993251;7103379797;6602313714;6603084991;6603037655</t>
  </si>
  <si>
    <t>Babanov, N. Yu;Gorbachev, A. A.;Lartsov, S. V.;Tarakankov, S. P.;Chigin, E. P.</t>
  </si>
  <si>
    <t>Babanov N.</t>
  </si>
  <si>
    <t>Application of the Effect of Nonlinear Radio Wave Scattering to Rescue Searches for Victims of Shipwrecks</t>
  </si>
  <si>
    <t>2-s2.0-0043232050</t>
  </si>
  <si>
    <t>['surveyed area', 'supporting structure', 'site surveying', 'relevant r', 'rather encouraging', 'radio monitoring', 'preliminary designs', 'particularly within', 'low frequencies', 'karst region', 'karst depressions', 'joint research', 'guizhou province', 'feeding system', 'effective way', 'china shows', 'arecibo style', 'antenna reflector']</t>
  </si>
  <si>
    <t>Efforts for promoting the Arecibo style of the 1 km2 radio telescope have been made by China. Site surveying in China shows that the climate, geology and local government support are all rather encouraging for construction of large spherical dishes in the Karst region of Guizhou Province. Radio monitoring has revealed extremely low level of REL in the surveyed area and particularly within the Karst depressions. Preliminary designs for antenna reflector, feeding system, electronic and supporting structure have been proposed by a number of institutes and universities which are involved in joint research. These relevant R&amp;D are devoted to finding the most practical and the most effective way to realize the Arecibo-style 1 km2 radio telescope at low frequencies.</t>
  </si>
  <si>
    <t>667-675</t>
  </si>
  <si>
    <t>60014205;60014205</t>
  </si>
  <si>
    <t>7003400273;57201376397</t>
  </si>
  <si>
    <t>Nan, Rendong;Peng, Bo</t>
  </si>
  <si>
    <t>National Astronomical Observatories Chinese Academy of Sciences</t>
  </si>
  <si>
    <t>Nan R.</t>
  </si>
  <si>
    <t>Chinese concept for the 1 km&lt;sup&gt;2&lt;/sup&gt; radio telescope</t>
  </si>
  <si>
    <t>S0094576500000308</t>
  </si>
  <si>
    <t>10.1016/S0094-5765(00)00030-8</t>
  </si>
  <si>
    <t>2-s2.0-0342845318</t>
  </si>
  <si>
    <t>['unilobed labrum', 'two pairs', 'strong teeth', 'stages ii', 'slender hairs', 'posterior border', 'numerical setations', 'nauplius stages', 'morphological features', 'larval trait', 'larval development', 'intraspecific identification', 'hispid seta', 'fourth group', 'diagnostic features', 'cyprid stages', 'consistently found', 'chthamalid barnacles', 'cephalic shield', 'capitulum mitella', 'antennal endopodite', 'abdominal process']</t>
  </si>
  <si>
    <t>Larval development of Capitulum mitella (Cirripedia: Pedunculata) comprises six nauplius stages and a cyprid. Unilobed labrum, a larval trait of pedunculate and chthamalid barnacles, bears two groups of slender hairs and two pairs of strong teeth on the distal labral margin, and a pair of teeth on the lateral labral margin. Frontolateral horns extended under the anterior cephalic shield margin are diagnostic features through all nauplius stages. The posterior border of the cephalic shield bears a pair of distal cephalic shield spines in nauplius stages II and III, and a pair of long posterior shield spines in nauplius stages IV, V and VI. A hispid seta is consistently found at the fourth group of the antennal endopodite through stages II-VI. The dorsal thoracic spine, abdominal process and the paired posterior shield spines have numerous small spines. Morphological features such as the cephalic shield, labrum, abdominal process, antennules, antennae and mandibles in all nauplius and cyprid stages are illustrated and described. In this species, the numerical setations of the antennule are found to be beneficial for intraspecific identification of barnacle nauplius stages without the need for dissection.</t>
  </si>
  <si>
    <t>457-464</t>
  </si>
  <si>
    <t>Journal of the Marine Biological Association of the United Kingdom</t>
  </si>
  <si>
    <t>60080958;60080958;60008783</t>
  </si>
  <si>
    <t>57229845400;7201856228;57085082100</t>
  </si>
  <si>
    <t>Lee, Chu;Shim, Jeong Min;Kim, Chang Hyun</t>
  </si>
  <si>
    <t>Busan;Busan</t>
  </si>
  <si>
    <t>National Fisheries Research and Development Institute (NFRDI);Pusan National University</t>
  </si>
  <si>
    <t>60080958;60008783</t>
  </si>
  <si>
    <t>Larval development of Capitulum mitella (Cirripedia: Pedunculata) reared in the laboratory</t>
  </si>
  <si>
    <t>10.1017/S0025315400002150</t>
  </si>
  <si>
    <t>2-s2.0-0343060815</t>
  </si>
  <si>
    <t>['terrestrial intelligence', 'seti ).', 'radio astronomy', 'powerful facility', 'paper gives', 'large number', 'gmrt consists', 'frequency range', 'electronics systems', 'brief description', 'array beams', 'also low', 'also discussed', '1670 mhz']</t>
  </si>
  <si>
    <t>The Giant Metrewave Radio Telescope (GMRT) which has been set up recently in India for research in the field of radio astronomy is also a powerful facility for Search for Extra-terrestrial Intelligence (SETI). GMRT consists of 30 fully steerable parabolic dishes, each 45-m in diameter. It operates in eight radio bands in the frequency range of about 38-1670 MHz. This paper gives a brief description of the antenna and electronics systems of GMRT and also discusses plans for a 128 million channel receiver for SETI. Future, more ambitious plans using a large number of phased-array beams and also low-cost parabolic dishes of 12 or 25-m diameter are also discussed.</t>
  </si>
  <si>
    <t>621-626</t>
  </si>
  <si>
    <t>Swarup, G.</t>
  </si>
  <si>
    <t>Pune</t>
  </si>
  <si>
    <t>Savitribai Phule Pune University</t>
  </si>
  <si>
    <t>Swarup G.</t>
  </si>
  <si>
    <t>Pesek lecture: SETI in India</t>
  </si>
  <si>
    <t>S0094576500000230</t>
  </si>
  <si>
    <t>10.1016/S0094-5765(00)00023-0</t>
  </si>
  <si>
    <t>2-s2.0-0343715576</t>
  </si>
  <si>
    <t>Coaxial waveguides | Disk resonators | Monopole antennas</t>
  </si>
  <si>
    <t>1011-1013</t>
  </si>
  <si>
    <t>Bialkowski, Marek E.</t>
  </si>
  <si>
    <t>Brisbane</t>
  </si>
  <si>
    <t>The University of Queensland</t>
  </si>
  <si>
    <t>Bialkowski M.</t>
  </si>
  <si>
    <t>On the link between top-hat monopole antennas, disk-resonator diode mounts, and coaxial-to-waveguide transitions</t>
  </si>
  <si>
    <t>S0018926X00043659</t>
  </si>
  <si>
    <t>10.1109/8.865244</t>
  </si>
  <si>
    <t>2-s2.0-15844381514</t>
  </si>
  <si>
    <t>['waves propagating', 'wave response', 'various parts', 'upper hybrid', 'uh waves', 'uh resonance', 'typically related', 'two mechanisms', 'thus yield', 'spectral profile', 'sounding may', 'sounder measures', 'sounder data', 'solar system', 'second case', 'response peaks', 'response duration', 'reflected waves', 'receiving antenna', 'propagating waves', 'propagate back', 'present results', 'plasma sounders', 'plasma response', 'plasma inhomogeneities', 'plasma density', 'pic simulations', 'numerical particle', 'lasting response', 'known property', 'intensity peaks', 'group velocity', 'give rise', 'examine quantitatively', 'emitting antenna', 'emission amplitudes', 'emission amplitude', 'electron temperature', 'copyright 2000', 'ambient plasma', 'also shown', 'accompanying waves']</t>
  </si>
  <si>
    <t>A sounder measures the density of plasmas in various parts of the solar system. The sounder emits wave pulses into the ambient plasma and listens to the response. Intensity peaks in the wave response are typically related to two mechanisms. One is provided by waves that are reflected off plasma inhomogeneities and propagate back to the emitting antenna, where they are then detected. The second is provided by waves propagating with the same group velocity as that of the receiving antenna. In the second case the waves stay close to the antenna and thus yield a long-lasting response. Response peaks to sounding at the upper hybrid (UH) frequency have, in most cases, been related to reflected waves. In this work we examine if accompanying waves can give rise to the UH response peak. We examine quantitatively how the plasma response to sounding at the UH frequency depends on the plasma density, on the electron temperature, and on the emission amplitude. For the first two parameters this is done by solving the linear dispersion relation. The well-known property of the UH waves to change from having a zero group velocity to propagating waves, depending on how the electron density compares to the electron cyclotron frequency, is applied to Alouette sounder data. It is discussed how the change in the group velocity may affect the spectral profile of the UH resonance. We present results from numerical particle in cell (PIC) simulations which show that in the case of nonpropagating UH waves, energy can be coupled into the plasma even though the vanishing group velocity of the UH waves should not allow this. The PIC simulations and sounder data from the Alouette mission show that in the case of propagating UH waves the response duration to sounding may be used to determine the electron temperature. Emission amplitudes that are typical for plasma sounders are also shown to suppress the generation of certain electron cyclotron harmonic waves. Copyright 2000 by the American Geophysical Union.</t>
  </si>
  <si>
    <t>13103-13117</t>
  </si>
  <si>
    <t>1999JA900491</t>
  </si>
  <si>
    <t>A6</t>
  </si>
  <si>
    <t>60009358;60022020;60009358;60022020</t>
  </si>
  <si>
    <t>35560531100;7403044931;6602732768;7006874911</t>
  </si>
  <si>
    <t>Dieckmann, M. E.;Chapman, S. C.;Ynnerman, A.;Rowlands, G.</t>
  </si>
  <si>
    <t>United Kingdom;Sweden</t>
  </si>
  <si>
    <t>Coventry;Linkoping</t>
  </si>
  <si>
    <t>University of Warwick;Linkoping University</t>
  </si>
  <si>
    <t>60022020;60009358</t>
  </si>
  <si>
    <t>Dieckmann M.E.</t>
  </si>
  <si>
    <t>Plasma sounding at the upper hybrid frequency</t>
  </si>
  <si>
    <t>10.1029/1999ja900491</t>
  </si>
  <si>
    <t>2-s2.0-39449101098</t>
  </si>
  <si>
    <t>['two patches', 'radiation pattern', 'mutual coupling', 'mom procedure', 'integral equation', 'hankel domain', 'expressed via', 'also computed']</t>
  </si>
  <si>
    <t>The analysis of mutual coupling between two circular patch antennas integrated in an inhomogeneous substrate via a combined spectral domain (SD) and method of moments (MoM) is proposed in this paper. The spectral electromagnetic field inside the inhomogeneous grounded slab is expressed via the confluent hypergeometric functions, and the spectral electric dyadic Green's function is derived. An MoM procedure in the Hankel domain is then applied in order to solve the integral equation on the patch, and to find the unknown current density distribution on the patch itself. Then, the stationary phase method is employed to obtain the radiation pattern, and the mutual coupling between the two patches is also computed. Finally, some numerical results showing the behavior of this kind of antenna are presented.</t>
  </si>
  <si>
    <t>294-297</t>
  </si>
  <si>
    <t>7006242275;7005054440;7004207954</t>
  </si>
  <si>
    <t>Vegni, L.;Toscano, A.;Bilotti, F.</t>
  </si>
  <si>
    <t>Mutual coupling between two circular patch antennas integrated in an inhomogeneous grounded slab</t>
  </si>
  <si>
    <t>10.1002/(SICI)1098-2760(20000605)25:5&lt;294::AID-MOP2&gt;3.0.CO;2-G</t>
  </si>
  <si>
    <t>2-s2.0-0033730965</t>
  </si>
  <si>
    <t>['numerical operations', 'multitone excitation', 'analyzed using']</t>
  </si>
  <si>
    <t>In this paper, the responses of large nonlinearly loaded antenna arrays under multitone excitation are analyzed using the inexact Newton approach and infinite periodic structure Green's function. Numerical operations are shown to be very efficient. The analysis is suitable for large, nonlinearly loaded antenna arrays under multitone excitation.</t>
  </si>
  <si>
    <t>Shu-Te Institute of Technology</t>
  </si>
  <si>
    <t>Analysis of large nonlinearly loaded antenna arrays under multitone excitation</t>
  </si>
  <si>
    <t>10.1002/(SICI)1098-2760(20000605)25:5&lt;319::AID-MOP8&gt;3.0.CO;2-P</t>
  </si>
  <si>
    <t>2-s2.0-0033731325</t>
  </si>
  <si>
    <t>['experimental studies', 'desired ratio', 'compact dual', 'area reduction', 'antenna structure']</t>
  </si>
  <si>
    <t>Experimental studies on a compact dual-frequency microstrip antenna are presented. This antenna configuration provides an area reduction of 40% compared to a standard rectangular antenna operating at the same frequency without much degradation of the gain. The antenna structure can be modified to achieve the desired ratio between the two resonant frequencies.</t>
  </si>
  <si>
    <t>328-330</t>
  </si>
  <si>
    <t>6603090729;7004989005;7004362848;57218539158;7006249330</t>
  </si>
  <si>
    <t>Kundukulam, S. O.;Paulson, Manju;Aanandan, C. K.;Mohanan, P.;Vasudevan, K.</t>
  </si>
  <si>
    <t>Kundukulam S.O.</t>
  </si>
  <si>
    <t>Dual-band dual-polarized compact microstrip antenna</t>
  </si>
  <si>
    <t>10.1002/(SICI)1098-2760(20000605)25:5&lt;328::AID-MOP11&gt;3.0.CO;2-9</t>
  </si>
  <si>
    <t>2-s2.0-0033732160</t>
  </si>
  <si>
    <t>['radiating branches', 'new single', 'measured results', 'makes use', 'input power', 'arbitrary ratios', 'alternating phase']</t>
  </si>
  <si>
    <t>A new single-layer feeding mechanism for planar slot arrays is proposed. It makes use of a series of T-junctions to divide the input power in alternating phase and in arbitrary ratios to the radiating branches. The design procedure presented in this paper also allows for varying input admittances for the different branch lines. A simple equivalent network approach for the off-center frequency analysis of the feed is proposed. Measured results for a prototype power divider confirm the theory.</t>
  </si>
  <si>
    <t>330-334</t>
  </si>
  <si>
    <t>7102043788;56144070500</t>
  </si>
  <si>
    <t>Coetzee, J. C.;Xu, H. Y.</t>
  </si>
  <si>
    <t>Coetzee J.</t>
  </si>
  <si>
    <t>Alternative alternating-phase single-layer slotted waveguide array feed</t>
  </si>
  <si>
    <t>10.1002/(SICI)1098-2760(20000605)25:5&lt;330::AID-MOP12&gt;3.0.CO;2-B</t>
  </si>
  <si>
    <t>2-s2.0-0033740310</t>
  </si>
  <si>
    <t>['varactor diode', 'radiation pattern', 'impedance matching', 'frequency bandwidth', 'experimental results', 'coplanar waveguide', 'allow us', 'active devices']</t>
  </si>
  <si>
    <t>A shorted patch fed by a coplanar waveguide is developed and compared to the existing feed type. Its characteristics are presented in terms of impedance matching, frequency bandwidth, as well as radiation pattern. Simulations and experimental results are exposed, and allow us to validate this feed, which facilitates the active component insertion. As an example of the association of active devices, the patch is loaded by a varactor diode, making the antenna frequency agile.</t>
  </si>
  <si>
    <t>291-294</t>
  </si>
  <si>
    <t>6603088639;6701836992</t>
  </si>
  <si>
    <t>Turki, Y.;Staraj, R.</t>
  </si>
  <si>
    <t>Turki Y.</t>
  </si>
  <si>
    <t>CPW-fed frequency-agile shorted patch</t>
  </si>
  <si>
    <t>10.1002/(SICI)1098-2760(20000605)25:5&lt;291::AID-MOP1&gt;3.0.CO;2-S</t>
  </si>
  <si>
    <t>2-s2.0-0033740545</t>
  </si>
  <si>
    <t>['tribes sciomyzini', 'tribe tetanocerini', 'tribe sciomyzini', 'subfamilies salticellinae', 'six cladograms', 'mouth hooks', 'male terminalia', 'lower margin', 'larval characters', 'family sciomyzidae', 'eutrichomelina steyskal', 'consensus cladogram', 'based primarily', 'also likely', 'adult characters']</t>
  </si>
  <si>
    <t>A preliminary cladistic analysis of adult characters is presented that illustrates the phylogenetic relationships among the genera of the family Sciomyzidae. The monophyly of Sciomyzidae is based primarily on larval characters: the habit of malacophagy and the presence of a serrate ventral arch that articulates with the lower margin of the mouth hooks. A reduction in the number of spermathecae, from three to two, is also likely to be a synapomorphy for Sciomyzidae. The analysis was done using Hennig86, and 37 morphological characters were arranged among 50 genera. After using successive weighting, six cladograms were produced, and from these a consensus cladogram was obtained. The subfamilies Salticellinae and Sciomyzinae are confirmed to be monophyletic, as are the tribes Sciomyzini and Tetanocerini. Eutrichomelina Steyskal, which has been placed in the tribe Sciomyzini, is transferred to the tribe Tetanocerini. The genus Antichaeta Haliday is confirmed to be in the tribe Tetanocerini. Illustrations of antenna and male terminalia are presented.</t>
  </si>
  <si>
    <t>162-209</t>
  </si>
  <si>
    <t>0006324X</t>
  </si>
  <si>
    <t>Proceedings of the Biological Society of Washington</t>
  </si>
  <si>
    <t>60015043-60015033;60015043</t>
  </si>
  <si>
    <t>16245735800;7006725978</t>
  </si>
  <si>
    <t>Marinoni, Luciane;Mathis, Wayne N.</t>
  </si>
  <si>
    <t>Brazil;United States</t>
  </si>
  <si>
    <t>Curitiba;Washington, D.C.</t>
  </si>
  <si>
    <t>Universidade Federal do Parana;Smithsonian Institution</t>
  </si>
  <si>
    <t>60015043;60015033</t>
  </si>
  <si>
    <t>Marinoni L.</t>
  </si>
  <si>
    <t>A cladistic analysis of Sciomyzidae fallen (Diptera)</t>
  </si>
  <si>
    <t>2-s2.0-0034023386</t>
  </si>
  <si>
    <t>['unequivocal demonstration', 'strong pulse', 'second messenger', 'olfactory transduction', 'olfactory function', 'olfactory adaptation', 'null allele', 'itpr alleles', 'ip3r )-', 'ip3 receptor', 'ip3 function', 'inositol 1', 'alleles tested']</t>
  </si>
  <si>
    <t>Adaptation | Electroantennogram | Intracellular Ca  release 2+ | itpr | Sensory transduction</t>
  </si>
  <si>
    <t>A role for inositol 1,4,5-trisphosphate (IP3) as a second messenger during olfactory transduction has been postulated in both vertebrates and invertebrates. However, given the absence of either suitable pharmacological reagents or mutant alleles specific for the IP3 signaling pathway, an unequivocal demonstration of IP3 function in olfaction has not been possible. Here we have investigated the role of a well-established cellular target of IP3-the IP3 receptor (IP3R)-in olfactory transduction in Drosophila. For this purpose we tested existing viable combinations of IP3R mutant alleles, as well as a newly generated set of viable itpr alleles, for olfactory function. In all of the viable allelic combinations primary olfactory responses were found to be normal. However, a subset of itpr alleles (including a null allele) exhibit faster recovery after a strong pulse of odor, indicating that the IP3R is required for maintenance of olfactory adaptation. Interestingly, this defect in adaptation is dominant for two of the alleles tested, suggesting that the mechanism of adaptation is sensitive to levels of the IP3R. (C) 2000 John Wiley and Sons, Inc.</t>
  </si>
  <si>
    <t>282-288</t>
  </si>
  <si>
    <t>Journal of Neurobiology</t>
  </si>
  <si>
    <t>60005502;60005502;60031855;60005502</t>
  </si>
  <si>
    <t>57198056043;57196886510;7101600442;7004765361</t>
  </si>
  <si>
    <t>Deshpande, Monika;Venkatesh, K.;Rodrigues, Veronica;Hasan, Gaiti</t>
  </si>
  <si>
    <t>Mumbai;Bengaluru</t>
  </si>
  <si>
    <t>Tata Institute of Fundamental Research, Mumbai;National Centre for Biological Sciences</t>
  </si>
  <si>
    <t>60031855;60005502</t>
  </si>
  <si>
    <t>Deshpande M.</t>
  </si>
  <si>
    <t>The inositol 1,4,5-trisphosphate receptor is required for maintenance of olfactory adaptation in Drosophila antennae</t>
  </si>
  <si>
    <t>10.1002/(SICI)1097-4695(20000605)43:3&lt;282::AID-NEU6&gt;3.0.CO;2-T</t>
  </si>
  <si>
    <t>2-s2.0-0034608476</t>
  </si>
  <si>
    <t>['novel broadband', 'mobile handsets', 'investigated experimentally', 'features make']</t>
  </si>
  <si>
    <t>A novel broadband and small dielectric resonator antenna has been investigated experimentally and numerically. A bandwidth of 25% has been achieved, and an omni-directional radiation pattern obtained. These features make such antennas highly suitable for application to mobile handsets.</t>
  </si>
  <si>
    <t>1002-1003</t>
  </si>
  <si>
    <t>7403231252;34971825100</t>
  </si>
  <si>
    <t>Moon, Jung Ick;Park, Seong Ook</t>
  </si>
  <si>
    <t>Moon J.I.</t>
  </si>
  <si>
    <t>Dielectric resonator antenna for dual-band PCS/IMT-2000</t>
  </si>
  <si>
    <t>10.1049/el:20000733</t>
  </si>
  <si>
    <t>2-s2.0-0033687435</t>
  </si>
  <si>
    <t>['traffic capacity', 'approximate formula']</t>
  </si>
  <si>
    <t>An approximate formula is developed for evaluating the uplink traffic capacity of code division multiple access (CDMA) systems which employ smart antennas. The simulation results support the validity of this formula. It is shown that the use of smart antennas significantly improves the traffic capacity.</t>
  </si>
  <si>
    <t>1001-1002</t>
  </si>
  <si>
    <t>60025278;60025278</t>
  </si>
  <si>
    <t>7402252820;7007024222</t>
  </si>
  <si>
    <t>Song, Guocong;Gong, Ke</t>
  </si>
  <si>
    <t>Song G.</t>
  </si>
  <si>
    <t>Approximate formula for evaluating Erlang capacity of CDMA systems with smart antennas</t>
  </si>
  <si>
    <t>10.1049/el:20000792</t>
  </si>
  <si>
    <t>2-s2.0-0033690923</t>
  </si>
  <si>
    <t>['studied experimentally', 'reasonable agreement', 'radiation patterns', 'measurements demonstrate', 'measured data', 'good performance', 'calculations using', 'antenna element']</t>
  </si>
  <si>
    <t>Microstrip antennas aperture coupled to a grounded coplanar waveguide (GCPW) have been fabricated on a single layer substrate and studied experimentally and theoretically. Through-plated via holes are used to suppress spurious parallel plate modes. Measurements demonstrate that this antenna element has good performance for both bandwidth and radiation patterns. Calculations using a commercial CAD package are in reasonable agreement with measured data.</t>
  </si>
  <si>
    <t>1003-1005</t>
  </si>
  <si>
    <t>7201374061;7006061921</t>
  </si>
  <si>
    <t>Hudson, S.;Pozar, D.</t>
  </si>
  <si>
    <t>Hudson S.</t>
  </si>
  <si>
    <t>Grounded coplanar waveguide-fed aperture-coupled cavity-backed microstrip antenna</t>
  </si>
  <si>
    <t>10.1049/el:20000776</t>
  </si>
  <si>
    <t>2-s2.0-0033718595</t>
  </si>
  <si>
    <t>['return loss', 'practical measurements', 'made possible', 'impedance matching', 'good agreement', 'feed network', 'design procedure', 'design parameters', 'circular polarization', 'axial ratio', 'associated constraints']</t>
  </si>
  <si>
    <t>A design procedure for a dual feed network is presented to produce a circular polarized matched antenna involving eight design parameters with associated constraints. Determination of such design parameters has been made possible by utilizing a multiobjective genetic algorithm (MGA) approach. The conditions for circular polarization and impedance matching were the objective functions employed in the MGA. The associated constraints were the lengths and characteristic impedance values of the feed network. The return loss and axial ratio for a 5.8 GHz antenna were investigated and good agreement was obtained between simulated and practical measurements.</t>
  </si>
  <si>
    <t>1005-1006</t>
  </si>
  <si>
    <t>60004636;60004636;60004636;60004636</t>
  </si>
  <si>
    <t>6507333254;36105242300;55722993500;9239877500</t>
  </si>
  <si>
    <t>Aljibouri, B.;Lim, E. G.;Evans, H.;Sambell, A.</t>
  </si>
  <si>
    <t>Newcastle</t>
  </si>
  <si>
    <t>University of Northumbria</t>
  </si>
  <si>
    <t>Aljibouri B.</t>
  </si>
  <si>
    <t>Multiobjective genetic algorithm approach for a dual-feed circular polarized patch antenna design</t>
  </si>
  <si>
    <t>10.1049/el:20000766</t>
  </si>
  <si>
    <t>2-s2.0-0033721169</t>
  </si>
  <si>
    <t>['z 15963', 'western blots', 'tof ms', 'terminal sequencing', 'terminal end', 'sensory hairs', 'sensitive hairs', 'polyphemus revealed', 'polyphemus pbp', 'pi values', 'pheromones used', 'pheromone components', 'pernyi use', 'new pbp', 'labelled aldehyde', 'labelled acetate', 'immunoreactive proteins', 'homologous pbp', 'hexadecadienyl acetate', 'flow ief', 'febs lett', 'exchange chromatography', 'different ratios', 'combining biochemical', 'binding studies', 'binding proteins', 'apol pbp3', 'apol pbp2', 'apol pbp1b', 'apol pbp1a', 'apol pbp1', 'aper pbp1', 'acta 1088', 'acid region']</t>
  </si>
  <si>
    <t>Antheraea polyphemus | Insects | Pheromone-binding protein | Sensilla trichodea | Sensillum lymph</t>
  </si>
  <si>
    <t>Females of the sibling silkmoth species Antheraea polyphemus and A. pernyi use the same three sex pheromone components in different ratios to attract conspecific males. Accordingly, the sensory hairs on the antennae of males contain three receptor cells sensitive to each of the pheromone components. In agreement with the number of pheromones used, three different pheromone-binding proteins (PBPs) could be identified in pheromone-sensitive hairs of both species by combining biochemical and molecular cloning techniques. MALDI-TOF MS of sensillum lymph droplets from pheromone-sensitive sensilla trichodea of male A. polyphemus revealed the presence of three major peaks with m/z of 15702, 15752 and 15780 and two minor peaks of m/z 15963 and 15983. In Western blots with four antisera raised against different silkmoth odorant-binding proteins; immunoreactivity was found only with an anti-(Apol PBP) serum. Free-flow IEF, ion-exchange chromatography and Western blot analyses revealed at least three anti-(Apol PBP) immunoreactive proteins with pI values between 4,4 and 4.7, N-Terminal sequencing of these three proteins revealed two proteins (Apol PBP1a and Apol PBP1b) identical in the first 49 amino acids to the already known PBP (Apol PBP1) [Raming, K., Krieger, J. and Breer, H. (1989) FEBS Lett. 256, 2215-2218] and a new PBP having only 57% identity with this amino-acid region. Screening of antennal cDNA libraries with an oligonucleotide probe corresponding to the N-terminal end of the new A. polyphemus PBP, led to the discovery of full length clones encoding this protein in A. polyphemus (Apol PBP3) and in A. pernyi (Aper PBP3). By screening the antennal cDNA library of A. polyphemus with a digoxigenin- labelled A. pernyi PBP2 cDNA [Krieger, J., Raming, K. and Breer, H. (1991) Biochim. Biophys. Acta 1088, 277-284] a homologous PBP (Apol PBP2) was cloned. Binding studies with the two main pheromone components of A. polyphemus and A. pernyi, the (E,Z)-6,11-hexadecadienyl acetate (AC1) and the (E,Z)-6,11-hexadecadienal (ALD), revealed that in A. polyphemus both Apol PBP1a and the new Apol PBP3 bound the 3H-labelled acetate, whereas no binding of the 3H-labelled aldehyde was found. In A. pernyi two PBPs from sensory hair homogenates showed binding affinity for the AC1 (Aper PBP1) and the ALD (Aper PBP2), respectively.</t>
  </si>
  <si>
    <t>2899-2908</t>
  </si>
  <si>
    <t>60005460;60018373;60005460;100685802;60005460</t>
  </si>
  <si>
    <t>6602758643;7201508329;6603713585;7005876375;57217532540</t>
  </si>
  <si>
    <t>Maida, Rosario;Krieger, J√ºrgen;Gebauer, Therese;Lange, Ute;Ziegelberger, Gunde</t>
  </si>
  <si>
    <t>Stuttgart;Pocking;Jena</t>
  </si>
  <si>
    <t>Universit√§t Hohenheim;Max Planck Institute for Ornithology;HaemoSys Ltd.</t>
  </si>
  <si>
    <t>60018373;60005460;100685802</t>
  </si>
  <si>
    <t>Maida R.</t>
  </si>
  <si>
    <t>Three pheromone-binding proteins in olfactory sensilla of the two silkmoth species Antheraea polyphemus and Antheraea pernyi</t>
  </si>
  <si>
    <t>10.1046/j.1432-1327.2000.01303.x</t>
  </si>
  <si>
    <t>2-s2.0-0034072871</t>
  </si>
  <si>
    <t>['yucatan peninsula', 'three species', 'third segment', 'structures used', 'seminal receptacle', 'prehendocyclops shares', 'prehendocyclops described', 'praecoxal arthrite', 'possible host', 'new genus', 'mouth parts', 'legs 5', 'legs 1', 'inner surface', 'hold onto', 'francis group', 'external part', 'distalmost spine', 'curved towards', 'characters found', 'characterized mainly', 'caudal ramus', 'body surface', 'body shape']</t>
  </si>
  <si>
    <t>Caribbean fauna | Cenotes | Copepoda | Mexico | New genus | Prehendocyclops</t>
  </si>
  <si>
    <t>Prehendocyclops, a new genus of Halicyclopinae, is described from cenotes of the Yucatan Peninsula, Mexico. Within the subfamily, the new genus resembles Halicyclops, Colpocyclops, and Smirnoviella in body shape as well as structure of the antennule and legs 1 to 5. In addition, Prehendocyclops shares with the latter two genera modifications in the antenna and mouth parts, which are here interpreted as structures used to hold onto some external part of a host. The possible host for the genus remains unknown. Prehendocyclops is characterized mainly in having an antennal prehensile device formed by a stout curved spine on the third segment, and the three proximalmost appendages of the terminal segment modified into stout, heavily serrate spines; the distalmost spine of these is claw-shaped. In addition, on the praecoxal arthrite of the maxillule the two outermost apical spines are curved towards a strong, straight, pointed spine inserted on the inner surface of the arthrite. The three species of Prehendocyclops described here (P. monchenkoi, P. boxshalli, and P. abbreviatus) can be separated from each other by a combination of characters found in the integumental pore pattern of the body surface and legs 1‚Äì4, the number of tergal integumental windows, the shape of the seminal receptacle, and the armament of the caudal ramus, antenna, mouth parts, and legs 1, 4, and 5 of both sexes, as well as legs 5 and 6 of males. ¬© 2000 Taylor &amp; Francis Group, LLC.</t>
  </si>
  <si>
    <t>119-140</t>
  </si>
  <si>
    <t>Sarsia</t>
  </si>
  <si>
    <t>60008088;60012455;60007670;60015438</t>
  </si>
  <si>
    <t>7102396316;7003379168;7404548225;56013758700</t>
  </si>
  <si>
    <t>Rocha, Carlos E.F.;Iliffe, Thomas M.;Reid, Janet W.;Su√°rez-Morales, Eduardo</t>
  </si>
  <si>
    <t>Mexico;United States;Brazil;United States</t>
  </si>
  <si>
    <t>Tapachula;Galveston;Sao Paulo;Washington, D.C.</t>
  </si>
  <si>
    <t>El Colegio de la Frontera Sur;Texas A and M University at Galveston;Universidade de S√£o Paulo;Smithsonian National Museum of Natural History</t>
  </si>
  <si>
    <t>60015438;60012455;60008088;60007670</t>
  </si>
  <si>
    <t>Rocha C.</t>
  </si>
  <si>
    <t>Prehendocyclops, a new genus of the subfamily Halicyclopinae (Copepoda, Cyclopoida, Cyclopidae) from cenotes of the Yucatan Peninsula, Mexico</t>
  </si>
  <si>
    <t>10.1080/00364827.2000.10414562</t>
  </si>
  <si>
    <t>2-s2.0-0034625186</t>
  </si>
  <si>
    <t>['structures related', 'starvation response', 'relevant metabolisms', 'locomotor activity', 'food status', 'dies rapidly', 'conveys temporal', 'circadian clock']</t>
  </si>
  <si>
    <t>We report the characterization of a novel Drosophila circadian clock-regulated output gene, takeout (to). The to amino acid sequence shows similarity to two ligand binding proteins, including juvenile hormone binding protein, to mRNA is expressed in the head and the cardia, crop, and antennae - structures related to feeding. to expression is induced by starvation, which is blocked in all arrhythmic central clock mutants, suggesting a direct molecular link between the circadian clock and the feeding/starvation response. A to mutant has aberrant locomotor activity and dies rapidly in response to starvation, indicating a link between locomotor activity, survival, and food status. We propose that to participates in a novel circadian output pathway that conveys temporal and food status information to feeding-relevant metabolisms and activities.</t>
  </si>
  <si>
    <t>647-656</t>
  </si>
  <si>
    <t>Cell</t>
  </si>
  <si>
    <t>60016247;60016247-60031376;60016247;60016247</t>
  </si>
  <si>
    <t>6506182353;7004974044;57206978472;7102160821</t>
  </si>
  <si>
    <t>Sarov-Blat, Lea;So, W. Venus;Liu, Li;Rosbash, Michael</t>
  </si>
  <si>
    <t>Nutley;Waltham</t>
  </si>
  <si>
    <t>Hoffmann-La Roche Inc.;Brandeis University</t>
  </si>
  <si>
    <t>60031376;60016247</t>
  </si>
  <si>
    <t>Sarov-Blat L.</t>
  </si>
  <si>
    <t>The Drosophila takeout gene is a novel molecular link between circadian rhythms and feeding behavior</t>
  </si>
  <si>
    <t>S0092867400808764</t>
  </si>
  <si>
    <t>10.1016/S0092-8674(00)80876-4</t>
  </si>
  <si>
    <t>2-s2.0-0034625249</t>
  </si>
  <si>
    <t>['ultimate limits', 'techniques used', 'spatial scales', 'space observatories', 'shallow surveys', 'radio interferometers', 'present patterns', 'patterns similar', 'merit measures', 'many missions', 'large differences', 'imaging system', 'good u', 'good figures', 'gain characteristics', 'dithering strategies', 'detector systems', 'detector properties', 'deep surveys', 'calibration properties', 'antenna arrangements', 'allowing calibration', 'accurate calibration']</t>
  </si>
  <si>
    <t>Instrumentation: detectors | Methods: data analysis | Techniques: photometric</t>
  </si>
  <si>
    <t>With high-sensitivity imaging arrays, accurate calibration is essential to achieve the limits of detection of space observatories. One can simultaneously extract information about the scene being observed and the calibration properties of the detector and imaging system from redundant dithered images of a scene. There are large differences in the effectiveness of dithering strategies for allowing the separation of detector properties from sky brightness measurements. In this paper, we quantify these differences by developing a figure of merit (FOM) for dithering procedures based on their usefulness for allowing calibration on all spatial scales. The figure of merit measures how well the gain characteristics of the detector are encoded in the measurements, and is independent of the techniques used to analyze the data. Patterns similar to the antenna arrangements of radio interferometers with good u-v plane coverage are found to have good figures of merit. We present patterns for both deep surveys of limited sky areas and for shallow surveys. By choosing a strategy that encodes the calibration in the observations in an easily extractable way, we enhance our ability to calibrate our detector systems and to reach the ultimate limits of sensitivity that are required to achieve the promise of many missions.</t>
  </si>
  <si>
    <t>500-512</t>
  </si>
  <si>
    <t>60006337-60006094;60006337-60006094;60006337</t>
  </si>
  <si>
    <t>23468378800;7005401881;7006404868</t>
  </si>
  <si>
    <t>Arendt, Richard G.;Fixsen, D. J.;Moseley, S. Harvey</t>
  </si>
  <si>
    <t>Greenbelt;Sioux Falls</t>
  </si>
  <si>
    <t>NASA Goddard Space Flight Center;Hughes STX Corporation</t>
  </si>
  <si>
    <t>60006337;60006094</t>
  </si>
  <si>
    <t>Arendt R.G.</t>
  </si>
  <si>
    <t>Dithering strategies for efficient self-calibration of imaging arrays</t>
  </si>
  <si>
    <t>10.1086/308923</t>
  </si>
  <si>
    <t>2-s2.0-0034631050</t>
  </si>
  <si>
    <t>['triphenylene antenna', 'transfer rate', 'transfer process', 'take place', 'subsequent energy', 'sensitization process', 'processes preceding', 'nonradiative deactivation', 'microsecond range', 'luminescent state', 'luminescence lifetimes', 'lanthanide luminescence', 'lanthanide ion', 'intramolecular energy', 'energy transfer', 'emitting complexes', 'd1 revealed', 'complexes exist', 'antenna fluorescence', '310 nm', '1 complexes', '1 complex']</t>
  </si>
  <si>
    <t>m-Terphenyl-based lanthanide complexes functionalized with a triphenylene antenna chromophore ((Ln)1) exhibit sensitized visible and near-infrared emission upon photoexcitation of the triphenylene antenna at 310 nm. Luminescence lifetime measurements of the (Eu)1 and (Tb)1 complexes in methanol-/ii and methanol-d1 revealed that one methanol molecule is coordinated to the lanthanide ion, indicating that all eight donor atoms provided by the ligand are involved in the encapsulation of the lanthanide ion. The luminescence lifetimes of the near-IR-emitting complexes (Er)1, (Nd)1, and (Yb)1 in DMSO-h6 and DMSO-d6 are in the microsecond range, and are dominated by nonradiative deactivation of the luminescent state. The processes preceding the lanthanide luminescence in the sensitization process have been studied in detail. The complexed lanthanide ion reduces the antenna fluorescence and increases the intersystem crossing rate via an external heavy atom effect. The subsequent energy-transfer process was found to take place via the antenna triplet state in all complexes. Luminescence quantum yield measurements and transient absorption spectroscopy indicated that in solution two conformational isomers of the complexes exist: one in which no energy transfer takes place, and one in which the energy transfer does take place, resulting in the lanthanide luminescence. The intramolecular energy-transfer rate is higher in the (Eu)1 and (Tb)1 complexes than in the near-infrared-emitting complexes. In methanol the energy-transfer rate is 3.8 √ó 107 s-1 for (Eu)1 and (Tb)1. In DMSO-d6 the intramolecular energy-transfer rate is higher in the (Nd)1 complex (1.3 √ó 107 s-1) than in the (Er)1 (3.8 √ó 106 s-1) and (Yb)1 (4.9 √ó 105 s-1) complexes. ¬© 2000 American Chemical Society.</t>
  </si>
  <si>
    <t>5457-5468</t>
  </si>
  <si>
    <t>Journal of Physical Chemistry A</t>
  </si>
  <si>
    <t>60084325;60084325;60084325;60084325;60002483;60024415;60016561</t>
  </si>
  <si>
    <t>55897125000;6603583338;35467605800;7005239265;7004520173;7006697527;7006241440</t>
  </si>
  <si>
    <t>Klink, Stephen I.;Grave, Lennart;Reinhoudt, David N.;Van Veggel, Frank C.J.M.;Werts, Martinus H.V.;Geurts, Frank A.J.;Hofstraat, Johannes W.</t>
  </si>
  <si>
    <t>Netherlands;Netherlands;Netherlands;Netherlands</t>
  </si>
  <si>
    <t>Enschede;Amsterdam;Eindhoven;Amsterdam</t>
  </si>
  <si>
    <t>MESA+ Instituut;Akzo Nobel N.V.;Philips Research;Universiteit van Amsterdam</t>
  </si>
  <si>
    <t>60084325;60024415;60016561;60002483</t>
  </si>
  <si>
    <t>Klink S.I.</t>
  </si>
  <si>
    <t>A systematic study of the photophysical processes in polydentate triphenylene-functionalized Eu&lt;sup&gt;3+&lt;/sup&gt;, Tb&lt;sup&gt;3+&lt;/sup&gt;, Nd&lt;sup&gt;3+&lt;/sup&gt;, Yb&lt;sup&gt;3+&lt;/sup&gt;, and Er&lt;sup&gt;3+&lt;/sup&gt; complexes</t>
  </si>
  <si>
    <t>10.1021/jp994286+</t>
  </si>
  <si>
    <t>2-s2.0-0033715029</t>
  </si>
  <si>
    <t>['typically found', 'phase space', 'parton qcd', 'compare sarge']</t>
  </si>
  <si>
    <t>We present an algorithm to generate any number of random massless momenta in phase space, with a distribution that contains the kinematical pole structure that is typically found in multi-parton QCD-processes. As an application, we calculate the cross-section of some e+e- ‚Üí partons processes, and compare SARGE's performance with that of the uniform-phase space generator RAMBO. (C) 2000 Elsevier Science B.V.</t>
  </si>
  <si>
    <t>124-130</t>
  </si>
  <si>
    <t>Physics Letters, Section B: Nuclear, Elementary Particle and High-Energy Physics</t>
  </si>
  <si>
    <t>60016529;60016529;60016529-60012707</t>
  </si>
  <si>
    <t>56179838500;7004653679;6602696192</t>
  </si>
  <si>
    <t>Van Hameren, Andr√©;Kleiss, Ronald;Draggiotis, Petros D.</t>
  </si>
  <si>
    <t>Netherlands;Greece</t>
  </si>
  <si>
    <t>Nijmegen;Athens</t>
  </si>
  <si>
    <t>Radboud University Nijmegen;Institute of Nuclear Physics, Athens</t>
  </si>
  <si>
    <t>60016529;60012707</t>
  </si>
  <si>
    <t>Sarge: An algorithm for generating QCD-antennas</t>
  </si>
  <si>
    <t>S0370269300005323</t>
  </si>
  <si>
    <t>10.1016/S0370-2693(00)00532-3</t>
  </si>
  <si>
    <t>2-s2.0-0034659061</t>
  </si>
  <si>
    <t>['triantennary oligosaccharides', 'thus placing', 'third antenna', 'site iv', 'site ii', 'selectively affected', 'reported previously', 'present study', 'lactosamine repeats', 'glycosylation sites', 'carbohydrate attached', 'biantennary ones']</t>
  </si>
  <si>
    <t>Mutant | Oligosaccharide | Polylactosamine</t>
  </si>
  <si>
    <t>We have studied the elongation of oligosaccharides containing N-acetyl-lactosamine repeats using glycosylated human lysozyme mutants as a model. We reported previously that a combination of glycosylation sites at the 49th (site IV) and 68th (site II) amino acid residues of the protein particularly stimulates the synthesis of N-acetyl-lactosamine repeats. In the present study we show that it is the carbohydrate attached to site IV that is selectively affected. It contains more N-acetyl-lactosamine repeats when site II is glycosylated in the same molecule. As a corollary of the glycosylation at site II, the synthesis of a third antenna at site IV is increased. The triantennary oligosaccharides at site IV contain more N-acetyl-lactosamine repeats than the biantennary ones. Thus placing a carbohydrate at site II stimulates the branching and the elongation of the carbohydrate at the other site.</t>
  </si>
  <si>
    <t>507-515</t>
  </si>
  <si>
    <t>Biochemical Journal</t>
  </si>
  <si>
    <t>60012556;60012556;60007762;60012556;60007762;60012556</t>
  </si>
  <si>
    <t>7006284818;8117786100;15740580500;55536838900;26024364300;34769745200</t>
  </si>
  <si>
    <t>Melcher, Ralph;Hillebrand, Alexandra;Bahr, Ute;Schr√∂der, Bernd;Karas, Michael;Hasilik, Andrej</t>
  </si>
  <si>
    <t>Marburg;Frankfurt am Main</t>
  </si>
  <si>
    <t>Philipps-Universit√§t Marburg;Goethe-Universit√§t Frankfurt am Main</t>
  </si>
  <si>
    <t>60012556;60007762</t>
  </si>
  <si>
    <t>Melcher R.</t>
  </si>
  <si>
    <t>Glycosylation-site-selective synthesis of N-acetyl-lactosamine repeats in bis-glycosylated human lysozyme</t>
  </si>
  <si>
    <t>10.1042/0264-6021:3480507</t>
  </si>
  <si>
    <t>2-s2.0-0034660271</t>
  </si>
  <si>
    <t>['two states', 'total huang', 'theoretical simulations', 'spectroscopic properties', 'special pair', 'sdf suggest', 'rhys factor', 'results indicated', 'reaction center', 'phonon coupling', 'new model', 'low temperatures', 'lie closer', 'large widths', 'including determination', 'included use', 'hole spectra', 'high pressure', 'ground state', 'green plants', 'frequency modes', 'external electric', 'detailed characterization', 'considerable interest', 'close proximity', 'burn fluence', 'bum wavelength', 'antenna chlorophyll', '836 ).', '720 nm', '714 ),', '708 nm', '706 nm', '0 due']</t>
  </si>
  <si>
    <t>The antenna chlorophyll a (Chl a) molecules of photosystem I of green plants and cyanobacteria that absorb further to the red than P700, the special pair of the reaction center, have long been of considerable interest. Recently, the results of nonphotochemical hole burning experiments at liquid helium temperatures, which included use of high pressure and external electric (Stark) fields, led to the conclusion that the cyanobacterium Synechocystis sp. PCC 6803 possesses two "red" antenna states whose S0 (ground state) ‚Üí Qy(S1) origin absorption bands are at 714 and ‚âà708 nm (R√§tsep et al. J. Phys. Chem B 2000,104, 836). The results indicated that the 714 nm state is due to strongly coupled Chl a molecules (C-714), a dimer or, possibly, a trimer. It was concluded that the 714 nm state is responsible for the fluorescence origin band at 720 nm. Presented here are the results of theoretical simulations of the dependence of the hole spectra on bum wavelength and burn fluence that are consistent with the conclusions of Ratsep et al. They lead to a more detailed characterization of the two states, including determination of their site distribution functions (SDF) and the electron-phonon coupling parameters of the S0 ‚Üí Qy transitions. The higher energy state is found to lie closer to 706 nm than 708 nm. The electron-phonon coupling of the 714 nm transition is strong with a total Huang-Rhys factor (St) of 2.0 due to low-frequency modes at 18 and ‚âà70 cm-1. The coupling of the 706 nm transition is weaker by a factor of 1.5. It is concluded that both C-714 and C-706 are, at a minimum, dimers that are not in close proximity to each other. The large widths, ‚âà300 cm-1, of the SDF suggest that the structures of C-706 and C-714 are fragile. The spectroscopic properties of P700, C-706, and C-714 are compared and discussed in terms of excitation energy transfer at low temperatures. A new model that explains why only about half of the PS I complexes undergo irreversible charge separation in the low-temperature limit following excitation of the higher energy bulk antenna states is presented. ¬© 2000 American Chemical Society.</t>
  </si>
  <si>
    <t>5625-5633</t>
  </si>
  <si>
    <t>60008023;60008023;60008023;60008023</t>
  </si>
  <si>
    <t>57035722600;56214774400;6701692882;7202142626</t>
  </si>
  <si>
    <t>Hayes, J. M.;Matsuzaki, S.;R√§tsep, M.;Small, G. J.</t>
  </si>
  <si>
    <t>Ames</t>
  </si>
  <si>
    <t>Ames Laboratory</t>
  </si>
  <si>
    <t>Hayes J.M.</t>
  </si>
  <si>
    <t>Red chlorophyll a antenna states of photosystem I of the cyanobacterium synechocystis sp. PCC 6803</t>
  </si>
  <si>
    <t>10.1021/jp000447u</t>
  </si>
  <si>
    <t>2-s2.0-20644467454</t>
  </si>
  <si>
    <t>['œñ values', 'œºs kinetics', 'sufficient suppression', 'study presents', 'spinach thylakoids', 'solubilized lhcii', 'quantum yield', 'prompt fluorescence', 'p680 (+.)', 'oscillation pattern', 'opposite sign', 'monophasic decay', 'isolated lhcii', 'future research', 'following results', 'first report', 'df emission', 'df amplitudes', 'delayed fluorescence', 'briefly discussed', 'also observed', 'adapted thylakoids', '800 ns', '65 ns', '559 preparations', '559 exhibits', '50 ns', '5 œºs', '2000 federation', '100 ns']</t>
  </si>
  <si>
    <t>Delayed fluorescence | Light harvesting complex | Photosystem II | Quantum yield | Water oxidizing complex</t>
  </si>
  <si>
    <t>This study presents the first report on delayed fluorescence (DF) emitted from spinach thylakoids, D1/D2/Cytb-559 preparations and solubilized light harvesting complex II (LHCII) in the ns time domain after excitation with saturating laser flashes. The use of a new commercially available multichannel plate with rapid gating permitted a sufficient suppression of detector distortions due to the strong prompt fluorescence. The following results were obtained: (a) in dark-adapted thylakoids, the DF amplitudes at 100 ns and 5 Œºs after each flash of a train of saturating actinic pulses exhibit characteristic period four oscillations of opposite sign: the DF amplitudes at 100 ns oscillate in the same manner as the quantum yield of prompt fluorescence, whereas those at 5 Œºs resemble the oscillation of the Œºs kinetics of P680(+.) reduction in samples with an intact water oxidizing complex, (b) the quantum yield of total DF emission in the range up to a few Œºs is estimated to be &lt;10-4 for thylakoids, (c) the DF of D1/D2/Cytb-559 exhibits a monophasic decay with œÑ~50 ns, (d) DF emission is also observed in isolated LHCII with biphasic decay kinetics characterized by œÑ values of 65 ns and about 800 ns, (e) in contrast to thylakoids, the amplitudes of DF in D1/D2/Cytb-559 preparations and solubilized LHCII do not exhibit any oscillation pattern and (f) all spectra of DF from the different sample types are characteristic for emission from the lowest excited singlet state of chlorophyll a. The implications of these findings and problems to be addressed in future research are briefly discussed. Copyright (C) 2000 Federation of European Biochemical Societies.</t>
  </si>
  <si>
    <t>60011604;60011604;60011604</t>
  </si>
  <si>
    <t>6603725468;35184183900;56216930900</t>
  </si>
  <si>
    <t>Christen, G.;Steffen, R.;Renger, G.</t>
  </si>
  <si>
    <t>Christen G.</t>
  </si>
  <si>
    <t>Delayed fluorescence emitted from light harvesting complex II and photosystem II of higher plants in the 100 ns-5 Œºs time domain</t>
  </si>
  <si>
    <t>S0014579300016410</t>
  </si>
  <si>
    <t>10.1016/S0014-5793(00)01641-0</t>
  </si>
  <si>
    <t>2-s2.0-0034674643</t>
  </si>
  <si>
    <t>['torque exerted', 'take place', 'seriously compromised', 'paper estimates', 'orbiting star', 'observed signals', 'negligibly small', 'inspiral events', 'inspirai events', 'hydrodynamic torque', 'hydrodynamic interactions', 'dominated flow', 'comparison could']</t>
  </si>
  <si>
    <t>Accretion, accretion disks | Black hole physics | Galaxies: nuclei | Gravitation | Relativity</t>
  </si>
  <si>
    <t>The proposed Laser Interferometer Space Antenna is expected to detect gravitational waves from compact stars spiraling into supermassive black holes in distant galactic nuclei. Analysis of the inspiral events will require careful comparison of the observed signals with theoretical waveform templates. The comparison could be seriously compromised if nongravitational torques modify the orbit of the star. This paper estimates the torque exerted on an orbiting star as a result of hydrodynamic interactions with an accretion flow around the supermassive black hole. It is argued that the majority of inspirai events will take place in low-luminosity galactic nuclei in which the mass accretion rate is low and the accretion occurs via an advection-dominated flow. The hydrodynamic torque is negligibly small in such systems and will have no effect on gravitational wave experiments.</t>
  </si>
  <si>
    <t>663-667</t>
  </si>
  <si>
    <t>Narayan, Ramesh</t>
  </si>
  <si>
    <t>Harvard-Smithsonian Center for Astrophysics</t>
  </si>
  <si>
    <t>Narayan R.</t>
  </si>
  <si>
    <t>Hydrodynamic drag on a compact star orbiting a supermassive black hole</t>
  </si>
  <si>
    <t>10.1086/308956</t>
  </si>
  <si>
    <t>2-s2.0-0034690867</t>
  </si>
  <si>
    <t>['special relation', 'new components', 'gravitational wave', 'give rise', 'electromagnetic waves', 'electromagnetic wave', 'dimensionless amplitude', 'cyclical frequency', 'circular waveguide', 'become greater']</t>
  </si>
  <si>
    <t>Under the action of an incident plane gravitational wave, electromagnetic waves travelling around a circular waveguide are modulated. The energy flux density of the electromagnetic waves will give rise to new components. When some special relation between the frequency of the electromagnetic wave, the frequency of the gravitational wave and the cyclical frequency of the electromagnetic wave around the waveguide is satisfied, a mechanism, similar to resonance, will cause that energy flux density to become greater than the dimensionless amplitude of the incident gravitational wave in order.</t>
  </si>
  <si>
    <t>2449-2453</t>
  </si>
  <si>
    <t>Classical and Quantum Gravity</t>
  </si>
  <si>
    <t>60021182;60023380</t>
  </si>
  <si>
    <t>7401974089;7406057021</t>
  </si>
  <si>
    <t>Tang, Mengxi;Li, Fangyu</t>
  </si>
  <si>
    <t>Chongqing;Guangzhou</t>
  </si>
  <si>
    <t>Chongqing University;Sun Yat-Sen University</t>
  </si>
  <si>
    <t>60023380;60021182</t>
  </si>
  <si>
    <t>Tang M.</t>
  </si>
  <si>
    <t>Circular waveguide: A possible gravitational wave antenna</t>
  </si>
  <si>
    <t>S0264938100506108</t>
  </si>
  <si>
    <t>10.1088/0264-9381/17/12/316</t>
  </si>
  <si>
    <t>2-s2.0-0034383096</t>
  </si>
  <si>
    <t>['studied experimentally', 'planar bow', 'modified formula', 'lower edge', 'impedance characteristics', 'impedance bandwidth', 'frequency corresponding', 'broad bandwidth', 'accurately evaluate', '75 %.']</t>
  </si>
  <si>
    <t>The impedance characteristics of planar bow-lie-like monopole antennas have been studied experimentally. The planar bow-tie-like monopole antenna achieves a broad bandwidth, typically of &gt;75%. A modified formula is suggested to accurately evaluate the frequency corresponding to the lower edge of the impedance bandwidth.</t>
  </si>
  <si>
    <t>1100-1101</t>
  </si>
  <si>
    <t>Impedance characteristics of planar bow-tie-like monopole antennas</t>
  </si>
  <si>
    <t>10.1049/el:20000816</t>
  </si>
  <si>
    <t>2-s2.0-0033702177</t>
  </si>
  <si>
    <t>['zero correlation', 'usually thought', 'single degree', 'realistic assumptions', 'degenerate channels']</t>
  </si>
  <si>
    <t>Multi-element system capacities are usually thought of as limited only by correlations between elements. It is shown that degenerate channels, called 'keyholes', may arise under realistic assumptions which have zero correlation between the entries of the channel matrix H and yet only a single degree of freedom.</t>
  </si>
  <si>
    <t>1099-1100</t>
  </si>
  <si>
    <t>35584953100;7005258498;7101611306</t>
  </si>
  <si>
    <t>Chizhik, D.;Foschini, G. J.;Valenzuela, R. A.</t>
  </si>
  <si>
    <t>Chizhik D.</t>
  </si>
  <si>
    <t>Capacities of multi-element transmit and receive antennas: correlations and keyholes</t>
  </si>
  <si>
    <t>10.1049/el:20000828</t>
  </si>
  <si>
    <t>2-s2.0-0033704854</t>
  </si>
  <si>
    <t>['studied experimentally', 'nrd guide', 'gain bandwidth', 'flared horn', 'antenna employs']</t>
  </si>
  <si>
    <t>A leaky wave antenna based on the use of an asymmetric image nonradiative dielectric (NRD) guide has been studied experimentally. By using a staircase-shaped image NRD guide, the gain bandwidth of the antenna becomes three times that of a leaky wave antenna using an ordinary image NRD guide. Moreover, this antenna employs a flared horn in the NRD guide which makes the H-plane beamwidth controllable.</t>
  </si>
  <si>
    <t>1102-1103</t>
  </si>
  <si>
    <t>60013983;60013983;60019118;60013983</t>
  </si>
  <si>
    <t>56143045200;55510527400;13614168600;7101878862</t>
  </si>
  <si>
    <t>Lee, M. T.;Luk, K. M.;Xu, S. J.;Yung, E. K.N.</t>
  </si>
  <si>
    <t>China;Hong Kong</t>
  </si>
  <si>
    <t>Hefei;Kowloon</t>
  </si>
  <si>
    <t>University of Science and Technology of China;City University of Hong Kong</t>
  </si>
  <si>
    <t>60019118;60013983</t>
  </si>
  <si>
    <t>Leaky wave antenna based on image NRD guide with staircase-shaped dielectric slab</t>
  </si>
  <si>
    <t>10.1049/el:20000830</t>
  </si>
  <si>
    <t>2-s2.0-0033716449</t>
  </si>
  <si>
    <t>National Institute of Neurological Disorders and Stroke</t>
  </si>
  <si>
    <t>P01NS028495</t>
  </si>
  <si>
    <t>NINDS</t>
  </si>
  <si>
    <t>['using immunocytochemistry', 'staining appears', 'situ hybridization', 'possible role', 'poor indicator', 'perineurial sheath', 'olfactory system', 'nos ),', 'nervous system', 'mediates cell', 'mechanosensory neurons', 'manduca sexta', 'intracellular communication', 'form protoglomeruli', 'developing antenna', 'cell interactions', 'brain early', 'axon terminals', 'authors investigated', 'antennal lobe', 'although nadph', '2000 wiley']</t>
  </si>
  <si>
    <t>Cyclic guanosine monophosphate | Development | Insect | Nitric oxide | Olfaction</t>
  </si>
  <si>
    <t>The gaseous messenger nitric oxide (NO), with its ability to mediate both intercellular and intracellular communication, can play important roles in mediating cellular communication in both the development and the function of the nervous system. The authors investigated the possible role of NO signaling in the developing olfactory system (antennal lobe) of the moth Manduca sexta. NO synthase (NOS), the enzyme that generates NO, was localized by using immunocytochemistry, in situ hybridization, and nicotinamide adenine dinucleotide phosphate-diaphorase (NADPH-d) histochemistry. Although NADPH-d staining appears to be a poor indicator of the presence of NOS in this system, immunocytochemistry and in situ hybridization reveal that NOS is expressed in the axons of olfactory receptor neurons throughout development and in the perineurial sheath that covers the brain early in development. NOS is present in axon terminals as they form protoglomeruli, raising the possibility that NO mediates cell-cell interactions during antennal lobe development. NO-sensitive soluble guanylyl cyclase (sGC), one of the best characterized targets of NO, was localized in the developing olfactory system by using in situ hybridization and immunocytochemistry for the Manduca sexta sGCŒ±1 subunit. The ability of the developing olfactory system to respond to exogenous NO also was examined by using cyclic guanosine monophosphate immunocytochemistry. sGC is expressed in mechanosensory neurons in the developing antenna and in many antennal lobe neurons in both the medial and lateral cell body clusters. Thus, NOS and sGC are expressed in a pattern that suggests that this signaling pathway may mediate intercellular communication during development of the olfactory system in Manduca sexta. (C) 2000 Wiley- Liss, Inc.</t>
  </si>
  <si>
    <t>191-205</t>
  </si>
  <si>
    <t>Journal of Comparative Neurology</t>
  </si>
  <si>
    <t>7102604324;8159756400</t>
  </si>
  <si>
    <t>Gibson, Nicholas J.;Nighorn, Alan</t>
  </si>
  <si>
    <t>Gibson N.</t>
  </si>
  <si>
    <t>Expression of nitric oxide synthase and soluble guanylyl cyclase in the developing olfactory system of Manduca sexta</t>
  </si>
  <si>
    <t>10.1002/(SICI)1096-9861(20000626)422:2&lt;191::AID-CNE4&gt;3.0.CO;2-C</t>
  </si>
  <si>
    <t>2-s2.0-0034717838</t>
  </si>
  <si>
    <t>['valuable sensitizer', 'ttha ).', 'three times', 'state lifetime', 'similar compound', 'previously shown', 'pentaacetic acid', 'may also', 'lived emission', 'including 1', 'hexanoic acid', 'future sensitizers', 'europium luminescence', 'eu3 +.', 'enabling excitation', 'cs124 ),', 'covalently attached', 'chemical stability', 'chelates diethylenetriamine', 'cf3 leads', 'cf3 ),', 'also excellent', 'also aide', '19ms excited']</t>
  </si>
  <si>
    <t>Antenna molecule | Carbostyril | Cs124-CF 3 | Lanthanide | Luminescent | Sensitizer | Time-resolved fluorescence</t>
  </si>
  <si>
    <t>7-Amino-4-trifluoromethyl-2-(1H)-quinolinone (cs124-CF3), has been synthesized and found to be an effective antenna molecule (or sensitizer) for europium, but not terbium, luminescence. Specifically, cs124-CF3 has been covalently attached to the chelates diethylenetriamine-pentaacetic acid (DTPA) and triethylenepentamine-hexanoic acid (TTHA). When bound to europium, excitation in the absorption band (&lt;365nm) of the cs124-CF3 leads to characteristic europium luminescence: a sharply-spiked emission spectrum, and long-lived emission, including 1.19ms excited-state lifetime for TTHA-CS(CF3)-Eu3+ and 0.62ms for DTPA-cs124-CF3-Eu3+. Emission from DTPA-cs124-CF3-Eu3+ (TTHA-CS(CF3)-Eu3+ ) is about three times (1.7) brighter than that of the non-fluorinated parent compound, 7-amino-4-methyl-2-(1H)-quinolinone (cs124), which we have previously shown to be a valuable lanthanide sensitizer. The excitation of DTPA-cs124-CF3-Eu3+ is red-shifted approximately 15nm, enabling excitation at 355 and 365nm, thereby matching two commonly available excitation sources. The chemical stability of DTPA-cs124-CF3-Eu3+ is also excellent, in contrast to the similar compound, 7-amino-4-trifluoromethyl-2-coumarin. It is expected that cs124-CF3 will be a valuable sensitizer for europium luminescence in time-resolved fluorescence assays, and will also aide in the design of future sensitizers. It may also be a useful fluorescent dye, independent of lanthanides. ¬© 2000 Elsevier Science S.A.</t>
  </si>
  <si>
    <t>27-32</t>
  </si>
  <si>
    <t>Journal of Photochemistry and Photobiology A: Chemistry</t>
  </si>
  <si>
    <t>7501904673;7006212062</t>
  </si>
  <si>
    <t>Chen, Jiyan;Selvin, Paul R.</t>
  </si>
  <si>
    <t>Chen J.</t>
  </si>
  <si>
    <t>Synthesis of 7-amino-4-trifluoromethyl-2-(1H)-quinolinone and its use as an antenna molecule for luminescent europium polyaminocarboxylates chelates</t>
  </si>
  <si>
    <t>S101060300000280X</t>
  </si>
  <si>
    <t>10.1016/S1010-6030(00)00280-X</t>
  </si>
  <si>
    <t>2-s2.0-0002521318</t>
  </si>
  <si>
    <t>Bundesministerium f√ºr Bildung, Wissenschaft, Forschung und Technologie</t>
  </si>
  <si>
    <t>BMBWF</t>
  </si>
  <si>
    <t>['signal amplitude', 'sensor head', 'plant damage', 'noise ratio', 'ml air', 'mating partners', 'marker volatile', 'leptinotarsa decemlineata', 'insect antenna', 'first measurements', 'dynamic range', 'damaged plants', 'biosensor showed', 'biological nose', 'bioelectronic interface', 'background emissions', 'analytical purposes', 'adaptation time', '6 orders', '300 ag', '1 ppbv']</t>
  </si>
  <si>
    <t>Insects are able to perceive volatiles released by damaged plants in order to find food sources or mating partners. In order to use the highly developed olfactory sense of insects for analytical purposes, the `biological nose' of insects has to be combined with some electronic instrument via a bioelectronic interface to yield a `bioelectronic nose'. In order to combine a field-effect-transistor (FET) with an insect antenna of the Colorado potato beetle (Leptinotarsa decemlineata) in an electrically and mechanically stable way, the bioelectronic interface was adapted to the needs of the insect antenna. A mobile biosensor system basing on the pre-adaptation method containing a biologically sensitive field-effect-transistor (BioFET) as sensor head was used for measurements of plant damage in a glasshouse under real world conditions. First measurements with the biosensor showed for (Z)-3-hexen-1-ol, a marker volatile for plant damage, a dynamic range of 6 orders of magnitude, a threshold of quantification of about 1 ppbv, a limit of detection (i.e., signal-to-noise ratio &gt;3) of about 0.1 ppbv, and is able to detect down to 300 ag (Z)-3-hexen-1-ol/ml air in a 500 ml sample within a few seconds (ca. 50 ms raise time to 90% signal amplitude, ca. 5 s adaptation time after signal maximum). These characteristics were sufficient to distinguish single mechanically or beetle-damaged plants in background emissions of 1000 undamaged plants in the glasshouse.</t>
  </si>
  <si>
    <t>291-295</t>
  </si>
  <si>
    <t>Sensors and Actuators, B: Chemical</t>
  </si>
  <si>
    <t>60017134;60007774;60007774;60007774;60017134;60007774;60007774;60017134</t>
  </si>
  <si>
    <t>7005940238;7006423416;7004050492;6507629562;6603201554;7005113802;55536935700;7006267970</t>
  </si>
  <si>
    <t>Sch√ºtz, S.;Sch√∂ning, M. J.;Schroth, P.;Malkoc, √ú;Wei√übecker, B.;Kordos, P.;L√ºth, H.;Hummel, H. E.</t>
  </si>
  <si>
    <t>Giessen;J√ºlich</t>
  </si>
  <si>
    <t>Justus-Liebig-Universit√§t Gie√üen;Forschungszentrum J√ºlich (FZJ)</t>
  </si>
  <si>
    <t>60017134;60007774</t>
  </si>
  <si>
    <t>Sch√ºtz S.</t>
  </si>
  <si>
    <t>Insect-based BioFET as a bioelectronic nose</t>
  </si>
  <si>
    <t>S0925400599003251</t>
  </si>
  <si>
    <t>10.1016/S0925-4005(99)00325-1</t>
  </si>
  <si>
    <t>2-s2.0-0034733273</t>
  </si>
  <si>
    <t>['vii ),', 'tetradecenyl acetate', 'tetradecadienyl acetate', 'significantly higher', 'regarding sensitivity', 'pheromone blend', 'monoenic components', 'minor components', 'major response', 'major compound', 'major component', 'main component', 'live insects', 'live insect', 'ii ),', 'excised antenna', 'electrophysiologically active', 'electroantennographic detection', 'eag responses', 'eag depolarizations', 'eag activity', 'ead system', 'ead ).', 'chromatographic column', 'antennal response', 'also showed', '40 min', '15 pg', '09 mv']</t>
  </si>
  <si>
    <t>Egyptian armyworm | Electroantennographic detector | Sex pheromone | Spodoptera littoralis</t>
  </si>
  <si>
    <t>In this paper we present analytical studies of the sex pheromone components of the Egyptian armyworm Spodoptera littoralis (Lepidoptera, Noctuidae) by electroantennography (EAG) and coupled gas chromatography-electroantennographic detection (GC-EAD). EAG responses in three different preparations, using an insect's head, an excised antenna and a live insect, have been recorded. EAG depolarizations of live insects were significantly higher than those elicited by the insect's head or the excised antenna. The responses were dose-dependent. Live insects also allowed regular pheromone stimulations for 40 min with only 38% decrease of the EAG initial depolarization. The synthetic pheromone blend elicited the highest EAG activity (2.0¬±0.3 mV), followed by the major compound (Z,E)-9,11-tetradecadienyl acetate (I) (1.54¬±0.1 mV), and the minor components (Z)-9-tetradecenyl acetate (II), (E)-11-tetradecenyl acetate (III), tetradecyl acetate (IV) and (Z)-11-tetradecenyl acetate (V) (1.21-1.32 mV range). (Z,E)-9,12-tetradecadienyl acetate (VI), although not present in the pheromone blend of our strain, also showed an EAG activity (1.32¬±0.09 mV) similar to that of the monoenic components. GC-EAD responses confirmed the composition of the sex pheromone blend, the major response being elicited by the main component I followed by the other minor compounds II-V. The new dienic compound found in the female pheromone gland, (E,E)-10,12-tetradecadienyl acetate (VII), was not electrophysiologically active. Regarding sensitivity, the minimum amount detectable to elicit an antennal response in our GC-EAD system was 15 pg of the major component. In our system, which was built with cheap and easily available materials, no cooling of the effluent at the outlet of the chromatographic column is required.</t>
  </si>
  <si>
    <t>525-532</t>
  </si>
  <si>
    <t>Talanta</t>
  </si>
  <si>
    <t>60015438;60003274;60022428</t>
  </si>
  <si>
    <t>6701650771;7004185407;7201428748</t>
  </si>
  <si>
    <t>Malo, Edi A.;Renou, Michel;Guerrero, Angel</t>
  </si>
  <si>
    <t>Spain;Mexico;France</t>
  </si>
  <si>
    <t>Barcelona;Tapachula;Versailles</t>
  </si>
  <si>
    <t>CSIC - Instituto de Investigaciones Quimicas y Ambientales Josep Pascual Vila (IIAQB);El Colegio de la Frontera Sur;Centre de recherche √éle-de-France-Versailles - Grignon</t>
  </si>
  <si>
    <t>60022428;60015438;60003274</t>
  </si>
  <si>
    <t>Malo E.</t>
  </si>
  <si>
    <t>Analytical studies of Spodoptera littoralis sex pheromone components by electroantennography and coupled gas chromatography-electroantennographic detection</t>
  </si>
  <si>
    <t>S003991400000401X</t>
  </si>
  <si>
    <t>10.1016/S0039-9140(00)00401-X</t>
  </si>
  <si>
    <t>2-s2.0-0034734009</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</si>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</sst>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2">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7" fontId="0" fillId="0" borderId="0" xfId="0" applyNumberFormat="1"/>
    <xf numFmtId="18" fontId="0" fillId="0" borderId="0" xfId="0" applyNumberFormat="1"/>
    <xf numFmtId="16" fontId="0" fillId="0" borderId="0" xfId="0" applyNumberFormat="1"/>
    <xf numFmtId="0" fontId="4" fillId="0" borderId="0" xfId="0" applyFon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01D78-B2CE-5B45-B8FE-138E21B9356E}">
  <dimension ref="A1:AW1384"/>
  <sheetViews>
    <sheetView tabSelected="1" topLeftCell="AH1" workbookViewId="0">
      <selection activeCell="AP18" sqref="AP18"/>
    </sheetView>
  </sheetViews>
  <sheetFormatPr baseColWidth="10" defaultRowHeight="16" x14ac:dyDescent="0.2"/>
  <sheetData>
    <row r="1" spans="1:49" s="13" customFormat="1" x14ac:dyDescent="0.2">
      <c r="A1" s="16"/>
      <c r="B1" s="16" t="s">
        <v>16816</v>
      </c>
      <c r="C1" s="16" t="s">
        <v>16815</v>
      </c>
      <c r="D1" s="16" t="s">
        <v>16814</v>
      </c>
      <c r="E1" s="16" t="s">
        <v>16813</v>
      </c>
      <c r="F1" s="16" t="s">
        <v>16812</v>
      </c>
      <c r="G1" s="16" t="s">
        <v>16811</v>
      </c>
      <c r="H1" s="16" t="s">
        <v>16810</v>
      </c>
      <c r="I1" s="16" t="s">
        <v>16809</v>
      </c>
      <c r="J1" s="16" t="s">
        <v>16808</v>
      </c>
      <c r="K1" s="16" t="s">
        <v>16807</v>
      </c>
      <c r="L1" s="16" t="s">
        <v>16806</v>
      </c>
      <c r="M1" s="16" t="s">
        <v>16805</v>
      </c>
      <c r="N1" s="16" t="s">
        <v>16804</v>
      </c>
      <c r="O1" s="16" t="s">
        <v>16803</v>
      </c>
      <c r="P1" s="16" t="s">
        <v>16802</v>
      </c>
      <c r="Q1" s="16" t="s">
        <v>16801</v>
      </c>
      <c r="R1" s="21" t="s">
        <v>16800</v>
      </c>
      <c r="S1" s="16" t="s">
        <v>16799</v>
      </c>
      <c r="T1" s="16" t="s">
        <v>16799</v>
      </c>
      <c r="U1" s="16" t="s">
        <v>16798</v>
      </c>
      <c r="V1" s="21" t="s">
        <v>16797</v>
      </c>
      <c r="W1" s="16" t="s">
        <v>16796</v>
      </c>
      <c r="X1" s="15" t="s">
        <v>16795</v>
      </c>
      <c r="Y1" s="20" t="s">
        <v>16794</v>
      </c>
      <c r="Z1" s="19" t="s">
        <v>16779</v>
      </c>
      <c r="AA1" s="16" t="s">
        <v>16793</v>
      </c>
      <c r="AB1" s="16" t="s">
        <v>16792</v>
      </c>
      <c r="AC1" s="16" t="s">
        <v>16791</v>
      </c>
      <c r="AD1" s="16" t="s">
        <v>16790</v>
      </c>
      <c r="AE1" s="16" t="s">
        <v>16789</v>
      </c>
      <c r="AF1" s="16" t="s">
        <v>16788</v>
      </c>
      <c r="AG1" s="16" t="s">
        <v>16787</v>
      </c>
      <c r="AH1" s="16" t="s">
        <v>16786</v>
      </c>
      <c r="AI1" s="16" t="s">
        <v>16785</v>
      </c>
      <c r="AJ1" s="16" t="s">
        <v>16784</v>
      </c>
      <c r="AK1" s="15" t="s">
        <v>16783</v>
      </c>
      <c r="AL1" s="16" t="s">
        <v>16782</v>
      </c>
      <c r="AM1" s="18" t="s">
        <v>16781</v>
      </c>
      <c r="AN1" s="17" t="s">
        <v>16780</v>
      </c>
      <c r="AO1" s="17" t="s">
        <v>16779</v>
      </c>
      <c r="AP1" s="16" t="s">
        <v>16778</v>
      </c>
      <c r="AQ1" s="16" t="s">
        <v>16777</v>
      </c>
      <c r="AR1" s="16" t="s">
        <v>16776</v>
      </c>
      <c r="AS1" s="16" t="s">
        <v>16775</v>
      </c>
      <c r="AT1" s="15" t="s">
        <v>16774</v>
      </c>
      <c r="AU1" s="14" t="s">
        <v>16773</v>
      </c>
      <c r="AV1" s="14" t="s">
        <v>16772</v>
      </c>
      <c r="AW1" s="14" t="s">
        <v>16771</v>
      </c>
    </row>
    <row r="2" spans="1:49" x14ac:dyDescent="0.2">
      <c r="A2">
        <v>0</v>
      </c>
      <c r="B2" t="s">
        <v>16770</v>
      </c>
      <c r="C2" t="s">
        <v>16769</v>
      </c>
      <c r="D2" t="s">
        <v>16768</v>
      </c>
      <c r="F2" t="s">
        <v>16767</v>
      </c>
      <c r="G2" t="s">
        <v>16</v>
      </c>
      <c r="H2" t="s">
        <v>15</v>
      </c>
      <c r="I2" t="s">
        <v>16766</v>
      </c>
      <c r="J2" t="s">
        <v>16765</v>
      </c>
      <c r="K2" t="s">
        <v>16764</v>
      </c>
      <c r="L2" t="s">
        <v>16763</v>
      </c>
      <c r="M2" t="s">
        <v>16762</v>
      </c>
      <c r="N2">
        <v>3</v>
      </c>
      <c r="O2" t="s">
        <v>16761</v>
      </c>
      <c r="P2" t="s">
        <v>16760</v>
      </c>
      <c r="Q2" t="s">
        <v>16759</v>
      </c>
      <c r="R2" s="7">
        <v>36707</v>
      </c>
      <c r="S2" s="8">
        <f t="shared" ref="S2:S9" si="0">YEAR(R2)</f>
        <v>2000</v>
      </c>
      <c r="T2" s="8">
        <v>2000</v>
      </c>
      <c r="U2" s="8">
        <f t="shared" ref="U2:U9" si="1">2022-T2</f>
        <v>22</v>
      </c>
      <c r="V2" s="7">
        <v>36707</v>
      </c>
      <c r="W2" t="s">
        <v>16758</v>
      </c>
      <c r="X2" s="2">
        <v>1.181</v>
      </c>
      <c r="Y2" s="6">
        <f t="shared" ref="Y2:Y65" si="2">(X2-$Z$3)/($Z$2-$Z$3)</f>
        <v>3.1526120498651937E-2</v>
      </c>
      <c r="Z2">
        <v>37.460999999999999</v>
      </c>
      <c r="AA2">
        <v>399140</v>
      </c>
      <c r="AB2">
        <v>24555</v>
      </c>
      <c r="AD2" t="s">
        <v>6</v>
      </c>
      <c r="AE2">
        <v>52</v>
      </c>
      <c r="AF2">
        <v>3</v>
      </c>
      <c r="AH2" t="s">
        <v>16757</v>
      </c>
      <c r="AI2" t="s">
        <v>16756</v>
      </c>
      <c r="AJ2" t="s">
        <v>16755</v>
      </c>
      <c r="AK2" t="s">
        <v>16754</v>
      </c>
      <c r="AL2">
        <v>23</v>
      </c>
      <c r="AM2" s="5">
        <f t="shared" ref="AM2:AM9" si="3">AL2/U2</f>
        <v>1.0454545454545454</v>
      </c>
      <c r="AN2" s="4">
        <f t="shared" ref="AN2:AN65" si="4">(AM2-$AO$3)/($AO$2-$AO$3)</f>
        <v>1.5834222574093834E-3</v>
      </c>
      <c r="AO2" s="3">
        <v>660.25</v>
      </c>
      <c r="AP2">
        <v>0</v>
      </c>
      <c r="AR2" t="s">
        <v>1</v>
      </c>
      <c r="AT2" s="2">
        <v>6.0570000000000004</v>
      </c>
      <c r="AU2" s="1">
        <f t="shared" ref="AU2:AU9" si="5">(Y2*0.7+AN2*0.3)*100</f>
        <v>2.2543311026279169</v>
      </c>
      <c r="AV2" s="1">
        <f t="shared" ref="AV2:AV9" si="6">(Y2*0.5+AN2*0.5)*100</f>
        <v>1.6554771378030662</v>
      </c>
      <c r="AW2" s="1">
        <f t="shared" ref="AW2:AW9" si="7">(Y2*0.3+AN2*0.7)*100</f>
        <v>1.056623172978215</v>
      </c>
    </row>
    <row r="3" spans="1:49" x14ac:dyDescent="0.2">
      <c r="A3">
        <v>1</v>
      </c>
      <c r="B3" t="s">
        <v>16753</v>
      </c>
      <c r="C3" t="s">
        <v>16752</v>
      </c>
      <c r="D3" t="s">
        <v>16751</v>
      </c>
      <c r="F3" t="s">
        <v>16750</v>
      </c>
      <c r="G3" t="s">
        <v>16</v>
      </c>
      <c r="H3" t="s">
        <v>15</v>
      </c>
      <c r="I3" t="s">
        <v>16749</v>
      </c>
      <c r="J3" t="s">
        <v>16748</v>
      </c>
      <c r="K3" t="s">
        <v>16747</v>
      </c>
      <c r="L3" t="s">
        <v>16746</v>
      </c>
      <c r="M3" t="s">
        <v>1645</v>
      </c>
      <c r="N3">
        <v>8</v>
      </c>
      <c r="O3" t="s">
        <v>16745</v>
      </c>
      <c r="P3" t="s">
        <v>16744</v>
      </c>
      <c r="Q3" t="s">
        <v>16743</v>
      </c>
      <c r="R3" s="7">
        <v>36707</v>
      </c>
      <c r="S3" s="8">
        <f t="shared" si="0"/>
        <v>2000</v>
      </c>
      <c r="T3" s="8">
        <v>2000</v>
      </c>
      <c r="U3" s="8">
        <f t="shared" si="1"/>
        <v>22</v>
      </c>
      <c r="V3" s="7">
        <v>36707</v>
      </c>
      <c r="W3" t="s">
        <v>16742</v>
      </c>
      <c r="X3" s="2">
        <v>1.601</v>
      </c>
      <c r="Y3" s="6">
        <f t="shared" si="2"/>
        <v>4.2737780625183526E-2</v>
      </c>
      <c r="Z3">
        <v>0</v>
      </c>
      <c r="AA3">
        <v>9254005</v>
      </c>
      <c r="AB3">
        <v>25236</v>
      </c>
      <c r="AD3" t="s">
        <v>6</v>
      </c>
      <c r="AE3">
        <v>65</v>
      </c>
      <c r="AF3">
        <v>1</v>
      </c>
      <c r="AH3" t="s">
        <v>16741</v>
      </c>
      <c r="AI3" t="s">
        <v>16740</v>
      </c>
      <c r="AK3" t="s">
        <v>16739</v>
      </c>
      <c r="AL3">
        <v>54</v>
      </c>
      <c r="AM3" s="5">
        <f t="shared" si="3"/>
        <v>2.4545454545454546</v>
      </c>
      <c r="AN3" s="4">
        <f t="shared" si="4"/>
        <v>3.7176000826133352E-3</v>
      </c>
      <c r="AO3" s="3">
        <v>0</v>
      </c>
      <c r="AP3">
        <v>0</v>
      </c>
      <c r="AQ3" t="s">
        <v>16738</v>
      </c>
      <c r="AR3" t="s">
        <v>1</v>
      </c>
      <c r="AS3" t="s">
        <v>16737</v>
      </c>
      <c r="AT3" s="2" t="s">
        <v>0</v>
      </c>
      <c r="AU3" s="1">
        <f t="shared" si="5"/>
        <v>3.103172646241247</v>
      </c>
      <c r="AV3" s="1">
        <f t="shared" si="6"/>
        <v>2.3227690353898431</v>
      </c>
      <c r="AW3" s="1">
        <f t="shared" si="7"/>
        <v>1.5423654245384393</v>
      </c>
    </row>
    <row r="4" spans="1:49" x14ac:dyDescent="0.2">
      <c r="A4">
        <v>2</v>
      </c>
      <c r="B4" t="s">
        <v>16736</v>
      </c>
      <c r="C4" t="s">
        <v>16735</v>
      </c>
      <c r="D4" t="s">
        <v>16734</v>
      </c>
      <c r="F4" t="s">
        <v>16733</v>
      </c>
      <c r="G4" t="s">
        <v>16</v>
      </c>
      <c r="H4" t="s">
        <v>15</v>
      </c>
      <c r="I4" t="s">
        <v>16732</v>
      </c>
      <c r="J4">
        <v>60000745</v>
      </c>
      <c r="K4" t="s">
        <v>4000</v>
      </c>
      <c r="L4" t="s">
        <v>3999</v>
      </c>
      <c r="M4" t="s">
        <v>11</v>
      </c>
      <c r="N4">
        <v>2</v>
      </c>
      <c r="O4" t="s">
        <v>16731</v>
      </c>
      <c r="P4" t="s">
        <v>16730</v>
      </c>
      <c r="Q4" t="s">
        <v>3996</v>
      </c>
      <c r="R4" s="7">
        <v>36704</v>
      </c>
      <c r="S4" s="8">
        <f t="shared" si="0"/>
        <v>2000</v>
      </c>
      <c r="T4" s="8">
        <v>2000</v>
      </c>
      <c r="U4" s="8">
        <f t="shared" si="1"/>
        <v>22</v>
      </c>
      <c r="V4" s="7">
        <v>36704</v>
      </c>
      <c r="W4" t="s">
        <v>16729</v>
      </c>
      <c r="X4" s="2">
        <v>0.71399999999999997</v>
      </c>
      <c r="Y4" s="6">
        <f t="shared" si="2"/>
        <v>1.9059822215103706E-2</v>
      </c>
      <c r="AA4">
        <v>10106030</v>
      </c>
      <c r="AB4">
        <v>26966</v>
      </c>
      <c r="AD4" t="s">
        <v>6</v>
      </c>
      <c r="AE4">
        <v>135</v>
      </c>
      <c r="AF4">
        <v>1</v>
      </c>
      <c r="AH4" t="s">
        <v>16728</v>
      </c>
      <c r="AI4" t="s">
        <v>16727</v>
      </c>
      <c r="AJ4" t="s">
        <v>16726</v>
      </c>
      <c r="AK4" t="s">
        <v>16725</v>
      </c>
      <c r="AL4">
        <v>65</v>
      </c>
      <c r="AM4" s="5">
        <f t="shared" si="3"/>
        <v>2.9545454545454546</v>
      </c>
      <c r="AN4" s="4">
        <f t="shared" si="4"/>
        <v>4.4748889883308666E-3</v>
      </c>
      <c r="AO4" s="3"/>
      <c r="AP4">
        <v>0</v>
      </c>
      <c r="AR4" t="s">
        <v>1</v>
      </c>
      <c r="AT4" s="2" t="s">
        <v>0</v>
      </c>
      <c r="AU4" s="1">
        <f t="shared" si="5"/>
        <v>1.4684342247071853</v>
      </c>
      <c r="AV4" s="1">
        <f t="shared" si="6"/>
        <v>1.1767355601717286</v>
      </c>
      <c r="AW4" s="1">
        <f t="shared" si="7"/>
        <v>0.88503689563627175</v>
      </c>
    </row>
    <row r="5" spans="1:49" x14ac:dyDescent="0.2">
      <c r="A5">
        <v>3</v>
      </c>
      <c r="B5" t="s">
        <v>16724</v>
      </c>
      <c r="C5" t="s">
        <v>16723</v>
      </c>
      <c r="E5">
        <v>10842227</v>
      </c>
      <c r="F5" t="s">
        <v>16722</v>
      </c>
      <c r="G5" t="s">
        <v>16</v>
      </c>
      <c r="H5" t="s">
        <v>15</v>
      </c>
      <c r="I5" t="s">
        <v>16721</v>
      </c>
      <c r="J5">
        <v>60023324</v>
      </c>
      <c r="K5" t="s">
        <v>8539</v>
      </c>
      <c r="L5" t="s">
        <v>1455</v>
      </c>
      <c r="M5" t="s">
        <v>11</v>
      </c>
      <c r="N5">
        <v>2</v>
      </c>
      <c r="O5" t="s">
        <v>16720</v>
      </c>
      <c r="P5" t="s">
        <v>16719</v>
      </c>
      <c r="Q5" t="s">
        <v>8536</v>
      </c>
      <c r="R5" s="7">
        <v>36703</v>
      </c>
      <c r="S5" s="8">
        <f t="shared" si="0"/>
        <v>2000</v>
      </c>
      <c r="T5" s="8">
        <v>2000</v>
      </c>
      <c r="U5" s="8">
        <f t="shared" si="1"/>
        <v>22</v>
      </c>
      <c r="V5" s="7">
        <v>36703</v>
      </c>
      <c r="W5" t="s">
        <v>16718</v>
      </c>
      <c r="X5" s="2">
        <v>1.855</v>
      </c>
      <c r="Y5" s="6">
        <f t="shared" si="2"/>
        <v>4.9518165558847867E-2</v>
      </c>
      <c r="AA5">
        <v>219967</v>
      </c>
      <c r="AB5">
        <v>16689</v>
      </c>
      <c r="AD5" t="s">
        <v>6</v>
      </c>
      <c r="AE5">
        <v>422</v>
      </c>
      <c r="AF5">
        <v>2</v>
      </c>
      <c r="AH5" t="s">
        <v>16717</v>
      </c>
      <c r="AI5" t="s">
        <v>16716</v>
      </c>
      <c r="AJ5" t="s">
        <v>16715</v>
      </c>
      <c r="AK5" t="s">
        <v>16714</v>
      </c>
      <c r="AL5">
        <v>52</v>
      </c>
      <c r="AM5" s="5">
        <f t="shared" si="3"/>
        <v>2.3636363636363638</v>
      </c>
      <c r="AN5" s="4">
        <f t="shared" si="4"/>
        <v>3.5799111906646935E-3</v>
      </c>
      <c r="AO5" s="3"/>
      <c r="AP5">
        <v>0</v>
      </c>
      <c r="AQ5" t="s">
        <v>16713</v>
      </c>
      <c r="AR5" t="s">
        <v>16712</v>
      </c>
      <c r="AS5" t="s">
        <v>16711</v>
      </c>
      <c r="AT5" s="2">
        <v>3.2149999999999999</v>
      </c>
      <c r="AU5" s="1">
        <f t="shared" si="5"/>
        <v>3.5736689248392914</v>
      </c>
      <c r="AV5" s="1">
        <f t="shared" si="6"/>
        <v>2.654903837475628</v>
      </c>
      <c r="AW5" s="1">
        <f t="shared" si="7"/>
        <v>1.7361387501119645</v>
      </c>
    </row>
    <row r="6" spans="1:49" x14ac:dyDescent="0.2">
      <c r="A6">
        <v>4</v>
      </c>
      <c r="B6" t="s">
        <v>16710</v>
      </c>
      <c r="C6" t="s">
        <v>16709</v>
      </c>
      <c r="F6" t="s">
        <v>16708</v>
      </c>
      <c r="G6" t="s">
        <v>16</v>
      </c>
      <c r="H6" t="s">
        <v>15</v>
      </c>
      <c r="I6" t="s">
        <v>4127</v>
      </c>
      <c r="J6" t="s">
        <v>16707</v>
      </c>
      <c r="K6" t="s">
        <v>16706</v>
      </c>
      <c r="L6" t="s">
        <v>16705</v>
      </c>
      <c r="M6" t="s">
        <v>16704</v>
      </c>
      <c r="N6">
        <v>4</v>
      </c>
      <c r="O6" t="s">
        <v>16703</v>
      </c>
      <c r="P6" t="s">
        <v>16702</v>
      </c>
      <c r="Q6" t="s">
        <v>16701</v>
      </c>
      <c r="R6" s="7">
        <v>36699</v>
      </c>
      <c r="S6" s="8">
        <f t="shared" si="0"/>
        <v>2000</v>
      </c>
      <c r="T6" s="8">
        <v>2000</v>
      </c>
      <c r="U6" s="8">
        <f t="shared" si="1"/>
        <v>22</v>
      </c>
      <c r="V6" s="7">
        <v>36699</v>
      </c>
      <c r="W6" t="s">
        <v>12182</v>
      </c>
      <c r="X6" s="2">
        <v>0.375</v>
      </c>
      <c r="Y6" s="6">
        <f t="shared" si="2"/>
        <v>1.0010410827260351E-2</v>
      </c>
      <c r="AA6">
        <v>135194</v>
      </c>
      <c r="AB6">
        <v>24918</v>
      </c>
      <c r="AD6" t="s">
        <v>6</v>
      </c>
      <c r="AE6">
        <v>36</v>
      </c>
      <c r="AF6">
        <v>13</v>
      </c>
      <c r="AH6" t="s">
        <v>16700</v>
      </c>
      <c r="AI6" t="s">
        <v>16699</v>
      </c>
      <c r="AK6" t="s">
        <v>16698</v>
      </c>
      <c r="AL6">
        <v>5</v>
      </c>
      <c r="AM6" s="5">
        <f t="shared" si="3"/>
        <v>0.22727272727272727</v>
      </c>
      <c r="AN6" s="4">
        <f t="shared" si="4"/>
        <v>3.4422222987160508E-4</v>
      </c>
      <c r="AO6" s="3"/>
      <c r="AP6">
        <v>0</v>
      </c>
      <c r="AR6" t="s">
        <v>1</v>
      </c>
      <c r="AT6" s="2">
        <v>1.3140000000000001</v>
      </c>
      <c r="AU6" s="1">
        <f t="shared" si="5"/>
        <v>0.71105542480437267</v>
      </c>
      <c r="AV6" s="1">
        <f t="shared" si="6"/>
        <v>0.51773165285659783</v>
      </c>
      <c r="AW6" s="1">
        <f t="shared" si="7"/>
        <v>0.32440788090882289</v>
      </c>
    </row>
    <row r="7" spans="1:49" x14ac:dyDescent="0.2">
      <c r="A7">
        <v>5</v>
      </c>
      <c r="B7" t="s">
        <v>16697</v>
      </c>
      <c r="C7" t="s">
        <v>16696</v>
      </c>
      <c r="F7" t="s">
        <v>16695</v>
      </c>
      <c r="G7" t="s">
        <v>16</v>
      </c>
      <c r="H7" t="s">
        <v>15</v>
      </c>
      <c r="I7" t="s">
        <v>16694</v>
      </c>
      <c r="J7">
        <v>60021378</v>
      </c>
      <c r="K7" t="s">
        <v>8284</v>
      </c>
      <c r="L7" t="s">
        <v>8283</v>
      </c>
      <c r="M7" t="s">
        <v>11</v>
      </c>
      <c r="N7">
        <v>3</v>
      </c>
      <c r="O7" t="s">
        <v>16693</v>
      </c>
      <c r="P7" t="s">
        <v>16692</v>
      </c>
      <c r="Q7" t="s">
        <v>8280</v>
      </c>
      <c r="R7" s="7">
        <v>36699</v>
      </c>
      <c r="S7" s="8">
        <f t="shared" si="0"/>
        <v>2000</v>
      </c>
      <c r="T7" s="8">
        <v>2000</v>
      </c>
      <c r="U7" s="8">
        <f t="shared" si="1"/>
        <v>22</v>
      </c>
      <c r="V7" s="7">
        <v>36699</v>
      </c>
      <c r="W7" t="s">
        <v>12182</v>
      </c>
      <c r="X7" s="2">
        <v>0.375</v>
      </c>
      <c r="Y7" s="6">
        <f t="shared" si="2"/>
        <v>1.0010410827260351E-2</v>
      </c>
      <c r="AA7">
        <v>135194</v>
      </c>
      <c r="AB7">
        <v>24918</v>
      </c>
      <c r="AD7" t="s">
        <v>6</v>
      </c>
      <c r="AE7">
        <v>36</v>
      </c>
      <c r="AF7">
        <v>13</v>
      </c>
      <c r="AH7" t="s">
        <v>16691</v>
      </c>
      <c r="AI7" t="s">
        <v>16690</v>
      </c>
      <c r="AK7" t="s">
        <v>16689</v>
      </c>
      <c r="AL7">
        <v>185</v>
      </c>
      <c r="AM7" s="5">
        <f t="shared" si="3"/>
        <v>8.4090909090909083</v>
      </c>
      <c r="AN7" s="4">
        <f t="shared" si="4"/>
        <v>1.2736222505249388E-2</v>
      </c>
      <c r="AO7" s="3"/>
      <c r="AP7">
        <v>0</v>
      </c>
      <c r="AR7" t="s">
        <v>1</v>
      </c>
      <c r="AT7" s="2">
        <v>1.3140000000000001</v>
      </c>
      <c r="AU7" s="1">
        <f t="shared" si="5"/>
        <v>1.0828154330657063</v>
      </c>
      <c r="AV7" s="1">
        <f t="shared" si="6"/>
        <v>1.1373316666254869</v>
      </c>
      <c r="AW7" s="1">
        <f t="shared" si="7"/>
        <v>1.1918479001852675</v>
      </c>
    </row>
    <row r="8" spans="1:49" x14ac:dyDescent="0.2">
      <c r="A8">
        <v>6</v>
      </c>
      <c r="B8" t="s">
        <v>16688</v>
      </c>
      <c r="C8" t="s">
        <v>16687</v>
      </c>
      <c r="F8" t="s">
        <v>16686</v>
      </c>
      <c r="G8" t="s">
        <v>16</v>
      </c>
      <c r="H8" t="s">
        <v>15</v>
      </c>
      <c r="I8" t="s">
        <v>1760</v>
      </c>
      <c r="J8">
        <v>60007284</v>
      </c>
      <c r="K8" t="s">
        <v>7192</v>
      </c>
      <c r="L8" t="s">
        <v>745</v>
      </c>
      <c r="M8" t="s">
        <v>744</v>
      </c>
      <c r="N8">
        <v>1</v>
      </c>
      <c r="O8" t="s">
        <v>743</v>
      </c>
      <c r="P8">
        <v>7409485017</v>
      </c>
      <c r="Q8">
        <v>60007284</v>
      </c>
      <c r="R8" s="7">
        <v>36699</v>
      </c>
      <c r="S8" s="8">
        <f t="shared" si="0"/>
        <v>2000</v>
      </c>
      <c r="T8" s="8">
        <v>2000</v>
      </c>
      <c r="U8" s="8">
        <f t="shared" si="1"/>
        <v>22</v>
      </c>
      <c r="V8" s="7">
        <v>36699</v>
      </c>
      <c r="W8" t="s">
        <v>12182</v>
      </c>
      <c r="X8" s="2">
        <v>0.375</v>
      </c>
      <c r="Y8" s="6">
        <f t="shared" si="2"/>
        <v>1.0010410827260351E-2</v>
      </c>
      <c r="AA8">
        <v>135194</v>
      </c>
      <c r="AB8">
        <v>24918</v>
      </c>
      <c r="AD8" t="s">
        <v>6</v>
      </c>
      <c r="AE8">
        <v>36</v>
      </c>
      <c r="AF8">
        <v>13</v>
      </c>
      <c r="AH8" t="s">
        <v>16685</v>
      </c>
      <c r="AI8" t="s">
        <v>16684</v>
      </c>
      <c r="AK8" t="s">
        <v>16683</v>
      </c>
      <c r="AL8">
        <v>82</v>
      </c>
      <c r="AM8" s="5">
        <f t="shared" si="3"/>
        <v>3.7272727272727271</v>
      </c>
      <c r="AN8" s="4">
        <f t="shared" si="4"/>
        <v>5.6452445698943234E-3</v>
      </c>
      <c r="AO8" s="3"/>
      <c r="AP8">
        <v>0</v>
      </c>
      <c r="AR8" t="s">
        <v>1</v>
      </c>
      <c r="AT8" s="2">
        <v>1.3140000000000001</v>
      </c>
      <c r="AU8" s="1">
        <f t="shared" si="5"/>
        <v>0.87008609500505429</v>
      </c>
      <c r="AV8" s="1">
        <f t="shared" si="6"/>
        <v>0.78278276985773376</v>
      </c>
      <c r="AW8" s="1">
        <f t="shared" si="7"/>
        <v>0.69547944471041312</v>
      </c>
    </row>
    <row r="9" spans="1:49" x14ac:dyDescent="0.2">
      <c r="A9">
        <v>7</v>
      </c>
      <c r="B9" t="s">
        <v>16682</v>
      </c>
      <c r="C9" t="s">
        <v>16681</v>
      </c>
      <c r="D9" t="s">
        <v>16680</v>
      </c>
      <c r="F9" t="s">
        <v>16679</v>
      </c>
      <c r="G9" t="s">
        <v>16</v>
      </c>
      <c r="H9" t="s">
        <v>15</v>
      </c>
      <c r="I9" t="s">
        <v>16678</v>
      </c>
      <c r="J9" t="s">
        <v>16677</v>
      </c>
      <c r="K9" t="s">
        <v>16676</v>
      </c>
      <c r="L9" t="s">
        <v>16675</v>
      </c>
      <c r="M9" t="s">
        <v>9468</v>
      </c>
      <c r="N9">
        <v>2</v>
      </c>
      <c r="O9" t="s">
        <v>16674</v>
      </c>
      <c r="P9" t="s">
        <v>16673</v>
      </c>
      <c r="Q9" t="s">
        <v>16672</v>
      </c>
      <c r="R9" s="7">
        <v>36698</v>
      </c>
      <c r="S9" s="8">
        <f t="shared" si="0"/>
        <v>2000</v>
      </c>
      <c r="T9" s="8">
        <v>2000</v>
      </c>
      <c r="U9" s="8">
        <f t="shared" si="1"/>
        <v>22</v>
      </c>
      <c r="V9" s="7">
        <v>36698</v>
      </c>
      <c r="W9" t="s">
        <v>16671</v>
      </c>
      <c r="X9" s="2">
        <v>1.528</v>
      </c>
      <c r="Y9" s="6">
        <f t="shared" si="2"/>
        <v>4.0789087317476845E-2</v>
      </c>
      <c r="AA9">
        <v>2649381</v>
      </c>
      <c r="AB9">
        <v>27433</v>
      </c>
      <c r="AD9" t="s">
        <v>6</v>
      </c>
      <c r="AE9">
        <v>17</v>
      </c>
      <c r="AF9">
        <v>12</v>
      </c>
      <c r="AH9" t="s">
        <v>16670</v>
      </c>
      <c r="AI9" t="s">
        <v>16669</v>
      </c>
      <c r="AK9" t="s">
        <v>16668</v>
      </c>
      <c r="AL9">
        <v>3</v>
      </c>
      <c r="AM9" s="5">
        <f t="shared" si="3"/>
        <v>0.13636363636363635</v>
      </c>
      <c r="AN9" s="4">
        <f t="shared" si="4"/>
        <v>2.0653333792296306E-4</v>
      </c>
      <c r="AO9" s="3"/>
      <c r="AP9">
        <v>0</v>
      </c>
      <c r="AR9" t="s">
        <v>1</v>
      </c>
      <c r="AT9" s="2">
        <v>3.528</v>
      </c>
      <c r="AU9" s="1">
        <f t="shared" si="5"/>
        <v>2.8614321123610678</v>
      </c>
      <c r="AV9" s="1">
        <f t="shared" si="6"/>
        <v>2.0497810327699906</v>
      </c>
      <c r="AW9" s="1">
        <f t="shared" si="7"/>
        <v>1.2381299531789127</v>
      </c>
    </row>
    <row r="10" spans="1:49" x14ac:dyDescent="0.2">
      <c r="A10">
        <v>8</v>
      </c>
      <c r="B10" t="s">
        <v>16667</v>
      </c>
      <c r="C10" t="s">
        <v>16666</v>
      </c>
      <c r="F10" t="s">
        <v>16665</v>
      </c>
      <c r="G10" t="s">
        <v>16</v>
      </c>
      <c r="H10" t="s">
        <v>15</v>
      </c>
      <c r="I10" t="s">
        <v>16664</v>
      </c>
      <c r="J10">
        <v>60020680</v>
      </c>
      <c r="K10" t="s">
        <v>16663</v>
      </c>
      <c r="L10" t="s">
        <v>2230</v>
      </c>
      <c r="M10" t="s">
        <v>11</v>
      </c>
      <c r="N10">
        <v>1</v>
      </c>
      <c r="O10" t="s">
        <v>16662</v>
      </c>
      <c r="P10">
        <v>35504002700</v>
      </c>
      <c r="Q10">
        <v>60020680</v>
      </c>
      <c r="R10" s="7">
        <v>36697</v>
      </c>
      <c r="S10" s="8">
        <f t="shared" ref="S10:S73" si="8">YEAR(R10)</f>
        <v>2000</v>
      </c>
      <c r="T10" s="8">
        <v>2000</v>
      </c>
      <c r="U10" s="8">
        <f t="shared" ref="U10:U73" si="9">2022-T10</f>
        <v>22</v>
      </c>
      <c r="V10" s="7">
        <v>36697</v>
      </c>
      <c r="W10" t="s">
        <v>8265</v>
      </c>
      <c r="X10" s="2">
        <v>2.3759999999999999</v>
      </c>
      <c r="Y10" s="6">
        <f t="shared" si="2"/>
        <v>6.3425963001521576E-2</v>
      </c>
      <c r="AA10" t="s">
        <v>8264</v>
      </c>
      <c r="AB10">
        <v>26765</v>
      </c>
      <c r="AC10">
        <v>15384357</v>
      </c>
      <c r="AD10" t="s">
        <v>6</v>
      </c>
      <c r="AE10">
        <v>536</v>
      </c>
      <c r="AF10" t="s">
        <v>1901</v>
      </c>
      <c r="AH10" t="s">
        <v>16661</v>
      </c>
      <c r="AI10" t="s">
        <v>16660</v>
      </c>
      <c r="AJ10" t="s">
        <v>16659</v>
      </c>
      <c r="AK10" t="s">
        <v>16658</v>
      </c>
      <c r="AL10">
        <v>50</v>
      </c>
      <c r="AM10" s="5">
        <f t="shared" ref="AM10:AM73" si="10">AL10/U10</f>
        <v>2.2727272727272729</v>
      </c>
      <c r="AN10" s="4">
        <f t="shared" si="4"/>
        <v>3.4422222987160515E-3</v>
      </c>
      <c r="AO10" s="3"/>
      <c r="AP10">
        <v>0</v>
      </c>
      <c r="AQ10" t="s">
        <v>2251</v>
      </c>
      <c r="AR10">
        <v>9820686</v>
      </c>
      <c r="AS10" t="s">
        <v>2250</v>
      </c>
      <c r="AT10" s="2">
        <v>5.8739999999999997</v>
      </c>
      <c r="AU10" s="1">
        <f t="shared" ref="AU10:AU73" si="11">(Y10*0.7+AN10*0.3)*100</f>
        <v>4.5430840790679916</v>
      </c>
      <c r="AV10" s="1">
        <f t="shared" ref="AV10:AV73" si="12">(Y10*0.5+AN10*0.5)*100</f>
        <v>3.3434092650118812</v>
      </c>
      <c r="AW10" s="1">
        <f t="shared" ref="AW10:AW73" si="13">(Y10*0.3+AN10*0.7)*100</f>
        <v>2.1437344509557708</v>
      </c>
    </row>
    <row r="11" spans="1:49" x14ac:dyDescent="0.2">
      <c r="A11">
        <v>9</v>
      </c>
      <c r="B11" t="s">
        <v>16657</v>
      </c>
      <c r="C11" t="s">
        <v>16656</v>
      </c>
      <c r="D11" t="s">
        <v>16655</v>
      </c>
      <c r="E11">
        <v>10858497</v>
      </c>
      <c r="F11" t="s">
        <v>16654</v>
      </c>
      <c r="G11" t="s">
        <v>16</v>
      </c>
      <c r="H11" t="s">
        <v>15</v>
      </c>
      <c r="I11" t="s">
        <v>16653</v>
      </c>
      <c r="J11">
        <v>60011604</v>
      </c>
      <c r="K11" t="s">
        <v>4071</v>
      </c>
      <c r="L11" t="s">
        <v>890</v>
      </c>
      <c r="M11" t="s">
        <v>59</v>
      </c>
      <c r="N11">
        <v>3</v>
      </c>
      <c r="O11" t="s">
        <v>16652</v>
      </c>
      <c r="P11" t="s">
        <v>16651</v>
      </c>
      <c r="Q11" t="s">
        <v>16650</v>
      </c>
      <c r="R11" s="7">
        <v>36693</v>
      </c>
      <c r="S11" s="8">
        <f t="shared" si="8"/>
        <v>2000</v>
      </c>
      <c r="T11" s="8">
        <v>2000</v>
      </c>
      <c r="U11" s="8">
        <f t="shared" si="9"/>
        <v>22</v>
      </c>
      <c r="V11" s="7">
        <v>36693</v>
      </c>
      <c r="W11" t="s">
        <v>14720</v>
      </c>
      <c r="X11" s="2">
        <v>1.593</v>
      </c>
      <c r="Y11" s="6">
        <f t="shared" si="2"/>
        <v>4.2524225194201973E-2</v>
      </c>
      <c r="AA11">
        <v>145793</v>
      </c>
      <c r="AB11">
        <v>17481</v>
      </c>
      <c r="AD11" t="s">
        <v>6</v>
      </c>
      <c r="AE11">
        <v>475</v>
      </c>
      <c r="AF11">
        <v>2</v>
      </c>
      <c r="AH11" t="s">
        <v>4772</v>
      </c>
      <c r="AI11" t="s">
        <v>16649</v>
      </c>
      <c r="AJ11" t="s">
        <v>16648</v>
      </c>
      <c r="AK11" t="s">
        <v>16647</v>
      </c>
      <c r="AL11">
        <v>17</v>
      </c>
      <c r="AM11" s="5">
        <f t="shared" si="10"/>
        <v>0.77272727272727271</v>
      </c>
      <c r="AN11" s="4">
        <f t="shared" si="4"/>
        <v>1.1703555815634574E-3</v>
      </c>
      <c r="AO11" s="3"/>
      <c r="AP11">
        <v>1</v>
      </c>
      <c r="AR11" t="s">
        <v>1</v>
      </c>
      <c r="AT11" s="2">
        <v>4.1239999999999997</v>
      </c>
      <c r="AU11" s="1">
        <f t="shared" si="11"/>
        <v>3.0118064310410415</v>
      </c>
      <c r="AV11" s="1">
        <f t="shared" si="12"/>
        <v>2.1847290387882712</v>
      </c>
      <c r="AW11" s="1">
        <f t="shared" si="13"/>
        <v>1.3576516465355011</v>
      </c>
    </row>
    <row r="12" spans="1:49" x14ac:dyDescent="0.2">
      <c r="A12">
        <v>10</v>
      </c>
      <c r="B12" t="s">
        <v>16646</v>
      </c>
      <c r="C12" t="s">
        <v>16645</v>
      </c>
      <c r="F12" t="s">
        <v>16644</v>
      </c>
      <c r="G12" t="s">
        <v>16</v>
      </c>
      <c r="H12" t="s">
        <v>15</v>
      </c>
      <c r="I12" t="s">
        <v>16643</v>
      </c>
      <c r="J12">
        <v>60008023</v>
      </c>
      <c r="K12" t="s">
        <v>16642</v>
      </c>
      <c r="L12" t="s">
        <v>16641</v>
      </c>
      <c r="M12" t="s">
        <v>11</v>
      </c>
      <c r="N12">
        <v>4</v>
      </c>
      <c r="O12" t="s">
        <v>16640</v>
      </c>
      <c r="P12" t="s">
        <v>16639</v>
      </c>
      <c r="Q12" t="s">
        <v>16638</v>
      </c>
      <c r="R12" s="7">
        <v>36692</v>
      </c>
      <c r="S12" s="8">
        <f t="shared" si="8"/>
        <v>2000</v>
      </c>
      <c r="T12" s="8">
        <v>2000</v>
      </c>
      <c r="U12" s="8">
        <f t="shared" si="9"/>
        <v>22</v>
      </c>
      <c r="V12" s="7">
        <v>36692</v>
      </c>
      <c r="W12" t="s">
        <v>12817</v>
      </c>
      <c r="X12" s="2">
        <v>0.86399999999999999</v>
      </c>
      <c r="Y12" s="6">
        <f t="shared" si="2"/>
        <v>2.3063986546007848E-2</v>
      </c>
      <c r="AA12">
        <v>15206106</v>
      </c>
      <c r="AB12">
        <v>26970</v>
      </c>
      <c r="AD12" t="s">
        <v>6</v>
      </c>
      <c r="AE12">
        <v>104</v>
      </c>
      <c r="AF12">
        <v>23</v>
      </c>
      <c r="AH12" t="s">
        <v>16637</v>
      </c>
      <c r="AI12" t="s">
        <v>16636</v>
      </c>
      <c r="AK12" t="s">
        <v>16635</v>
      </c>
      <c r="AL12">
        <v>56</v>
      </c>
      <c r="AM12" s="5">
        <f t="shared" si="10"/>
        <v>2.5454545454545454</v>
      </c>
      <c r="AN12" s="4">
        <f t="shared" si="4"/>
        <v>3.8552889745619772E-3</v>
      </c>
      <c r="AO12" s="3"/>
      <c r="AP12">
        <v>0</v>
      </c>
      <c r="AR12" t="s">
        <v>1</v>
      </c>
      <c r="AT12" s="2">
        <v>2.9910000000000001</v>
      </c>
      <c r="AU12" s="1">
        <f t="shared" si="11"/>
        <v>1.7301377274574086</v>
      </c>
      <c r="AV12" s="1">
        <f t="shared" si="12"/>
        <v>1.3459637760284913</v>
      </c>
      <c r="AW12" s="1">
        <f t="shared" si="13"/>
        <v>0.96178982459957374</v>
      </c>
    </row>
    <row r="13" spans="1:49" x14ac:dyDescent="0.2">
      <c r="A13">
        <v>11</v>
      </c>
      <c r="B13" t="s">
        <v>16634</v>
      </c>
      <c r="C13" t="s">
        <v>16633</v>
      </c>
      <c r="E13">
        <v>10839980</v>
      </c>
      <c r="F13" t="s">
        <v>16632</v>
      </c>
      <c r="G13" t="s">
        <v>16</v>
      </c>
      <c r="H13" t="s">
        <v>15</v>
      </c>
      <c r="I13" t="s">
        <v>16631</v>
      </c>
      <c r="J13" t="s">
        <v>16630</v>
      </c>
      <c r="K13" t="s">
        <v>16629</v>
      </c>
      <c r="L13" t="s">
        <v>16628</v>
      </c>
      <c r="M13" t="s">
        <v>1645</v>
      </c>
      <c r="N13">
        <v>6</v>
      </c>
      <c r="O13" t="s">
        <v>16627</v>
      </c>
      <c r="P13" t="s">
        <v>16626</v>
      </c>
      <c r="Q13" t="s">
        <v>16625</v>
      </c>
      <c r="R13" s="7">
        <v>36692</v>
      </c>
      <c r="S13" s="8">
        <f t="shared" si="8"/>
        <v>2000</v>
      </c>
      <c r="T13" s="8">
        <v>2000</v>
      </c>
      <c r="U13" s="8">
        <f t="shared" si="9"/>
        <v>22</v>
      </c>
      <c r="V13" s="7">
        <v>36692</v>
      </c>
      <c r="W13" t="s">
        <v>16624</v>
      </c>
      <c r="X13" s="2">
        <v>1.706</v>
      </c>
      <c r="Y13" s="6">
        <f t="shared" si="2"/>
        <v>4.554069565681642E-2</v>
      </c>
      <c r="AA13">
        <v>2646021</v>
      </c>
      <c r="AB13">
        <v>16850</v>
      </c>
      <c r="AD13" t="s">
        <v>6</v>
      </c>
      <c r="AE13">
        <v>348</v>
      </c>
      <c r="AF13">
        <v>3</v>
      </c>
      <c r="AH13" t="s">
        <v>16623</v>
      </c>
      <c r="AI13" t="s">
        <v>16622</v>
      </c>
      <c r="AJ13" t="s">
        <v>16621</v>
      </c>
      <c r="AK13" t="s">
        <v>16620</v>
      </c>
      <c r="AL13">
        <v>3</v>
      </c>
      <c r="AM13" s="5">
        <f t="shared" si="10"/>
        <v>0.13636363636363635</v>
      </c>
      <c r="AN13" s="4">
        <f t="shared" si="4"/>
        <v>2.0653333792296306E-4</v>
      </c>
      <c r="AO13" s="3"/>
      <c r="AP13">
        <v>0</v>
      </c>
      <c r="AR13" t="s">
        <v>1</v>
      </c>
      <c r="AT13" s="2">
        <v>3.8570000000000002</v>
      </c>
      <c r="AU13" s="1">
        <f t="shared" si="11"/>
        <v>3.1940446961148381</v>
      </c>
      <c r="AV13" s="1">
        <f t="shared" si="12"/>
        <v>2.2873614497369692</v>
      </c>
      <c r="AW13" s="1">
        <f t="shared" si="13"/>
        <v>1.3806782033591001</v>
      </c>
    </row>
    <row r="14" spans="1:49" x14ac:dyDescent="0.2">
      <c r="A14">
        <v>12</v>
      </c>
      <c r="B14" t="s">
        <v>16619</v>
      </c>
      <c r="C14" t="s">
        <v>16618</v>
      </c>
      <c r="D14" t="s">
        <v>16617</v>
      </c>
      <c r="F14" t="s">
        <v>16616</v>
      </c>
      <c r="G14" t="s">
        <v>16</v>
      </c>
      <c r="H14" t="s">
        <v>15</v>
      </c>
      <c r="I14" t="s">
        <v>199</v>
      </c>
      <c r="J14" t="s">
        <v>16615</v>
      </c>
      <c r="K14" t="s">
        <v>16614</v>
      </c>
      <c r="L14" t="s">
        <v>16613</v>
      </c>
      <c r="M14" t="s">
        <v>16612</v>
      </c>
      <c r="N14">
        <v>3</v>
      </c>
      <c r="O14" t="s">
        <v>16611</v>
      </c>
      <c r="P14" t="s">
        <v>16610</v>
      </c>
      <c r="Q14" t="s">
        <v>16609</v>
      </c>
      <c r="R14" s="7">
        <v>36692</v>
      </c>
      <c r="S14" s="8">
        <f t="shared" si="8"/>
        <v>2000</v>
      </c>
      <c r="T14" s="8">
        <v>2000</v>
      </c>
      <c r="U14" s="8">
        <f t="shared" si="9"/>
        <v>22</v>
      </c>
      <c r="V14" s="7">
        <v>36692</v>
      </c>
      <c r="W14" t="s">
        <v>16608</v>
      </c>
      <c r="X14" s="2">
        <v>2.093</v>
      </c>
      <c r="Y14" s="6">
        <f t="shared" si="2"/>
        <v>5.5871439630549108E-2</v>
      </c>
      <c r="AA14">
        <v>3702693</v>
      </c>
      <c r="AB14">
        <v>29482</v>
      </c>
      <c r="AD14" t="s">
        <v>6</v>
      </c>
      <c r="AE14">
        <v>483</v>
      </c>
      <c r="AF14" s="11">
        <v>44256</v>
      </c>
      <c r="AH14" t="s">
        <v>16607</v>
      </c>
      <c r="AI14" t="s">
        <v>16606</v>
      </c>
      <c r="AK14" t="s">
        <v>16605</v>
      </c>
      <c r="AL14">
        <v>20</v>
      </c>
      <c r="AM14" s="5">
        <f t="shared" si="10"/>
        <v>0.90909090909090906</v>
      </c>
      <c r="AN14" s="4">
        <f t="shared" si="4"/>
        <v>1.3768889194864203E-3</v>
      </c>
      <c r="AO14" s="3"/>
      <c r="AP14">
        <v>0</v>
      </c>
      <c r="AR14" t="s">
        <v>1</v>
      </c>
      <c r="AT14" s="2" t="s">
        <v>0</v>
      </c>
      <c r="AU14" s="1">
        <f t="shared" si="11"/>
        <v>3.9523074417230299</v>
      </c>
      <c r="AV14" s="1">
        <f t="shared" si="12"/>
        <v>2.8624164275017763</v>
      </c>
      <c r="AW14" s="1">
        <f t="shared" si="13"/>
        <v>1.7725254132805224</v>
      </c>
    </row>
    <row r="15" spans="1:49" x14ac:dyDescent="0.2">
      <c r="A15">
        <v>13</v>
      </c>
      <c r="B15" t="s">
        <v>16604</v>
      </c>
      <c r="C15" t="s">
        <v>16603</v>
      </c>
      <c r="F15" t="s">
        <v>16602</v>
      </c>
      <c r="G15" t="s">
        <v>16</v>
      </c>
      <c r="H15" t="s">
        <v>15</v>
      </c>
      <c r="I15" t="s">
        <v>16601</v>
      </c>
      <c r="J15" t="s">
        <v>16600</v>
      </c>
      <c r="K15" t="s">
        <v>16599</v>
      </c>
      <c r="L15" t="s">
        <v>16598</v>
      </c>
      <c r="M15" t="s">
        <v>16597</v>
      </c>
      <c r="N15">
        <v>7</v>
      </c>
      <c r="O15" t="s">
        <v>16596</v>
      </c>
      <c r="P15" t="s">
        <v>16595</v>
      </c>
      <c r="Q15" t="s">
        <v>16594</v>
      </c>
      <c r="R15" s="7">
        <v>36692</v>
      </c>
      <c r="S15" s="8">
        <f t="shared" si="8"/>
        <v>2000</v>
      </c>
      <c r="T15" s="8">
        <v>2000</v>
      </c>
      <c r="U15" s="8">
        <f t="shared" si="9"/>
        <v>22</v>
      </c>
      <c r="V15" s="7">
        <v>36692</v>
      </c>
      <c r="W15" t="s">
        <v>16593</v>
      </c>
      <c r="X15" s="2">
        <v>0.75600000000000001</v>
      </c>
      <c r="Y15" s="6">
        <f t="shared" si="2"/>
        <v>2.0180988227756869E-2</v>
      </c>
      <c r="AA15">
        <v>10895639</v>
      </c>
      <c r="AB15">
        <v>26969</v>
      </c>
      <c r="AD15" t="s">
        <v>6</v>
      </c>
      <c r="AE15">
        <v>104</v>
      </c>
      <c r="AF15">
        <v>23</v>
      </c>
      <c r="AH15" t="s">
        <v>16592</v>
      </c>
      <c r="AI15" t="s">
        <v>16591</v>
      </c>
      <c r="AK15" t="s">
        <v>16590</v>
      </c>
      <c r="AL15">
        <v>330</v>
      </c>
      <c r="AM15" s="5">
        <f t="shared" si="10"/>
        <v>15</v>
      </c>
      <c r="AN15" s="4">
        <f t="shared" si="4"/>
        <v>2.2718667171525937E-2</v>
      </c>
      <c r="AO15" s="3"/>
      <c r="AP15">
        <v>0</v>
      </c>
      <c r="AR15" t="s">
        <v>1</v>
      </c>
      <c r="AT15" s="2">
        <v>2.7810000000000001</v>
      </c>
      <c r="AU15" s="1">
        <f t="shared" si="11"/>
        <v>2.0942291910887589</v>
      </c>
      <c r="AV15" s="1">
        <f t="shared" si="12"/>
        <v>2.1449827699641406</v>
      </c>
      <c r="AW15" s="1">
        <f t="shared" si="13"/>
        <v>2.1957363488395218</v>
      </c>
    </row>
    <row r="16" spans="1:49" x14ac:dyDescent="0.2">
      <c r="A16">
        <v>14</v>
      </c>
      <c r="B16" t="s">
        <v>16589</v>
      </c>
      <c r="C16" t="s">
        <v>16588</v>
      </c>
      <c r="F16" t="s">
        <v>16587</v>
      </c>
      <c r="G16" t="s">
        <v>16</v>
      </c>
      <c r="H16" t="s">
        <v>15</v>
      </c>
      <c r="I16" t="s">
        <v>16586</v>
      </c>
      <c r="J16" t="s">
        <v>16585</v>
      </c>
      <c r="K16" t="s">
        <v>16584</v>
      </c>
      <c r="L16" t="s">
        <v>16583</v>
      </c>
      <c r="M16" t="s">
        <v>91</v>
      </c>
      <c r="N16">
        <v>3</v>
      </c>
      <c r="O16" t="s">
        <v>16582</v>
      </c>
      <c r="P16" t="s">
        <v>16581</v>
      </c>
      <c r="Q16" t="s">
        <v>16580</v>
      </c>
      <c r="R16" s="7">
        <v>36687</v>
      </c>
      <c r="S16" s="8">
        <f t="shared" si="8"/>
        <v>2000</v>
      </c>
      <c r="T16" s="8">
        <v>2000</v>
      </c>
      <c r="U16" s="8">
        <f t="shared" si="9"/>
        <v>22</v>
      </c>
      <c r="V16" s="7">
        <v>36687</v>
      </c>
      <c r="W16" t="s">
        <v>8265</v>
      </c>
      <c r="X16" s="2">
        <v>2.3759999999999999</v>
      </c>
      <c r="Y16" s="6">
        <f t="shared" si="2"/>
        <v>6.3425963001521576E-2</v>
      </c>
      <c r="AA16" t="s">
        <v>8264</v>
      </c>
      <c r="AB16">
        <v>26765</v>
      </c>
      <c r="AC16">
        <v>15384357</v>
      </c>
      <c r="AD16" t="s">
        <v>6</v>
      </c>
      <c r="AE16">
        <v>536</v>
      </c>
      <c r="AF16" t="s">
        <v>7363</v>
      </c>
      <c r="AH16" t="s">
        <v>16579</v>
      </c>
      <c r="AI16" t="s">
        <v>16578</v>
      </c>
      <c r="AJ16" t="s">
        <v>16577</v>
      </c>
      <c r="AK16" t="s">
        <v>16576</v>
      </c>
      <c r="AL16">
        <v>21</v>
      </c>
      <c r="AM16" s="5">
        <f t="shared" si="10"/>
        <v>0.95454545454545459</v>
      </c>
      <c r="AN16" s="4">
        <f t="shared" si="4"/>
        <v>1.4457333654607416E-3</v>
      </c>
      <c r="AO16" s="3"/>
      <c r="AP16">
        <v>0</v>
      </c>
      <c r="AR16" t="s">
        <v>1</v>
      </c>
      <c r="AT16" s="2">
        <v>5.8739999999999997</v>
      </c>
      <c r="AU16" s="1">
        <f t="shared" si="11"/>
        <v>4.4831894110703319</v>
      </c>
      <c r="AV16" s="1">
        <f t="shared" si="12"/>
        <v>3.2435848183491158</v>
      </c>
      <c r="AW16" s="1">
        <f t="shared" si="13"/>
        <v>2.0039802256278993</v>
      </c>
    </row>
    <row r="17" spans="1:49" x14ac:dyDescent="0.2">
      <c r="A17">
        <v>15</v>
      </c>
      <c r="B17" t="s">
        <v>16575</v>
      </c>
      <c r="C17" t="s">
        <v>16574</v>
      </c>
      <c r="D17" t="s">
        <v>16573</v>
      </c>
      <c r="E17">
        <v>10892651</v>
      </c>
      <c r="F17" t="s">
        <v>16572</v>
      </c>
      <c r="G17" t="s">
        <v>16</v>
      </c>
      <c r="H17" t="s">
        <v>15</v>
      </c>
      <c r="I17" t="s">
        <v>16571</v>
      </c>
      <c r="J17" t="s">
        <v>16570</v>
      </c>
      <c r="K17" t="s">
        <v>16569</v>
      </c>
      <c r="L17" t="s">
        <v>16568</v>
      </c>
      <c r="M17" t="s">
        <v>91</v>
      </c>
      <c r="N17">
        <v>4</v>
      </c>
      <c r="O17" t="s">
        <v>16567</v>
      </c>
      <c r="P17" t="s">
        <v>16566</v>
      </c>
      <c r="Q17" t="s">
        <v>16565</v>
      </c>
      <c r="R17" s="7">
        <v>36686</v>
      </c>
      <c r="S17" s="8">
        <f t="shared" si="8"/>
        <v>2000</v>
      </c>
      <c r="T17" s="8">
        <v>2000</v>
      </c>
      <c r="U17" s="8">
        <f t="shared" si="9"/>
        <v>22</v>
      </c>
      <c r="V17" s="7">
        <v>36686</v>
      </c>
      <c r="W17" t="s">
        <v>16564</v>
      </c>
      <c r="X17" s="2">
        <v>26.303999999999998</v>
      </c>
      <c r="Y17" s="6">
        <f t="shared" si="2"/>
        <v>0.70217025706735003</v>
      </c>
      <c r="AA17">
        <v>928674</v>
      </c>
      <c r="AB17">
        <v>18434</v>
      </c>
      <c r="AD17" t="s">
        <v>6</v>
      </c>
      <c r="AE17">
        <v>101</v>
      </c>
      <c r="AF17">
        <v>6</v>
      </c>
      <c r="AH17" t="s">
        <v>16563</v>
      </c>
      <c r="AI17" t="s">
        <v>16562</v>
      </c>
      <c r="AK17" t="s">
        <v>16561</v>
      </c>
      <c r="AL17">
        <v>194</v>
      </c>
      <c r="AM17" s="5">
        <f t="shared" si="10"/>
        <v>8.8181818181818183</v>
      </c>
      <c r="AN17" s="4">
        <f t="shared" si="4"/>
        <v>1.3355822519018278E-2</v>
      </c>
      <c r="AO17" s="3"/>
      <c r="AP17">
        <v>1</v>
      </c>
      <c r="AQ17" t="s">
        <v>2251</v>
      </c>
      <c r="AR17" t="s">
        <v>1</v>
      </c>
      <c r="AS17" t="s">
        <v>2250</v>
      </c>
      <c r="AT17" s="2">
        <v>41.582000000000001</v>
      </c>
      <c r="AU17" s="1">
        <f t="shared" si="11"/>
        <v>49.552592670285051</v>
      </c>
      <c r="AV17" s="1">
        <f t="shared" si="12"/>
        <v>35.776303979318413</v>
      </c>
      <c r="AW17" s="1">
        <f t="shared" si="13"/>
        <v>22.000015288351779</v>
      </c>
    </row>
    <row r="18" spans="1:49" x14ac:dyDescent="0.2">
      <c r="A18">
        <v>16</v>
      </c>
      <c r="B18" t="s">
        <v>16560</v>
      </c>
      <c r="C18" t="s">
        <v>16559</v>
      </c>
      <c r="F18" t="s">
        <v>16558</v>
      </c>
      <c r="G18" t="s">
        <v>16</v>
      </c>
      <c r="H18" t="s">
        <v>15</v>
      </c>
      <c r="I18" t="s">
        <v>16557</v>
      </c>
      <c r="J18" t="s">
        <v>16556</v>
      </c>
      <c r="K18" t="s">
        <v>16555</v>
      </c>
      <c r="L18" t="s">
        <v>16554</v>
      </c>
      <c r="M18" t="s">
        <v>16553</v>
      </c>
      <c r="N18">
        <v>4</v>
      </c>
      <c r="O18" t="s">
        <v>16552</v>
      </c>
      <c r="P18" t="s">
        <v>16551</v>
      </c>
      <c r="Q18" t="s">
        <v>16550</v>
      </c>
      <c r="R18" s="7">
        <v>36686</v>
      </c>
      <c r="S18" s="8">
        <f t="shared" si="8"/>
        <v>2000</v>
      </c>
      <c r="T18" s="8">
        <v>2000</v>
      </c>
      <c r="U18" s="8">
        <f t="shared" si="9"/>
        <v>22</v>
      </c>
      <c r="V18" s="7">
        <v>36686</v>
      </c>
      <c r="W18" t="s">
        <v>16549</v>
      </c>
      <c r="X18" s="2" t="s">
        <v>0</v>
      </c>
      <c r="Y18" s="6" t="e">
        <f t="shared" si="2"/>
        <v>#VALUE!</v>
      </c>
      <c r="AA18">
        <v>364827</v>
      </c>
      <c r="AB18">
        <v>13626</v>
      </c>
      <c r="AD18" t="s">
        <v>6</v>
      </c>
      <c r="AE18">
        <v>85</v>
      </c>
      <c r="AF18">
        <v>2</v>
      </c>
      <c r="AH18" t="s">
        <v>16548</v>
      </c>
      <c r="AI18" t="s">
        <v>16547</v>
      </c>
      <c r="AJ18" t="s">
        <v>16546</v>
      </c>
      <c r="AK18" t="s">
        <v>16545</v>
      </c>
      <c r="AL18">
        <v>11</v>
      </c>
      <c r="AM18" s="5">
        <f t="shared" si="10"/>
        <v>0.5</v>
      </c>
      <c r="AN18" s="4">
        <f t="shared" si="4"/>
        <v>7.572889057175312E-4</v>
      </c>
      <c r="AO18" s="3"/>
      <c r="AP18">
        <v>0</v>
      </c>
      <c r="AR18" t="s">
        <v>1</v>
      </c>
      <c r="AT18" s="2" t="s">
        <v>0</v>
      </c>
      <c r="AU18" s="1" t="e">
        <f t="shared" si="11"/>
        <v>#VALUE!</v>
      </c>
      <c r="AV18" s="1" t="e">
        <f t="shared" si="12"/>
        <v>#VALUE!</v>
      </c>
      <c r="AW18" s="1" t="e">
        <f t="shared" si="13"/>
        <v>#VALUE!</v>
      </c>
    </row>
    <row r="19" spans="1:49" x14ac:dyDescent="0.2">
      <c r="A19">
        <v>17</v>
      </c>
      <c r="B19" t="s">
        <v>16544</v>
      </c>
      <c r="C19" t="s">
        <v>16543</v>
      </c>
      <c r="E19">
        <v>10806387</v>
      </c>
      <c r="F19" t="s">
        <v>16542</v>
      </c>
      <c r="G19" t="s">
        <v>16</v>
      </c>
      <c r="H19" t="s">
        <v>15</v>
      </c>
      <c r="I19" t="s">
        <v>16541</v>
      </c>
      <c r="J19" t="s">
        <v>16540</v>
      </c>
      <c r="K19" t="s">
        <v>16539</v>
      </c>
      <c r="L19" t="s">
        <v>16538</v>
      </c>
      <c r="M19" t="s">
        <v>3384</v>
      </c>
      <c r="N19">
        <v>5</v>
      </c>
      <c r="O19" t="s">
        <v>16537</v>
      </c>
      <c r="P19" t="s">
        <v>16536</v>
      </c>
      <c r="Q19" t="s">
        <v>16535</v>
      </c>
      <c r="R19" s="7">
        <v>36685</v>
      </c>
      <c r="S19" s="8">
        <f t="shared" si="8"/>
        <v>2000</v>
      </c>
      <c r="T19" s="8">
        <v>2000</v>
      </c>
      <c r="U19" s="8">
        <f t="shared" si="9"/>
        <v>22</v>
      </c>
      <c r="V19" s="7">
        <v>2000</v>
      </c>
      <c r="W19" t="s">
        <v>5505</v>
      </c>
      <c r="X19" s="2">
        <v>1.9810000000000001</v>
      </c>
      <c r="Y19" s="6">
        <f t="shared" si="2"/>
        <v>5.2881663596807349E-2</v>
      </c>
      <c r="AA19">
        <v>142956</v>
      </c>
      <c r="AB19">
        <v>39034</v>
      </c>
      <c r="AD19" t="s">
        <v>6</v>
      </c>
      <c r="AE19">
        <v>267</v>
      </c>
      <c r="AF19">
        <v>10</v>
      </c>
      <c r="AH19" t="s">
        <v>16534</v>
      </c>
      <c r="AI19" t="s">
        <v>16533</v>
      </c>
      <c r="AJ19" t="s">
        <v>16532</v>
      </c>
      <c r="AK19" t="s">
        <v>16531</v>
      </c>
      <c r="AL19">
        <v>89</v>
      </c>
      <c r="AM19" s="5">
        <f t="shared" si="10"/>
        <v>4.0454545454545459</v>
      </c>
      <c r="AN19" s="4">
        <f t="shared" si="4"/>
        <v>6.1271556917145715E-3</v>
      </c>
      <c r="AO19" s="3"/>
      <c r="AP19">
        <v>1</v>
      </c>
      <c r="AR19" t="s">
        <v>1</v>
      </c>
      <c r="AT19" s="2" t="s">
        <v>0</v>
      </c>
      <c r="AU19" s="1">
        <f t="shared" si="11"/>
        <v>3.8855311225279512</v>
      </c>
      <c r="AV19" s="1">
        <f t="shared" si="12"/>
        <v>2.9504409644260958</v>
      </c>
      <c r="AW19" s="1">
        <f t="shared" si="13"/>
        <v>2.0153508063242405</v>
      </c>
    </row>
    <row r="20" spans="1:49" x14ac:dyDescent="0.2">
      <c r="A20">
        <v>18</v>
      </c>
      <c r="B20" t="s">
        <v>16530</v>
      </c>
      <c r="C20" t="s">
        <v>16529</v>
      </c>
      <c r="F20" t="s">
        <v>16528</v>
      </c>
      <c r="G20" t="s">
        <v>16</v>
      </c>
      <c r="H20" t="s">
        <v>15</v>
      </c>
      <c r="I20" t="s">
        <v>16527</v>
      </c>
      <c r="J20">
        <v>60004636</v>
      </c>
      <c r="K20" t="s">
        <v>16526</v>
      </c>
      <c r="L20" t="s">
        <v>16525</v>
      </c>
      <c r="M20" t="s">
        <v>820</v>
      </c>
      <c r="N20">
        <v>4</v>
      </c>
      <c r="O20" t="s">
        <v>16524</v>
      </c>
      <c r="P20" t="s">
        <v>16523</v>
      </c>
      <c r="Q20" t="s">
        <v>16522</v>
      </c>
      <c r="R20" s="7">
        <v>36685</v>
      </c>
      <c r="S20" s="8">
        <f t="shared" si="8"/>
        <v>2000</v>
      </c>
      <c r="T20" s="8">
        <v>2000</v>
      </c>
      <c r="U20" s="8">
        <f t="shared" si="9"/>
        <v>22</v>
      </c>
      <c r="V20" s="7">
        <v>36685</v>
      </c>
      <c r="W20" t="s">
        <v>12182</v>
      </c>
      <c r="X20" s="2">
        <v>0.375</v>
      </c>
      <c r="Y20" s="6">
        <f t="shared" si="2"/>
        <v>1.0010410827260351E-2</v>
      </c>
      <c r="AA20">
        <v>135194</v>
      </c>
      <c r="AB20">
        <v>24918</v>
      </c>
      <c r="AD20" t="s">
        <v>6</v>
      </c>
      <c r="AE20">
        <v>36</v>
      </c>
      <c r="AF20">
        <v>12</v>
      </c>
      <c r="AH20" t="s">
        <v>16521</v>
      </c>
      <c r="AI20" t="s">
        <v>16520</v>
      </c>
      <c r="AK20" t="s">
        <v>16519</v>
      </c>
      <c r="AL20">
        <v>24</v>
      </c>
      <c r="AM20" s="5">
        <f t="shared" si="10"/>
        <v>1.0909090909090908</v>
      </c>
      <c r="AN20" s="4">
        <f t="shared" si="4"/>
        <v>1.6522667033837045E-3</v>
      </c>
      <c r="AO20" s="3"/>
      <c r="AP20">
        <v>0</v>
      </c>
      <c r="AR20" t="s">
        <v>1</v>
      </c>
      <c r="AT20" s="2">
        <v>1.3140000000000001</v>
      </c>
      <c r="AU20" s="1">
        <f t="shared" si="11"/>
        <v>0.75029675900973569</v>
      </c>
      <c r="AV20" s="1">
        <f t="shared" si="12"/>
        <v>0.58313387653220283</v>
      </c>
      <c r="AW20" s="1">
        <f t="shared" si="13"/>
        <v>0.41597099405466981</v>
      </c>
    </row>
    <row r="21" spans="1:49" x14ac:dyDescent="0.2">
      <c r="A21">
        <v>19</v>
      </c>
      <c r="B21" t="s">
        <v>16518</v>
      </c>
      <c r="C21" t="s">
        <v>16517</v>
      </c>
      <c r="F21" t="s">
        <v>16516</v>
      </c>
      <c r="G21" t="s">
        <v>16</v>
      </c>
      <c r="H21" t="s">
        <v>15</v>
      </c>
      <c r="I21" t="s">
        <v>16515</v>
      </c>
      <c r="J21">
        <v>60014313</v>
      </c>
      <c r="K21" t="s">
        <v>3724</v>
      </c>
      <c r="L21" t="s">
        <v>3723</v>
      </c>
      <c r="M21" t="s">
        <v>11</v>
      </c>
      <c r="N21">
        <v>2</v>
      </c>
      <c r="O21" t="s">
        <v>16514</v>
      </c>
      <c r="P21" t="s">
        <v>16513</v>
      </c>
      <c r="Q21" t="s">
        <v>16100</v>
      </c>
      <c r="R21" s="7">
        <v>36685</v>
      </c>
      <c r="S21" s="8">
        <f t="shared" si="8"/>
        <v>2000</v>
      </c>
      <c r="T21" s="8">
        <v>2000</v>
      </c>
      <c r="U21" s="8">
        <f t="shared" si="9"/>
        <v>22</v>
      </c>
      <c r="V21" s="7">
        <v>36685</v>
      </c>
      <c r="W21" t="s">
        <v>12182</v>
      </c>
      <c r="X21" s="2">
        <v>0.375</v>
      </c>
      <c r="Y21" s="6">
        <f t="shared" si="2"/>
        <v>1.0010410827260351E-2</v>
      </c>
      <c r="AA21">
        <v>135194</v>
      </c>
      <c r="AB21">
        <v>24918</v>
      </c>
      <c r="AD21" t="s">
        <v>6</v>
      </c>
      <c r="AE21">
        <v>36</v>
      </c>
      <c r="AF21">
        <v>12</v>
      </c>
      <c r="AH21" t="s">
        <v>16512</v>
      </c>
      <c r="AI21" t="s">
        <v>16511</v>
      </c>
      <c r="AK21" t="s">
        <v>16510</v>
      </c>
      <c r="AL21">
        <v>14</v>
      </c>
      <c r="AM21" s="5">
        <f t="shared" si="10"/>
        <v>0.63636363636363635</v>
      </c>
      <c r="AN21" s="4">
        <f t="shared" si="4"/>
        <v>9.6382224364049431E-4</v>
      </c>
      <c r="AO21" s="3"/>
      <c r="AP21">
        <v>0</v>
      </c>
      <c r="AR21" t="s">
        <v>1</v>
      </c>
      <c r="AT21" s="2">
        <v>1.3140000000000001</v>
      </c>
      <c r="AU21" s="1">
        <f t="shared" si="11"/>
        <v>0.72964342521743941</v>
      </c>
      <c r="AV21" s="1">
        <f t="shared" si="12"/>
        <v>0.54871165354504225</v>
      </c>
      <c r="AW21" s="1">
        <f t="shared" si="13"/>
        <v>0.3677798818726451</v>
      </c>
    </row>
    <row r="22" spans="1:49" x14ac:dyDescent="0.2">
      <c r="A22">
        <v>20</v>
      </c>
      <c r="B22" t="s">
        <v>16509</v>
      </c>
      <c r="C22" t="s">
        <v>16508</v>
      </c>
      <c r="F22" t="s">
        <v>16507</v>
      </c>
      <c r="G22" t="s">
        <v>16</v>
      </c>
      <c r="H22" t="s">
        <v>15</v>
      </c>
      <c r="I22" t="s">
        <v>16506</v>
      </c>
      <c r="J22">
        <v>60025278</v>
      </c>
      <c r="K22" t="s">
        <v>6301</v>
      </c>
      <c r="L22" t="s">
        <v>6300</v>
      </c>
      <c r="M22" t="s">
        <v>1928</v>
      </c>
      <c r="N22">
        <v>2</v>
      </c>
      <c r="O22" t="s">
        <v>16505</v>
      </c>
      <c r="P22" t="s">
        <v>16504</v>
      </c>
      <c r="Q22" t="s">
        <v>16503</v>
      </c>
      <c r="R22" s="7">
        <v>36685</v>
      </c>
      <c r="S22" s="8">
        <f t="shared" si="8"/>
        <v>2000</v>
      </c>
      <c r="T22" s="8">
        <v>2000</v>
      </c>
      <c r="U22" s="8">
        <f t="shared" si="9"/>
        <v>22</v>
      </c>
      <c r="V22" s="7">
        <v>36685</v>
      </c>
      <c r="W22" t="s">
        <v>12182</v>
      </c>
      <c r="X22" s="2">
        <v>0.375</v>
      </c>
      <c r="Y22" s="6">
        <f t="shared" si="2"/>
        <v>1.0010410827260351E-2</v>
      </c>
      <c r="AA22">
        <v>135194</v>
      </c>
      <c r="AB22">
        <v>24918</v>
      </c>
      <c r="AD22" t="s">
        <v>6</v>
      </c>
      <c r="AE22">
        <v>36</v>
      </c>
      <c r="AF22">
        <v>12</v>
      </c>
      <c r="AH22" t="s">
        <v>16502</v>
      </c>
      <c r="AI22" t="s">
        <v>16501</v>
      </c>
      <c r="AK22" t="s">
        <v>16500</v>
      </c>
      <c r="AL22">
        <v>2</v>
      </c>
      <c r="AM22" s="5">
        <f t="shared" si="10"/>
        <v>9.0909090909090912E-2</v>
      </c>
      <c r="AN22" s="4">
        <f t="shared" si="4"/>
        <v>1.3768889194864205E-4</v>
      </c>
      <c r="AO22" s="3"/>
      <c r="AP22">
        <v>0</v>
      </c>
      <c r="AR22" t="s">
        <v>1</v>
      </c>
      <c r="AT22" s="2">
        <v>1.3140000000000001</v>
      </c>
      <c r="AU22" s="1">
        <f t="shared" si="11"/>
        <v>0.70485942466668383</v>
      </c>
      <c r="AV22" s="1">
        <f t="shared" si="12"/>
        <v>0.50740498596044969</v>
      </c>
      <c r="AW22" s="1">
        <f t="shared" si="13"/>
        <v>0.30995054725421545</v>
      </c>
    </row>
    <row r="23" spans="1:49" x14ac:dyDescent="0.2">
      <c r="A23">
        <v>21</v>
      </c>
      <c r="B23" t="s">
        <v>16499</v>
      </c>
      <c r="C23" t="s">
        <v>16498</v>
      </c>
      <c r="F23" t="s">
        <v>16497</v>
      </c>
      <c r="G23" t="s">
        <v>16</v>
      </c>
      <c r="H23" t="s">
        <v>15</v>
      </c>
      <c r="I23" t="s">
        <v>16496</v>
      </c>
      <c r="J23">
        <v>60032144</v>
      </c>
      <c r="K23" t="s">
        <v>1953</v>
      </c>
      <c r="L23" t="s">
        <v>1952</v>
      </c>
      <c r="M23" t="s">
        <v>28</v>
      </c>
      <c r="N23">
        <v>2</v>
      </c>
      <c r="O23" t="s">
        <v>16495</v>
      </c>
      <c r="P23" t="s">
        <v>16494</v>
      </c>
      <c r="Q23" t="s">
        <v>1949</v>
      </c>
      <c r="R23" s="7">
        <v>36685</v>
      </c>
      <c r="S23" s="8">
        <f t="shared" si="8"/>
        <v>2000</v>
      </c>
      <c r="T23" s="8">
        <v>2000</v>
      </c>
      <c r="U23" s="8">
        <f t="shared" si="9"/>
        <v>22</v>
      </c>
      <c r="V23" s="7">
        <v>36685</v>
      </c>
      <c r="W23" t="s">
        <v>12182</v>
      </c>
      <c r="X23" s="2">
        <v>0.375</v>
      </c>
      <c r="Y23" s="6">
        <f t="shared" si="2"/>
        <v>1.0010410827260351E-2</v>
      </c>
      <c r="AA23">
        <v>135194</v>
      </c>
      <c r="AB23">
        <v>24918</v>
      </c>
      <c r="AD23" t="s">
        <v>6</v>
      </c>
      <c r="AE23">
        <v>36</v>
      </c>
      <c r="AF23">
        <v>12</v>
      </c>
      <c r="AH23" t="s">
        <v>16493</v>
      </c>
      <c r="AI23" t="s">
        <v>16492</v>
      </c>
      <c r="AK23" t="s">
        <v>16491</v>
      </c>
      <c r="AL23">
        <v>29</v>
      </c>
      <c r="AM23" s="5">
        <f t="shared" si="10"/>
        <v>1.3181818181818181</v>
      </c>
      <c r="AN23" s="4">
        <f t="shared" si="4"/>
        <v>1.9964889332553097E-3</v>
      </c>
      <c r="AO23" s="3"/>
      <c r="AP23">
        <v>0</v>
      </c>
      <c r="AR23" t="s">
        <v>1</v>
      </c>
      <c r="AT23" s="2">
        <v>1.3140000000000001</v>
      </c>
      <c r="AU23" s="1">
        <f t="shared" si="11"/>
        <v>0.76062342590588383</v>
      </c>
      <c r="AV23" s="1">
        <f t="shared" si="12"/>
        <v>0.60034498802578307</v>
      </c>
      <c r="AW23" s="1">
        <f t="shared" si="13"/>
        <v>0.44006655014568219</v>
      </c>
    </row>
    <row r="24" spans="1:49" x14ac:dyDescent="0.2">
      <c r="A24">
        <v>22</v>
      </c>
      <c r="B24" t="s">
        <v>16490</v>
      </c>
      <c r="C24" t="s">
        <v>16489</v>
      </c>
      <c r="E24">
        <v>10842240</v>
      </c>
      <c r="F24" t="s">
        <v>16488</v>
      </c>
      <c r="G24" t="s">
        <v>16</v>
      </c>
      <c r="H24" t="s">
        <v>15</v>
      </c>
      <c r="I24" t="s">
        <v>16487</v>
      </c>
      <c r="J24" t="s">
        <v>16486</v>
      </c>
      <c r="K24" t="s">
        <v>16485</v>
      </c>
      <c r="L24" t="s">
        <v>16484</v>
      </c>
      <c r="M24" t="s">
        <v>1390</v>
      </c>
      <c r="N24">
        <v>4</v>
      </c>
      <c r="O24" t="s">
        <v>16483</v>
      </c>
      <c r="P24" t="s">
        <v>16482</v>
      </c>
      <c r="Q24" t="s">
        <v>16481</v>
      </c>
      <c r="R24" s="7">
        <v>36682</v>
      </c>
      <c r="S24" s="8">
        <f t="shared" si="8"/>
        <v>2000</v>
      </c>
      <c r="T24" s="8">
        <v>2000</v>
      </c>
      <c r="U24" s="8">
        <f t="shared" si="9"/>
        <v>22</v>
      </c>
      <c r="V24" s="7">
        <v>36682</v>
      </c>
      <c r="W24" t="s">
        <v>16480</v>
      </c>
      <c r="X24" s="2" t="s">
        <v>0</v>
      </c>
      <c r="Y24" s="6" t="e">
        <f t="shared" si="2"/>
        <v>#VALUE!</v>
      </c>
      <c r="AA24">
        <v>223034</v>
      </c>
      <c r="AB24">
        <v>23463</v>
      </c>
      <c r="AD24" t="s">
        <v>6</v>
      </c>
      <c r="AE24">
        <v>43</v>
      </c>
      <c r="AF24">
        <v>3</v>
      </c>
      <c r="AH24" t="s">
        <v>16479</v>
      </c>
      <c r="AI24" t="s">
        <v>16478</v>
      </c>
      <c r="AJ24" t="s">
        <v>16477</v>
      </c>
      <c r="AK24" t="s">
        <v>16476</v>
      </c>
      <c r="AL24">
        <v>42</v>
      </c>
      <c r="AM24" s="5">
        <f t="shared" si="10"/>
        <v>1.9090909090909092</v>
      </c>
      <c r="AN24" s="4">
        <f t="shared" si="4"/>
        <v>2.8914667309214831E-3</v>
      </c>
      <c r="AO24" s="3"/>
      <c r="AP24">
        <v>0</v>
      </c>
      <c r="AR24" t="s">
        <v>1</v>
      </c>
      <c r="AT24" s="2" t="s">
        <v>0</v>
      </c>
      <c r="AU24" s="1" t="e">
        <f t="shared" si="11"/>
        <v>#VALUE!</v>
      </c>
      <c r="AV24" s="1" t="e">
        <f t="shared" si="12"/>
        <v>#VALUE!</v>
      </c>
      <c r="AW24" s="1" t="e">
        <f t="shared" si="13"/>
        <v>#VALUE!</v>
      </c>
    </row>
    <row r="25" spans="1:49" x14ac:dyDescent="0.2">
      <c r="A25">
        <v>23</v>
      </c>
      <c r="B25" t="s">
        <v>16475</v>
      </c>
      <c r="F25" t="s">
        <v>16474</v>
      </c>
      <c r="G25" t="s">
        <v>16</v>
      </c>
      <c r="H25" t="s">
        <v>15</v>
      </c>
      <c r="I25" t="s">
        <v>16473</v>
      </c>
      <c r="J25" t="s">
        <v>16472</v>
      </c>
      <c r="K25" t="s">
        <v>16471</v>
      </c>
      <c r="L25" t="s">
        <v>16470</v>
      </c>
      <c r="M25" t="s">
        <v>16469</v>
      </c>
      <c r="N25">
        <v>2</v>
      </c>
      <c r="O25" t="s">
        <v>16468</v>
      </c>
      <c r="P25" t="s">
        <v>16467</v>
      </c>
      <c r="Q25" t="s">
        <v>16466</v>
      </c>
      <c r="R25" s="7">
        <v>36682</v>
      </c>
      <c r="S25" s="8">
        <f t="shared" si="8"/>
        <v>2000</v>
      </c>
      <c r="T25" s="8">
        <v>2000</v>
      </c>
      <c r="U25" s="8">
        <f t="shared" si="9"/>
        <v>22</v>
      </c>
      <c r="V25" s="7">
        <v>2000</v>
      </c>
      <c r="W25" t="s">
        <v>16465</v>
      </c>
      <c r="X25" s="2">
        <v>0.26900000000000002</v>
      </c>
      <c r="Y25" s="6">
        <f t="shared" si="2"/>
        <v>7.1808013667547591E-3</v>
      </c>
      <c r="AA25" t="s">
        <v>16464</v>
      </c>
      <c r="AB25">
        <v>13669</v>
      </c>
      <c r="AD25" t="s">
        <v>6</v>
      </c>
      <c r="AE25">
        <v>113</v>
      </c>
      <c r="AF25">
        <v>1</v>
      </c>
      <c r="AH25" t="s">
        <v>16463</v>
      </c>
      <c r="AI25" t="s">
        <v>16462</v>
      </c>
      <c r="AK25" t="s">
        <v>16461</v>
      </c>
      <c r="AL25">
        <v>24</v>
      </c>
      <c r="AM25" s="5">
        <f t="shared" si="10"/>
        <v>1.0909090909090908</v>
      </c>
      <c r="AN25" s="4">
        <f t="shared" si="4"/>
        <v>1.6522667033837045E-3</v>
      </c>
      <c r="AO25" s="3"/>
      <c r="AP25">
        <v>0</v>
      </c>
      <c r="AR25" t="s">
        <v>1</v>
      </c>
      <c r="AT25" s="2" t="s">
        <v>0</v>
      </c>
      <c r="AU25" s="1">
        <f t="shared" si="11"/>
        <v>0.55222409677434425</v>
      </c>
      <c r="AV25" s="1">
        <f t="shared" si="12"/>
        <v>0.44165340350692317</v>
      </c>
      <c r="AW25" s="1">
        <f t="shared" si="13"/>
        <v>0.33108271023950209</v>
      </c>
    </row>
    <row r="26" spans="1:49" x14ac:dyDescent="0.2">
      <c r="A26">
        <v>24</v>
      </c>
      <c r="B26" t="s">
        <v>16460</v>
      </c>
      <c r="C26" t="s">
        <v>16459</v>
      </c>
      <c r="F26" t="s">
        <v>16458</v>
      </c>
      <c r="G26" t="s">
        <v>16</v>
      </c>
      <c r="H26" t="s">
        <v>15</v>
      </c>
      <c r="I26" t="s">
        <v>16457</v>
      </c>
      <c r="J26">
        <v>60110693</v>
      </c>
      <c r="K26" t="s">
        <v>1917</v>
      </c>
      <c r="L26" t="s">
        <v>1916</v>
      </c>
      <c r="M26" t="s">
        <v>1013</v>
      </c>
      <c r="N26">
        <v>2</v>
      </c>
      <c r="O26" t="s">
        <v>16456</v>
      </c>
      <c r="P26" t="s">
        <v>16455</v>
      </c>
      <c r="Q26" t="s">
        <v>11611</v>
      </c>
      <c r="R26" s="7">
        <v>36682</v>
      </c>
      <c r="S26" s="8">
        <f t="shared" si="8"/>
        <v>2000</v>
      </c>
      <c r="T26" s="8">
        <v>2000</v>
      </c>
      <c r="U26" s="8">
        <f t="shared" si="9"/>
        <v>22</v>
      </c>
      <c r="V26" s="7">
        <v>36682</v>
      </c>
      <c r="W26" t="s">
        <v>1427</v>
      </c>
      <c r="X26" s="2">
        <v>0.30399999999999999</v>
      </c>
      <c r="Y26" s="6">
        <f t="shared" si="2"/>
        <v>8.115106377299057E-3</v>
      </c>
      <c r="AA26">
        <v>8952477</v>
      </c>
      <c r="AB26">
        <v>12250</v>
      </c>
      <c r="AD26" t="s">
        <v>6</v>
      </c>
      <c r="AE26">
        <v>25</v>
      </c>
      <c r="AF26">
        <v>5</v>
      </c>
      <c r="AH26" t="s">
        <v>16454</v>
      </c>
      <c r="AI26" t="s">
        <v>16453</v>
      </c>
      <c r="AK26" t="s">
        <v>16452</v>
      </c>
      <c r="AL26">
        <v>5</v>
      </c>
      <c r="AM26" s="5">
        <f t="shared" si="10"/>
        <v>0.22727272727272727</v>
      </c>
      <c r="AN26" s="4">
        <f t="shared" si="4"/>
        <v>3.4422222987160508E-4</v>
      </c>
      <c r="AO26" s="3"/>
      <c r="AP26">
        <v>0</v>
      </c>
      <c r="AR26" t="s">
        <v>1</v>
      </c>
      <c r="AT26" s="2" t="s">
        <v>0</v>
      </c>
      <c r="AU26" s="1">
        <f t="shared" si="11"/>
        <v>0.57838411330708206</v>
      </c>
      <c r="AV26" s="1">
        <f t="shared" si="12"/>
        <v>0.42296643035853304</v>
      </c>
      <c r="AW26" s="1">
        <f t="shared" si="13"/>
        <v>0.26754874740998408</v>
      </c>
    </row>
    <row r="27" spans="1:49" x14ac:dyDescent="0.2">
      <c r="A27">
        <v>25</v>
      </c>
      <c r="B27" t="s">
        <v>16451</v>
      </c>
      <c r="C27" t="s">
        <v>16450</v>
      </c>
      <c r="F27" t="s">
        <v>16449</v>
      </c>
      <c r="G27" t="s">
        <v>16</v>
      </c>
      <c r="H27" t="s">
        <v>15</v>
      </c>
      <c r="I27" t="s">
        <v>16448</v>
      </c>
      <c r="J27">
        <v>60017161</v>
      </c>
      <c r="K27" t="s">
        <v>746</v>
      </c>
      <c r="L27" t="s">
        <v>745</v>
      </c>
      <c r="M27" t="s">
        <v>744</v>
      </c>
      <c r="N27">
        <v>2</v>
      </c>
      <c r="O27" t="s">
        <v>16447</v>
      </c>
      <c r="P27" t="s">
        <v>16446</v>
      </c>
      <c r="Q27" t="s">
        <v>1757</v>
      </c>
      <c r="R27" s="7">
        <v>36682</v>
      </c>
      <c r="S27" s="8">
        <f t="shared" si="8"/>
        <v>2000</v>
      </c>
      <c r="T27" s="8">
        <v>2000</v>
      </c>
      <c r="U27" s="8">
        <f t="shared" si="9"/>
        <v>22</v>
      </c>
      <c r="V27" s="7">
        <v>36682</v>
      </c>
      <c r="W27" t="s">
        <v>1427</v>
      </c>
      <c r="X27" s="2">
        <v>0.30399999999999999</v>
      </c>
      <c r="Y27" s="6">
        <f t="shared" si="2"/>
        <v>8.115106377299057E-3</v>
      </c>
      <c r="AA27">
        <v>8952477</v>
      </c>
      <c r="AB27">
        <v>12250</v>
      </c>
      <c r="AD27" t="s">
        <v>6</v>
      </c>
      <c r="AE27">
        <v>25</v>
      </c>
      <c r="AF27">
        <v>5</v>
      </c>
      <c r="AH27" t="s">
        <v>16445</v>
      </c>
      <c r="AI27" t="s">
        <v>16444</v>
      </c>
      <c r="AK27" t="s">
        <v>16443</v>
      </c>
      <c r="AL27">
        <v>5</v>
      </c>
      <c r="AM27" s="5">
        <f t="shared" si="10"/>
        <v>0.22727272727272727</v>
      </c>
      <c r="AN27" s="4">
        <f t="shared" si="4"/>
        <v>3.4422222987160508E-4</v>
      </c>
      <c r="AO27" s="3"/>
      <c r="AP27">
        <v>0</v>
      </c>
      <c r="AR27" t="s">
        <v>1</v>
      </c>
      <c r="AT27" s="2" t="s">
        <v>0</v>
      </c>
      <c r="AU27" s="1">
        <f t="shared" si="11"/>
        <v>0.57838411330708206</v>
      </c>
      <c r="AV27" s="1">
        <f t="shared" si="12"/>
        <v>0.42296643035853304</v>
      </c>
      <c r="AW27" s="1">
        <f t="shared" si="13"/>
        <v>0.26754874740998408</v>
      </c>
    </row>
    <row r="28" spans="1:49" x14ac:dyDescent="0.2">
      <c r="A28">
        <v>26</v>
      </c>
      <c r="B28" t="s">
        <v>16442</v>
      </c>
      <c r="C28" t="s">
        <v>16441</v>
      </c>
      <c r="F28" t="s">
        <v>16440</v>
      </c>
      <c r="G28" t="s">
        <v>16</v>
      </c>
      <c r="H28" t="s">
        <v>15</v>
      </c>
      <c r="I28" t="s">
        <v>16439</v>
      </c>
      <c r="J28">
        <v>60031544</v>
      </c>
      <c r="K28" t="s">
        <v>2694</v>
      </c>
      <c r="L28" t="s">
        <v>2693</v>
      </c>
      <c r="M28" t="s">
        <v>2692</v>
      </c>
      <c r="N28">
        <v>5</v>
      </c>
      <c r="O28" t="s">
        <v>16438</v>
      </c>
      <c r="P28" t="s">
        <v>16437</v>
      </c>
      <c r="Q28" t="s">
        <v>2689</v>
      </c>
      <c r="R28" s="7">
        <v>36682</v>
      </c>
      <c r="S28" s="8">
        <f t="shared" si="8"/>
        <v>2000</v>
      </c>
      <c r="T28" s="8">
        <v>2000</v>
      </c>
      <c r="U28" s="8">
        <f t="shared" si="9"/>
        <v>22</v>
      </c>
      <c r="V28" s="7">
        <v>36682</v>
      </c>
      <c r="W28" t="s">
        <v>1427</v>
      </c>
      <c r="X28" s="2">
        <v>0.30399999999999999</v>
      </c>
      <c r="Y28" s="6">
        <f t="shared" si="2"/>
        <v>8.115106377299057E-3</v>
      </c>
      <c r="AA28">
        <v>8952477</v>
      </c>
      <c r="AB28">
        <v>12250</v>
      </c>
      <c r="AD28" t="s">
        <v>6</v>
      </c>
      <c r="AE28">
        <v>25</v>
      </c>
      <c r="AF28">
        <v>5</v>
      </c>
      <c r="AH28" t="s">
        <v>16436</v>
      </c>
      <c r="AI28" t="s">
        <v>16435</v>
      </c>
      <c r="AK28" t="s">
        <v>16434</v>
      </c>
      <c r="AL28">
        <v>8</v>
      </c>
      <c r="AM28" s="5">
        <f t="shared" si="10"/>
        <v>0.36363636363636365</v>
      </c>
      <c r="AN28" s="4">
        <f t="shared" si="4"/>
        <v>5.5075556779456819E-4</v>
      </c>
      <c r="AO28" s="3"/>
      <c r="AP28">
        <v>0</v>
      </c>
      <c r="AR28" t="s">
        <v>1</v>
      </c>
      <c r="AT28" s="2" t="s">
        <v>0</v>
      </c>
      <c r="AU28" s="1">
        <f t="shared" si="11"/>
        <v>0.58458011344477101</v>
      </c>
      <c r="AV28" s="1">
        <f t="shared" si="12"/>
        <v>0.43329309725468124</v>
      </c>
      <c r="AW28" s="1">
        <f t="shared" si="13"/>
        <v>0.28200608106459152</v>
      </c>
    </row>
    <row r="29" spans="1:49" x14ac:dyDescent="0.2">
      <c r="A29">
        <v>27</v>
      </c>
      <c r="B29" t="s">
        <v>16433</v>
      </c>
      <c r="C29" t="s">
        <v>16432</v>
      </c>
      <c r="F29" t="s">
        <v>16431</v>
      </c>
      <c r="G29" t="s">
        <v>16</v>
      </c>
      <c r="H29" t="s">
        <v>15</v>
      </c>
      <c r="I29" t="s">
        <v>7565</v>
      </c>
      <c r="J29">
        <v>100364393</v>
      </c>
      <c r="K29" t="s">
        <v>16430</v>
      </c>
      <c r="L29" t="s">
        <v>2269</v>
      </c>
      <c r="M29" t="s">
        <v>2268</v>
      </c>
      <c r="N29">
        <v>1</v>
      </c>
      <c r="O29" t="s">
        <v>9689</v>
      </c>
      <c r="P29">
        <v>7501504156</v>
      </c>
      <c r="Q29">
        <v>100364393</v>
      </c>
      <c r="R29" s="7">
        <v>36682</v>
      </c>
      <c r="S29" s="8">
        <f t="shared" si="8"/>
        <v>2000</v>
      </c>
      <c r="T29" s="8">
        <v>2000</v>
      </c>
      <c r="U29" s="8">
        <f t="shared" si="9"/>
        <v>22</v>
      </c>
      <c r="V29" s="7">
        <v>36682</v>
      </c>
      <c r="W29" t="s">
        <v>1427</v>
      </c>
      <c r="X29" s="2">
        <v>0.30399999999999999</v>
      </c>
      <c r="Y29" s="6">
        <f t="shared" si="2"/>
        <v>8.115106377299057E-3</v>
      </c>
      <c r="AA29">
        <v>8952477</v>
      </c>
      <c r="AB29">
        <v>12250</v>
      </c>
      <c r="AD29" t="s">
        <v>6</v>
      </c>
      <c r="AE29">
        <v>25</v>
      </c>
      <c r="AF29">
        <v>5</v>
      </c>
      <c r="AH29" t="s">
        <v>1900</v>
      </c>
      <c r="AI29" t="s">
        <v>16429</v>
      </c>
      <c r="AK29" t="s">
        <v>16428</v>
      </c>
      <c r="AL29">
        <v>11</v>
      </c>
      <c r="AM29" s="5">
        <f t="shared" si="10"/>
        <v>0.5</v>
      </c>
      <c r="AN29" s="4">
        <f t="shared" si="4"/>
        <v>7.572889057175312E-4</v>
      </c>
      <c r="AO29" s="3"/>
      <c r="AP29">
        <v>0</v>
      </c>
      <c r="AR29" t="s">
        <v>1</v>
      </c>
      <c r="AT29" s="2" t="s">
        <v>0</v>
      </c>
      <c r="AU29" s="1">
        <f t="shared" si="11"/>
        <v>0.59077611358245985</v>
      </c>
      <c r="AV29" s="1">
        <f t="shared" si="12"/>
        <v>0.44361976415082938</v>
      </c>
      <c r="AW29" s="1">
        <f t="shared" si="13"/>
        <v>0.2964634147191989</v>
      </c>
    </row>
    <row r="30" spans="1:49" x14ac:dyDescent="0.2">
      <c r="A30">
        <v>28</v>
      </c>
      <c r="B30" t="s">
        <v>16427</v>
      </c>
      <c r="C30" t="s">
        <v>16426</v>
      </c>
      <c r="F30" t="s">
        <v>16425</v>
      </c>
      <c r="G30" t="s">
        <v>16</v>
      </c>
      <c r="H30" t="s">
        <v>15</v>
      </c>
      <c r="I30" t="s">
        <v>8502</v>
      </c>
      <c r="J30">
        <v>60012630</v>
      </c>
      <c r="K30" t="s">
        <v>8501</v>
      </c>
      <c r="L30" t="s">
        <v>1672</v>
      </c>
      <c r="M30" t="s">
        <v>467</v>
      </c>
      <c r="N30">
        <v>3</v>
      </c>
      <c r="O30" t="s">
        <v>16424</v>
      </c>
      <c r="P30" t="s">
        <v>16423</v>
      </c>
      <c r="Q30" t="s">
        <v>8498</v>
      </c>
      <c r="R30" s="7">
        <v>36682</v>
      </c>
      <c r="S30" s="8">
        <f t="shared" si="8"/>
        <v>2000</v>
      </c>
      <c r="T30" s="8">
        <v>2000</v>
      </c>
      <c r="U30" s="8">
        <f t="shared" si="9"/>
        <v>22</v>
      </c>
      <c r="V30" s="7">
        <v>36682</v>
      </c>
      <c r="W30" t="s">
        <v>1427</v>
      </c>
      <c r="X30" s="2">
        <v>0.30399999999999999</v>
      </c>
      <c r="Y30" s="6">
        <f t="shared" si="2"/>
        <v>8.115106377299057E-3</v>
      </c>
      <c r="AA30">
        <v>8952477</v>
      </c>
      <c r="AB30">
        <v>12250</v>
      </c>
      <c r="AD30" t="s">
        <v>6</v>
      </c>
      <c r="AE30">
        <v>25</v>
      </c>
      <c r="AF30">
        <v>5</v>
      </c>
      <c r="AH30" t="s">
        <v>16422</v>
      </c>
      <c r="AI30" t="s">
        <v>16421</v>
      </c>
      <c r="AK30" t="s">
        <v>16420</v>
      </c>
      <c r="AL30">
        <v>2</v>
      </c>
      <c r="AM30" s="5">
        <f t="shared" si="10"/>
        <v>9.0909090909090912E-2</v>
      </c>
      <c r="AN30" s="4">
        <f t="shared" si="4"/>
        <v>1.3768889194864205E-4</v>
      </c>
      <c r="AO30" s="3"/>
      <c r="AP30">
        <v>0</v>
      </c>
      <c r="AR30" t="s">
        <v>1</v>
      </c>
      <c r="AT30" s="2" t="s">
        <v>0</v>
      </c>
      <c r="AU30" s="1">
        <f t="shared" si="11"/>
        <v>0.57218811316939311</v>
      </c>
      <c r="AV30" s="1">
        <f t="shared" si="12"/>
        <v>0.41263976346238496</v>
      </c>
      <c r="AW30" s="1">
        <f t="shared" si="13"/>
        <v>0.25309141375537664</v>
      </c>
    </row>
    <row r="31" spans="1:49" x14ac:dyDescent="0.2">
      <c r="A31">
        <v>29</v>
      </c>
      <c r="B31" t="s">
        <v>16419</v>
      </c>
      <c r="C31" t="s">
        <v>16418</v>
      </c>
      <c r="F31" t="s">
        <v>16417</v>
      </c>
      <c r="G31" t="s">
        <v>16</v>
      </c>
      <c r="H31" t="s">
        <v>15</v>
      </c>
      <c r="I31" t="s">
        <v>16416</v>
      </c>
      <c r="J31" t="s">
        <v>16415</v>
      </c>
      <c r="K31" t="s">
        <v>16414</v>
      </c>
      <c r="L31" t="s">
        <v>16413</v>
      </c>
      <c r="M31" t="s">
        <v>16412</v>
      </c>
      <c r="N31">
        <v>4</v>
      </c>
      <c r="O31" t="s">
        <v>16411</v>
      </c>
      <c r="P31" t="s">
        <v>16410</v>
      </c>
      <c r="Q31" t="s">
        <v>16409</v>
      </c>
      <c r="R31" s="7">
        <v>36678</v>
      </c>
      <c r="S31" s="8">
        <f t="shared" si="8"/>
        <v>2000</v>
      </c>
      <c r="T31" s="8">
        <v>2000</v>
      </c>
      <c r="U31" s="8">
        <f t="shared" si="9"/>
        <v>22</v>
      </c>
      <c r="V31" s="7">
        <v>36678</v>
      </c>
      <c r="W31" t="s">
        <v>11524</v>
      </c>
      <c r="X31" s="2">
        <v>0</v>
      </c>
      <c r="Y31" s="6">
        <f t="shared" si="2"/>
        <v>0</v>
      </c>
      <c r="AB31">
        <v>21101038512</v>
      </c>
      <c r="AC31">
        <v>21699402</v>
      </c>
      <c r="AD31" t="s">
        <v>6</v>
      </c>
      <c r="AE31">
        <v>105</v>
      </c>
      <c r="AF31" t="s">
        <v>16408</v>
      </c>
      <c r="AG31" t="s">
        <v>16407</v>
      </c>
      <c r="AH31" t="s">
        <v>16406</v>
      </c>
      <c r="AI31" t="s">
        <v>16405</v>
      </c>
      <c r="AK31" t="s">
        <v>16404</v>
      </c>
      <c r="AL31">
        <v>1</v>
      </c>
      <c r="AM31" s="5">
        <f t="shared" si="10"/>
        <v>4.5454545454545456E-2</v>
      </c>
      <c r="AN31" s="4">
        <f t="shared" si="4"/>
        <v>6.8844445974321024E-5</v>
      </c>
      <c r="AO31" s="3"/>
      <c r="AP31">
        <v>1</v>
      </c>
      <c r="AR31" t="s">
        <v>1</v>
      </c>
      <c r="AT31" s="2" t="s">
        <v>0</v>
      </c>
      <c r="AU31" s="1">
        <f t="shared" si="11"/>
        <v>2.0653333792296307E-3</v>
      </c>
      <c r="AV31" s="1">
        <f t="shared" si="12"/>
        <v>3.442222298716051E-3</v>
      </c>
      <c r="AW31" s="1">
        <f t="shared" si="13"/>
        <v>4.8191112182024718E-3</v>
      </c>
    </row>
    <row r="32" spans="1:49" x14ac:dyDescent="0.2">
      <c r="A32">
        <v>30</v>
      </c>
      <c r="B32" t="s">
        <v>16403</v>
      </c>
      <c r="C32" t="s">
        <v>16402</v>
      </c>
      <c r="D32" t="s">
        <v>16401</v>
      </c>
      <c r="F32" t="s">
        <v>16400</v>
      </c>
      <c r="G32" t="s">
        <v>16</v>
      </c>
      <c r="H32" t="s">
        <v>15</v>
      </c>
      <c r="I32" t="s">
        <v>16399</v>
      </c>
      <c r="J32">
        <v>60031004</v>
      </c>
      <c r="K32" t="s">
        <v>16398</v>
      </c>
      <c r="L32" t="s">
        <v>16397</v>
      </c>
      <c r="M32" t="s">
        <v>808</v>
      </c>
      <c r="N32">
        <v>1</v>
      </c>
      <c r="O32" t="s">
        <v>16396</v>
      </c>
      <c r="P32">
        <v>35570164700</v>
      </c>
      <c r="Q32">
        <v>60031004</v>
      </c>
      <c r="R32" s="7">
        <v>36678</v>
      </c>
      <c r="S32" s="8">
        <f t="shared" si="8"/>
        <v>2000</v>
      </c>
      <c r="T32" s="8">
        <v>2000</v>
      </c>
      <c r="U32" s="8">
        <f t="shared" si="9"/>
        <v>22</v>
      </c>
      <c r="V32" s="7">
        <v>36678</v>
      </c>
      <c r="W32" t="s">
        <v>3412</v>
      </c>
      <c r="X32" s="2">
        <v>1.6519999999999999</v>
      </c>
      <c r="Y32" s="6">
        <f t="shared" si="2"/>
        <v>4.409919649769093E-2</v>
      </c>
      <c r="AA32" t="s">
        <v>3411</v>
      </c>
      <c r="AB32">
        <v>17337</v>
      </c>
      <c r="AD32" t="s">
        <v>6</v>
      </c>
      <c r="AE32">
        <v>48</v>
      </c>
      <c r="AF32">
        <v>6</v>
      </c>
      <c r="AH32" t="s">
        <v>16395</v>
      </c>
      <c r="AJ32" t="s">
        <v>16394</v>
      </c>
      <c r="AL32">
        <v>5</v>
      </c>
      <c r="AM32" s="5">
        <f t="shared" si="10"/>
        <v>0.22727272727272727</v>
      </c>
      <c r="AN32" s="4">
        <f t="shared" si="4"/>
        <v>3.4422222987160508E-4</v>
      </c>
      <c r="AO32" s="3"/>
      <c r="AP32">
        <v>0</v>
      </c>
      <c r="AR32" t="s">
        <v>1</v>
      </c>
      <c r="AT32" s="2" t="s">
        <v>0</v>
      </c>
      <c r="AU32" s="1">
        <f t="shared" si="11"/>
        <v>3.0972704217345131</v>
      </c>
      <c r="AV32" s="1">
        <f t="shared" si="12"/>
        <v>2.2221709363781268</v>
      </c>
      <c r="AW32" s="1">
        <f t="shared" si="13"/>
        <v>1.3470714510217401</v>
      </c>
    </row>
    <row r="33" spans="1:49" x14ac:dyDescent="0.2">
      <c r="A33">
        <v>31</v>
      </c>
      <c r="B33" t="s">
        <v>16393</v>
      </c>
      <c r="C33" t="s">
        <v>16392</v>
      </c>
      <c r="D33" t="s">
        <v>16391</v>
      </c>
      <c r="F33" t="s">
        <v>16390</v>
      </c>
      <c r="G33" t="s">
        <v>16</v>
      </c>
      <c r="H33" t="s">
        <v>15</v>
      </c>
      <c r="I33" t="s">
        <v>16389</v>
      </c>
      <c r="J33">
        <v>60031475</v>
      </c>
      <c r="K33" t="s">
        <v>16388</v>
      </c>
      <c r="L33" t="s">
        <v>16387</v>
      </c>
      <c r="M33" t="s">
        <v>2692</v>
      </c>
      <c r="N33">
        <v>1</v>
      </c>
      <c r="O33" t="s">
        <v>16386</v>
      </c>
      <c r="P33">
        <v>7003365109</v>
      </c>
      <c r="Q33">
        <v>60031475</v>
      </c>
      <c r="R33" s="7">
        <v>36678</v>
      </c>
      <c r="S33" s="8">
        <f t="shared" si="8"/>
        <v>2000</v>
      </c>
      <c r="T33" s="8">
        <v>2000</v>
      </c>
      <c r="U33" s="8">
        <f t="shared" si="9"/>
        <v>22</v>
      </c>
      <c r="V33" s="7">
        <v>36678</v>
      </c>
      <c r="W33" t="s">
        <v>4487</v>
      </c>
      <c r="X33" s="2">
        <v>1.1339999999999999</v>
      </c>
      <c r="Y33" s="6">
        <f t="shared" si="2"/>
        <v>3.0271482341635299E-2</v>
      </c>
      <c r="AA33">
        <v>945765</v>
      </c>
      <c r="AB33">
        <v>12372</v>
      </c>
      <c r="AD33" t="s">
        <v>6</v>
      </c>
      <c r="AE33">
        <v>46</v>
      </c>
      <c r="AF33">
        <v>10</v>
      </c>
      <c r="AH33" t="s">
        <v>16385</v>
      </c>
      <c r="AI33" t="s">
        <v>16384</v>
      </c>
      <c r="AK33" t="s">
        <v>16383</v>
      </c>
      <c r="AL33">
        <v>0</v>
      </c>
      <c r="AM33" s="5">
        <f t="shared" si="10"/>
        <v>0</v>
      </c>
      <c r="AN33" s="4">
        <f t="shared" si="4"/>
        <v>0</v>
      </c>
      <c r="AO33" s="3"/>
      <c r="AP33">
        <v>0</v>
      </c>
      <c r="AR33" t="s">
        <v>1</v>
      </c>
      <c r="AT33" s="2">
        <v>2.4129999999999998</v>
      </c>
      <c r="AU33" s="1">
        <f t="shared" si="11"/>
        <v>2.119003763914471</v>
      </c>
      <c r="AV33" s="1">
        <f t="shared" si="12"/>
        <v>1.5135741170817649</v>
      </c>
      <c r="AW33" s="1">
        <f t="shared" si="13"/>
        <v>0.90814447024905898</v>
      </c>
    </row>
    <row r="34" spans="1:49" x14ac:dyDescent="0.2">
      <c r="A34">
        <v>32</v>
      </c>
      <c r="B34" t="s">
        <v>16382</v>
      </c>
      <c r="C34" t="s">
        <v>16381</v>
      </c>
      <c r="F34" t="s">
        <v>16380</v>
      </c>
      <c r="G34" t="s">
        <v>16</v>
      </c>
      <c r="H34" t="s">
        <v>15</v>
      </c>
      <c r="I34" t="s">
        <v>8582</v>
      </c>
      <c r="J34" t="s">
        <v>16379</v>
      </c>
      <c r="K34" t="s">
        <v>16378</v>
      </c>
      <c r="L34" t="s">
        <v>16377</v>
      </c>
      <c r="M34" t="s">
        <v>637</v>
      </c>
      <c r="N34">
        <v>3</v>
      </c>
      <c r="O34" t="s">
        <v>16376</v>
      </c>
      <c r="P34" t="s">
        <v>16375</v>
      </c>
      <c r="Q34" t="s">
        <v>16374</v>
      </c>
      <c r="R34" s="7">
        <v>36678</v>
      </c>
      <c r="S34" s="8">
        <f t="shared" si="8"/>
        <v>2000</v>
      </c>
      <c r="T34" s="8">
        <v>2000</v>
      </c>
      <c r="U34" s="8">
        <f t="shared" si="9"/>
        <v>22</v>
      </c>
      <c r="V34" s="7">
        <v>36678</v>
      </c>
      <c r="W34" t="s">
        <v>16373</v>
      </c>
      <c r="X34" s="2">
        <v>0.5</v>
      </c>
      <c r="Y34" s="6">
        <f t="shared" si="2"/>
        <v>1.3347214436347135E-2</v>
      </c>
      <c r="AA34">
        <v>253154</v>
      </c>
      <c r="AB34">
        <v>12162</v>
      </c>
      <c r="AD34" t="s">
        <v>6</v>
      </c>
      <c r="AE34">
        <v>80</v>
      </c>
      <c r="AF34">
        <v>3</v>
      </c>
      <c r="AH34" t="s">
        <v>16372</v>
      </c>
      <c r="AI34" t="s">
        <v>16371</v>
      </c>
      <c r="AK34" t="s">
        <v>16370</v>
      </c>
      <c r="AL34">
        <v>10</v>
      </c>
      <c r="AM34" s="5">
        <f t="shared" si="10"/>
        <v>0.45454545454545453</v>
      </c>
      <c r="AN34" s="4">
        <f t="shared" si="4"/>
        <v>6.8844445974321016E-4</v>
      </c>
      <c r="AO34" s="3"/>
      <c r="AP34">
        <v>0</v>
      </c>
      <c r="AR34" t="s">
        <v>1</v>
      </c>
      <c r="AT34" s="2" t="s">
        <v>0</v>
      </c>
      <c r="AU34" s="1">
        <f t="shared" si="11"/>
        <v>0.95495834433659554</v>
      </c>
      <c r="AV34" s="1">
        <f t="shared" si="12"/>
        <v>0.70178294480451731</v>
      </c>
      <c r="AW34" s="1">
        <f t="shared" si="13"/>
        <v>0.44860754527243873</v>
      </c>
    </row>
    <row r="35" spans="1:49" x14ac:dyDescent="0.2">
      <c r="A35">
        <v>33</v>
      </c>
      <c r="B35" t="s">
        <v>16369</v>
      </c>
      <c r="C35" t="s">
        <v>16368</v>
      </c>
      <c r="D35" t="s">
        <v>16367</v>
      </c>
      <c r="F35" t="s">
        <v>16366</v>
      </c>
      <c r="G35" t="s">
        <v>16</v>
      </c>
      <c r="H35" t="s">
        <v>15</v>
      </c>
      <c r="I35" t="s">
        <v>16365</v>
      </c>
      <c r="J35">
        <v>60014205</v>
      </c>
      <c r="K35" t="s">
        <v>16364</v>
      </c>
      <c r="L35" t="s">
        <v>6300</v>
      </c>
      <c r="M35" t="s">
        <v>1928</v>
      </c>
      <c r="N35">
        <v>2</v>
      </c>
      <c r="O35" t="s">
        <v>16363</v>
      </c>
      <c r="P35" t="s">
        <v>16362</v>
      </c>
      <c r="Q35" t="s">
        <v>16361</v>
      </c>
      <c r="R35" s="7">
        <v>36678</v>
      </c>
      <c r="S35" s="8">
        <f t="shared" si="8"/>
        <v>2000</v>
      </c>
      <c r="T35" s="8">
        <v>2000</v>
      </c>
      <c r="U35" s="8">
        <f t="shared" si="9"/>
        <v>22</v>
      </c>
      <c r="V35" s="7">
        <v>36678</v>
      </c>
      <c r="W35" t="s">
        <v>4487</v>
      </c>
      <c r="X35" s="2">
        <v>1.1339999999999999</v>
      </c>
      <c r="Y35" s="6">
        <f t="shared" si="2"/>
        <v>3.0271482341635299E-2</v>
      </c>
      <c r="AA35">
        <v>945765</v>
      </c>
      <c r="AB35">
        <v>12372</v>
      </c>
      <c r="AD35" t="s">
        <v>6</v>
      </c>
      <c r="AE35">
        <v>46</v>
      </c>
      <c r="AF35">
        <v>10</v>
      </c>
      <c r="AH35" t="s">
        <v>16360</v>
      </c>
      <c r="AI35" t="s">
        <v>16359</v>
      </c>
      <c r="AK35" t="s">
        <v>16358</v>
      </c>
      <c r="AL35">
        <v>49</v>
      </c>
      <c r="AM35" s="5">
        <f t="shared" si="10"/>
        <v>2.2272727272727271</v>
      </c>
      <c r="AN35" s="4">
        <f t="shared" si="4"/>
        <v>3.3733778527417295E-3</v>
      </c>
      <c r="AO35" s="3"/>
      <c r="AP35">
        <v>0</v>
      </c>
      <c r="AR35" t="s">
        <v>1</v>
      </c>
      <c r="AT35" s="2">
        <v>2.4129999999999998</v>
      </c>
      <c r="AU35" s="1">
        <f t="shared" si="11"/>
        <v>2.2202050994967228</v>
      </c>
      <c r="AV35" s="1">
        <f t="shared" si="12"/>
        <v>1.6822430097188514</v>
      </c>
      <c r="AW35" s="1">
        <f t="shared" si="13"/>
        <v>1.14428091994098</v>
      </c>
    </row>
    <row r="36" spans="1:49" x14ac:dyDescent="0.2">
      <c r="A36">
        <v>34</v>
      </c>
      <c r="B36" t="s">
        <v>16357</v>
      </c>
      <c r="F36" t="s">
        <v>16356</v>
      </c>
      <c r="G36" t="s">
        <v>16</v>
      </c>
      <c r="H36" t="s">
        <v>15</v>
      </c>
      <c r="I36" t="s">
        <v>16355</v>
      </c>
      <c r="N36">
        <v>5</v>
      </c>
      <c r="O36" t="s">
        <v>16354</v>
      </c>
      <c r="P36" t="s">
        <v>16353</v>
      </c>
      <c r="Q36" t="s">
        <v>4588</v>
      </c>
      <c r="R36" s="7">
        <v>36678</v>
      </c>
      <c r="S36" s="8">
        <f t="shared" si="8"/>
        <v>2000</v>
      </c>
      <c r="T36" s="8">
        <v>2000</v>
      </c>
      <c r="U36" s="8">
        <f t="shared" si="9"/>
        <v>22</v>
      </c>
      <c r="V36" s="7">
        <v>36678</v>
      </c>
      <c r="W36" t="s">
        <v>10311</v>
      </c>
      <c r="X36" s="2">
        <v>0.29499999999999998</v>
      </c>
      <c r="Y36" s="6">
        <f t="shared" si="2"/>
        <v>7.8748565174448087E-3</v>
      </c>
      <c r="AA36">
        <v>10642269</v>
      </c>
      <c r="AB36">
        <v>19554</v>
      </c>
      <c r="AD36" t="s">
        <v>6</v>
      </c>
      <c r="AE36">
        <v>45</v>
      </c>
      <c r="AF36">
        <v>6</v>
      </c>
      <c r="AH36" t="s">
        <v>16352</v>
      </c>
      <c r="AI36" t="s">
        <v>16351</v>
      </c>
      <c r="AK36" t="s">
        <v>16350</v>
      </c>
      <c r="AL36">
        <v>0</v>
      </c>
      <c r="AM36" s="5">
        <f t="shared" si="10"/>
        <v>0</v>
      </c>
      <c r="AN36" s="4">
        <f t="shared" si="4"/>
        <v>0</v>
      </c>
      <c r="AO36" s="3"/>
      <c r="AP36">
        <v>0</v>
      </c>
      <c r="AR36" t="s">
        <v>1</v>
      </c>
      <c r="AT36" s="2" t="s">
        <v>0</v>
      </c>
      <c r="AU36" s="1">
        <f t="shared" si="11"/>
        <v>0.55123995622113653</v>
      </c>
      <c r="AV36" s="1">
        <f t="shared" si="12"/>
        <v>0.39374282587224041</v>
      </c>
      <c r="AW36" s="1">
        <f t="shared" si="13"/>
        <v>0.23624569552334423</v>
      </c>
    </row>
    <row r="37" spans="1:49" x14ac:dyDescent="0.2">
      <c r="A37">
        <v>35</v>
      </c>
      <c r="B37" t="s">
        <v>16349</v>
      </c>
      <c r="F37" t="s">
        <v>16348</v>
      </c>
      <c r="G37" t="s">
        <v>16</v>
      </c>
      <c r="H37" t="s">
        <v>15</v>
      </c>
      <c r="I37" t="s">
        <v>16347</v>
      </c>
      <c r="N37">
        <v>3</v>
      </c>
      <c r="O37" t="s">
        <v>16346</v>
      </c>
      <c r="P37" t="s">
        <v>16345</v>
      </c>
      <c r="Q37" t="s">
        <v>1997</v>
      </c>
      <c r="R37" s="7">
        <v>36678</v>
      </c>
      <c r="S37" s="8">
        <f t="shared" si="8"/>
        <v>2000</v>
      </c>
      <c r="T37" s="8">
        <v>2000</v>
      </c>
      <c r="U37" s="8">
        <f t="shared" si="9"/>
        <v>22</v>
      </c>
      <c r="V37" s="7">
        <v>36678</v>
      </c>
      <c r="W37" t="s">
        <v>10311</v>
      </c>
      <c r="X37" s="2">
        <v>0.29499999999999998</v>
      </c>
      <c r="Y37" s="6">
        <f t="shared" si="2"/>
        <v>7.8748565174448087E-3</v>
      </c>
      <c r="AA37">
        <v>10642269</v>
      </c>
      <c r="AB37">
        <v>19554</v>
      </c>
      <c r="AD37" t="s">
        <v>6</v>
      </c>
      <c r="AE37">
        <v>45</v>
      </c>
      <c r="AF37">
        <v>6</v>
      </c>
      <c r="AH37" t="s">
        <v>16344</v>
      </c>
      <c r="AI37" t="s">
        <v>16343</v>
      </c>
      <c r="AK37" t="s">
        <v>16342</v>
      </c>
      <c r="AL37">
        <v>0</v>
      </c>
      <c r="AM37" s="5">
        <f t="shared" si="10"/>
        <v>0</v>
      </c>
      <c r="AN37" s="4">
        <f t="shared" si="4"/>
        <v>0</v>
      </c>
      <c r="AO37" s="3"/>
      <c r="AP37">
        <v>0</v>
      </c>
      <c r="AR37" t="s">
        <v>1</v>
      </c>
      <c r="AT37" s="2" t="s">
        <v>0</v>
      </c>
      <c r="AU37" s="1">
        <f t="shared" si="11"/>
        <v>0.55123995622113653</v>
      </c>
      <c r="AV37" s="1">
        <f t="shared" si="12"/>
        <v>0.39374282587224041</v>
      </c>
      <c r="AW37" s="1">
        <f t="shared" si="13"/>
        <v>0.23624569552334423</v>
      </c>
    </row>
    <row r="38" spans="1:49" x14ac:dyDescent="0.2">
      <c r="A38">
        <v>36</v>
      </c>
      <c r="B38" t="s">
        <v>16341</v>
      </c>
      <c r="F38" t="s">
        <v>16340</v>
      </c>
      <c r="G38" t="s">
        <v>16</v>
      </c>
      <c r="H38" t="s">
        <v>15</v>
      </c>
      <c r="I38" t="s">
        <v>16339</v>
      </c>
      <c r="J38">
        <v>60022292</v>
      </c>
      <c r="K38" t="s">
        <v>16338</v>
      </c>
      <c r="L38" t="s">
        <v>7809</v>
      </c>
      <c r="M38" t="s">
        <v>2692</v>
      </c>
      <c r="N38">
        <v>5</v>
      </c>
      <c r="O38" t="s">
        <v>16337</v>
      </c>
      <c r="P38" t="s">
        <v>16336</v>
      </c>
      <c r="Q38" t="s">
        <v>16335</v>
      </c>
      <c r="R38" s="7">
        <v>36678</v>
      </c>
      <c r="S38" s="8">
        <f t="shared" si="8"/>
        <v>2000</v>
      </c>
      <c r="T38" s="8">
        <v>2000</v>
      </c>
      <c r="U38" s="8">
        <f t="shared" si="9"/>
        <v>22</v>
      </c>
      <c r="V38" s="7">
        <v>36678</v>
      </c>
      <c r="W38" t="s">
        <v>16334</v>
      </c>
      <c r="X38" s="2" t="s">
        <v>0</v>
      </c>
      <c r="Y38" s="6" t="e">
        <f t="shared" si="2"/>
        <v>#VALUE!</v>
      </c>
      <c r="AA38">
        <v>3731995</v>
      </c>
      <c r="AB38">
        <v>16169</v>
      </c>
      <c r="AD38" t="s">
        <v>6</v>
      </c>
      <c r="AE38">
        <v>81</v>
      </c>
      <c r="AF38">
        <v>1</v>
      </c>
      <c r="AH38" t="s">
        <v>16333</v>
      </c>
      <c r="AI38" t="s">
        <v>16332</v>
      </c>
      <c r="AJ38" t="s">
        <v>16331</v>
      </c>
      <c r="AK38" t="s">
        <v>16330</v>
      </c>
      <c r="AL38">
        <v>1</v>
      </c>
      <c r="AM38" s="5">
        <f t="shared" si="10"/>
        <v>4.5454545454545456E-2</v>
      </c>
      <c r="AN38" s="4">
        <f t="shared" si="4"/>
        <v>6.8844445974321024E-5</v>
      </c>
      <c r="AO38" s="3"/>
      <c r="AP38">
        <v>0</v>
      </c>
      <c r="AR38" t="s">
        <v>1</v>
      </c>
      <c r="AT38" s="2" t="s">
        <v>0</v>
      </c>
      <c r="AU38" s="1" t="e">
        <f t="shared" si="11"/>
        <v>#VALUE!</v>
      </c>
      <c r="AV38" s="1" t="e">
        <f t="shared" si="12"/>
        <v>#VALUE!</v>
      </c>
      <c r="AW38" s="1" t="e">
        <f t="shared" si="13"/>
        <v>#VALUE!</v>
      </c>
    </row>
    <row r="39" spans="1:49" x14ac:dyDescent="0.2">
      <c r="A39">
        <v>37</v>
      </c>
      <c r="B39" t="s">
        <v>16329</v>
      </c>
      <c r="C39" t="s">
        <v>16328</v>
      </c>
      <c r="D39" t="s">
        <v>16327</v>
      </c>
      <c r="E39">
        <v>10880830</v>
      </c>
      <c r="F39" t="s">
        <v>16326</v>
      </c>
      <c r="G39" t="s">
        <v>16</v>
      </c>
      <c r="H39" t="s">
        <v>15</v>
      </c>
      <c r="I39" t="s">
        <v>16325</v>
      </c>
      <c r="N39">
        <v>1</v>
      </c>
      <c r="O39" t="s">
        <v>16324</v>
      </c>
      <c r="P39">
        <v>7201431676</v>
      </c>
      <c r="R39" s="7">
        <v>36678</v>
      </c>
      <c r="S39" s="8">
        <f t="shared" si="8"/>
        <v>2000</v>
      </c>
      <c r="T39" s="8">
        <v>2000</v>
      </c>
      <c r="U39" s="8">
        <f t="shared" si="9"/>
        <v>22</v>
      </c>
      <c r="V39" s="7">
        <v>36678</v>
      </c>
      <c r="W39" t="s">
        <v>16323</v>
      </c>
      <c r="X39" s="2">
        <v>0.98099999999999998</v>
      </c>
      <c r="Y39" s="6">
        <f t="shared" si="2"/>
        <v>2.6187234724113079E-2</v>
      </c>
      <c r="AA39">
        <v>1650270</v>
      </c>
      <c r="AB39">
        <v>16765</v>
      </c>
      <c r="AD39" t="s">
        <v>6</v>
      </c>
      <c r="AE39">
        <v>98</v>
      </c>
      <c r="AF39">
        <v>2</v>
      </c>
      <c r="AH39" t="s">
        <v>16322</v>
      </c>
      <c r="AI39" t="s">
        <v>16321</v>
      </c>
      <c r="AJ39" t="s">
        <v>16320</v>
      </c>
      <c r="AK39" t="s">
        <v>16319</v>
      </c>
      <c r="AL39">
        <v>7</v>
      </c>
      <c r="AM39" s="5">
        <f t="shared" si="10"/>
        <v>0.31818181818181818</v>
      </c>
      <c r="AN39" s="4">
        <f t="shared" si="4"/>
        <v>4.8191112182024716E-4</v>
      </c>
      <c r="AO39" s="3"/>
      <c r="AP39">
        <v>0</v>
      </c>
      <c r="AQ39" t="s">
        <v>2251</v>
      </c>
      <c r="AR39" t="s">
        <v>16318</v>
      </c>
      <c r="AS39" t="s">
        <v>2250</v>
      </c>
      <c r="AT39" s="2">
        <v>2.39</v>
      </c>
      <c r="AU39" s="1">
        <f t="shared" si="11"/>
        <v>1.8475637643425229</v>
      </c>
      <c r="AV39" s="1">
        <f t="shared" si="12"/>
        <v>1.3334572922966663</v>
      </c>
      <c r="AW39" s="1">
        <f t="shared" si="13"/>
        <v>0.81935082025080952</v>
      </c>
    </row>
    <row r="40" spans="1:49" x14ac:dyDescent="0.2">
      <c r="A40">
        <v>38</v>
      </c>
      <c r="B40" t="s">
        <v>16317</v>
      </c>
      <c r="C40" t="s">
        <v>16316</v>
      </c>
      <c r="F40" t="s">
        <v>16315</v>
      </c>
      <c r="G40" t="s">
        <v>16</v>
      </c>
      <c r="H40" t="s">
        <v>15</v>
      </c>
      <c r="I40" t="s">
        <v>16314</v>
      </c>
      <c r="J40" t="s">
        <v>16313</v>
      </c>
      <c r="K40" t="s">
        <v>16312</v>
      </c>
      <c r="L40" t="s">
        <v>16311</v>
      </c>
      <c r="M40" t="s">
        <v>16310</v>
      </c>
      <c r="N40">
        <v>4</v>
      </c>
      <c r="O40" t="s">
        <v>16309</v>
      </c>
      <c r="P40" t="s">
        <v>16308</v>
      </c>
      <c r="Q40" t="s">
        <v>16307</v>
      </c>
      <c r="R40" s="7">
        <v>36678</v>
      </c>
      <c r="S40" s="8">
        <f t="shared" si="8"/>
        <v>2000</v>
      </c>
      <c r="T40" s="8">
        <v>2000</v>
      </c>
      <c r="U40" s="8">
        <f t="shared" si="9"/>
        <v>22</v>
      </c>
      <c r="V40" s="7">
        <v>36678</v>
      </c>
      <c r="W40" t="s">
        <v>16306</v>
      </c>
      <c r="X40" s="2">
        <v>0.76900000000000002</v>
      </c>
      <c r="Y40" s="6">
        <f t="shared" si="2"/>
        <v>2.0528015803101894E-2</v>
      </c>
      <c r="AA40">
        <v>9475745</v>
      </c>
      <c r="AB40">
        <v>22605</v>
      </c>
      <c r="AD40" t="s">
        <v>6</v>
      </c>
      <c r="AE40">
        <v>38</v>
      </c>
      <c r="AF40">
        <v>2</v>
      </c>
      <c r="AH40" t="s">
        <v>16305</v>
      </c>
      <c r="AI40" t="s">
        <v>16304</v>
      </c>
      <c r="AJ40" t="s">
        <v>16303</v>
      </c>
      <c r="AK40" t="s">
        <v>16302</v>
      </c>
      <c r="AL40">
        <v>66</v>
      </c>
      <c r="AM40" s="5">
        <f t="shared" si="10"/>
        <v>3</v>
      </c>
      <c r="AN40" s="4">
        <f t="shared" si="4"/>
        <v>4.5437334343051876E-3</v>
      </c>
      <c r="AO40" s="3"/>
      <c r="AP40">
        <v>0</v>
      </c>
      <c r="AR40" t="s">
        <v>1</v>
      </c>
      <c r="AT40" s="2" t="s">
        <v>0</v>
      </c>
      <c r="AU40" s="1">
        <f t="shared" si="11"/>
        <v>1.5732731092462882</v>
      </c>
      <c r="AV40" s="1">
        <f t="shared" si="12"/>
        <v>1.253587461870354</v>
      </c>
      <c r="AW40" s="1">
        <f t="shared" si="13"/>
        <v>0.93390181449442</v>
      </c>
    </row>
    <row r="41" spans="1:49" x14ac:dyDescent="0.2">
      <c r="A41">
        <v>39</v>
      </c>
      <c r="B41" t="s">
        <v>16301</v>
      </c>
      <c r="C41" t="s">
        <v>16300</v>
      </c>
      <c r="D41" t="s">
        <v>16299</v>
      </c>
      <c r="F41" t="s">
        <v>16298</v>
      </c>
      <c r="G41" t="s">
        <v>16</v>
      </c>
      <c r="H41" t="s">
        <v>15</v>
      </c>
      <c r="I41" t="s">
        <v>11880</v>
      </c>
      <c r="J41">
        <v>60013983</v>
      </c>
      <c r="K41" t="s">
        <v>1482</v>
      </c>
      <c r="L41" t="s">
        <v>1481</v>
      </c>
      <c r="M41" t="s">
        <v>1480</v>
      </c>
      <c r="N41">
        <v>1</v>
      </c>
      <c r="O41" t="s">
        <v>16297</v>
      </c>
      <c r="P41">
        <v>56415172000</v>
      </c>
      <c r="Q41">
        <v>60013983</v>
      </c>
      <c r="R41" s="7">
        <v>36678</v>
      </c>
      <c r="S41" s="8">
        <f t="shared" si="8"/>
        <v>2000</v>
      </c>
      <c r="T41" s="8">
        <v>2000</v>
      </c>
      <c r="U41" s="8">
        <f t="shared" si="9"/>
        <v>22</v>
      </c>
      <c r="V41" s="7">
        <v>36678</v>
      </c>
      <c r="W41" t="s">
        <v>3412</v>
      </c>
      <c r="X41" s="2">
        <v>1.6519999999999999</v>
      </c>
      <c r="Y41" s="6">
        <f t="shared" si="2"/>
        <v>4.409919649769093E-2</v>
      </c>
      <c r="AA41" t="s">
        <v>3411</v>
      </c>
      <c r="AB41">
        <v>17337</v>
      </c>
      <c r="AD41" t="s">
        <v>6</v>
      </c>
      <c r="AE41">
        <v>48</v>
      </c>
      <c r="AF41">
        <v>6</v>
      </c>
      <c r="AH41" t="s">
        <v>16296</v>
      </c>
      <c r="AI41" t="s">
        <v>16295</v>
      </c>
      <c r="AJ41" t="s">
        <v>16294</v>
      </c>
      <c r="AK41" t="s">
        <v>16293</v>
      </c>
      <c r="AL41">
        <v>93</v>
      </c>
      <c r="AM41" s="5">
        <f t="shared" si="10"/>
        <v>4.2272727272727275</v>
      </c>
      <c r="AN41" s="4">
        <f t="shared" si="4"/>
        <v>6.4025334756118556E-3</v>
      </c>
      <c r="AO41" s="3"/>
      <c r="AP41">
        <v>0</v>
      </c>
      <c r="AQ41" t="s">
        <v>16292</v>
      </c>
      <c r="AR41" t="s">
        <v>16291</v>
      </c>
      <c r="AS41" t="s">
        <v>1482</v>
      </c>
      <c r="AT41" s="2" t="s">
        <v>0</v>
      </c>
      <c r="AU41" s="1">
        <f t="shared" si="11"/>
        <v>3.2790197591067209</v>
      </c>
      <c r="AV41" s="1">
        <f t="shared" si="12"/>
        <v>2.5250864986651393</v>
      </c>
      <c r="AW41" s="1">
        <f t="shared" si="13"/>
        <v>1.7711532382235577</v>
      </c>
    </row>
    <row r="42" spans="1:49" x14ac:dyDescent="0.2">
      <c r="A42">
        <v>40</v>
      </c>
      <c r="B42" t="s">
        <v>16290</v>
      </c>
      <c r="C42" t="s">
        <v>16289</v>
      </c>
      <c r="F42" t="s">
        <v>16288</v>
      </c>
      <c r="G42" t="s">
        <v>16</v>
      </c>
      <c r="H42" t="s">
        <v>15</v>
      </c>
      <c r="I42" t="s">
        <v>11880</v>
      </c>
      <c r="J42">
        <v>60013983</v>
      </c>
      <c r="K42" t="s">
        <v>1482</v>
      </c>
      <c r="L42" t="s">
        <v>1481</v>
      </c>
      <c r="M42" t="s">
        <v>1480</v>
      </c>
      <c r="N42">
        <v>1</v>
      </c>
      <c r="O42" t="s">
        <v>11879</v>
      </c>
      <c r="P42">
        <v>56415172000</v>
      </c>
      <c r="Q42">
        <v>60013983</v>
      </c>
      <c r="R42" s="7">
        <v>36678</v>
      </c>
      <c r="S42" s="8">
        <f t="shared" si="8"/>
        <v>2000</v>
      </c>
      <c r="T42" s="8">
        <v>2000</v>
      </c>
      <c r="U42" s="8">
        <f t="shared" si="9"/>
        <v>22</v>
      </c>
      <c r="V42" s="7">
        <v>36678</v>
      </c>
      <c r="W42" t="s">
        <v>3412</v>
      </c>
      <c r="X42" s="2">
        <v>1.6519999999999999</v>
      </c>
      <c r="Y42" s="6">
        <f t="shared" si="2"/>
        <v>4.409919649769093E-2</v>
      </c>
      <c r="AA42" t="s">
        <v>3411</v>
      </c>
      <c r="AB42">
        <v>17337</v>
      </c>
      <c r="AD42" t="s">
        <v>6</v>
      </c>
      <c r="AE42">
        <v>48</v>
      </c>
      <c r="AF42">
        <v>6</v>
      </c>
      <c r="AH42" t="s">
        <v>16287</v>
      </c>
      <c r="AI42" t="s">
        <v>16286</v>
      </c>
      <c r="AK42" t="s">
        <v>16285</v>
      </c>
      <c r="AL42">
        <v>16</v>
      </c>
      <c r="AM42" s="5">
        <f t="shared" si="10"/>
        <v>0.72727272727272729</v>
      </c>
      <c r="AN42" s="4">
        <f t="shared" si="4"/>
        <v>1.1015111355891364E-3</v>
      </c>
      <c r="AO42" s="3"/>
      <c r="AP42">
        <v>0</v>
      </c>
      <c r="AR42" t="s">
        <v>1</v>
      </c>
      <c r="AT42" s="2" t="s">
        <v>0</v>
      </c>
      <c r="AU42" s="1">
        <f t="shared" si="11"/>
        <v>3.1199890889060393</v>
      </c>
      <c r="AV42" s="1">
        <f t="shared" si="12"/>
        <v>2.2600353816640033</v>
      </c>
      <c r="AW42" s="1">
        <f t="shared" si="13"/>
        <v>1.4000816744219673</v>
      </c>
    </row>
    <row r="43" spans="1:49" x14ac:dyDescent="0.2">
      <c r="A43">
        <v>41</v>
      </c>
      <c r="B43" t="s">
        <v>16284</v>
      </c>
      <c r="C43" t="s">
        <v>16283</v>
      </c>
      <c r="F43" t="s">
        <v>16282</v>
      </c>
      <c r="G43" t="s">
        <v>16</v>
      </c>
      <c r="H43" t="s">
        <v>15</v>
      </c>
      <c r="I43" t="s">
        <v>16281</v>
      </c>
      <c r="J43" t="s">
        <v>16280</v>
      </c>
      <c r="K43" t="s">
        <v>16279</v>
      </c>
      <c r="L43" t="s">
        <v>16278</v>
      </c>
      <c r="M43" t="s">
        <v>1843</v>
      </c>
      <c r="N43">
        <v>4</v>
      </c>
      <c r="O43" t="s">
        <v>16277</v>
      </c>
      <c r="P43" t="s">
        <v>16276</v>
      </c>
      <c r="Q43" t="s">
        <v>16275</v>
      </c>
      <c r="R43" s="7">
        <v>36678</v>
      </c>
      <c r="S43" s="8">
        <f t="shared" si="8"/>
        <v>2000</v>
      </c>
      <c r="T43" s="8">
        <v>2000</v>
      </c>
      <c r="U43" s="8">
        <f t="shared" si="9"/>
        <v>22</v>
      </c>
      <c r="V43" s="7">
        <v>36678</v>
      </c>
      <c r="W43" t="s">
        <v>3504</v>
      </c>
      <c r="X43" s="2">
        <v>1.3720000000000001</v>
      </c>
      <c r="Y43" s="6">
        <f t="shared" si="2"/>
        <v>3.662475641333654E-2</v>
      </c>
      <c r="AA43">
        <v>189480</v>
      </c>
      <c r="AB43">
        <v>17366</v>
      </c>
      <c r="AD43" t="s">
        <v>6</v>
      </c>
      <c r="AE43">
        <v>48</v>
      </c>
      <c r="AF43">
        <v>6</v>
      </c>
      <c r="AH43" t="s">
        <v>16274</v>
      </c>
      <c r="AI43" t="s">
        <v>16273</v>
      </c>
      <c r="AK43" t="s">
        <v>16272</v>
      </c>
      <c r="AL43">
        <v>11</v>
      </c>
      <c r="AM43" s="5">
        <f t="shared" si="10"/>
        <v>0.5</v>
      </c>
      <c r="AN43" s="4">
        <f t="shared" si="4"/>
        <v>7.572889057175312E-4</v>
      </c>
      <c r="AO43" s="3"/>
      <c r="AP43">
        <v>0</v>
      </c>
      <c r="AR43" t="s">
        <v>1</v>
      </c>
      <c r="AT43" s="2" t="s">
        <v>0</v>
      </c>
      <c r="AU43" s="1">
        <f t="shared" si="11"/>
        <v>2.5864516161050837</v>
      </c>
      <c r="AV43" s="1">
        <f t="shared" si="12"/>
        <v>1.8691022659527035</v>
      </c>
      <c r="AW43" s="1">
        <f t="shared" si="13"/>
        <v>1.1517529158003235</v>
      </c>
    </row>
    <row r="44" spans="1:49" x14ac:dyDescent="0.2">
      <c r="A44">
        <v>42</v>
      </c>
      <c r="B44" t="s">
        <v>16271</v>
      </c>
      <c r="C44" t="s">
        <v>16270</v>
      </c>
      <c r="F44" t="s">
        <v>16269</v>
      </c>
      <c r="G44" t="s">
        <v>16</v>
      </c>
      <c r="H44" t="s">
        <v>15</v>
      </c>
      <c r="I44" t="s">
        <v>16268</v>
      </c>
      <c r="J44">
        <v>60014313</v>
      </c>
      <c r="K44" t="s">
        <v>3724</v>
      </c>
      <c r="L44" t="s">
        <v>3723</v>
      </c>
      <c r="M44" t="s">
        <v>11</v>
      </c>
      <c r="N44">
        <v>2</v>
      </c>
      <c r="O44" t="s">
        <v>16267</v>
      </c>
      <c r="P44" t="s">
        <v>16266</v>
      </c>
      <c r="Q44" t="s">
        <v>16100</v>
      </c>
      <c r="R44" s="7">
        <v>36678</v>
      </c>
      <c r="S44" s="8">
        <f t="shared" si="8"/>
        <v>2000</v>
      </c>
      <c r="T44" s="8">
        <v>2000</v>
      </c>
      <c r="U44" s="8">
        <f t="shared" si="9"/>
        <v>22</v>
      </c>
      <c r="V44" s="7">
        <v>36678</v>
      </c>
      <c r="W44" t="s">
        <v>3412</v>
      </c>
      <c r="X44" s="2">
        <v>1.6519999999999999</v>
      </c>
      <c r="Y44" s="6">
        <f t="shared" si="2"/>
        <v>4.409919649769093E-2</v>
      </c>
      <c r="AA44" t="s">
        <v>3411</v>
      </c>
      <c r="AB44">
        <v>17337</v>
      </c>
      <c r="AD44" t="s">
        <v>6</v>
      </c>
      <c r="AE44">
        <v>48</v>
      </c>
      <c r="AF44">
        <v>6</v>
      </c>
      <c r="AH44" t="s">
        <v>16265</v>
      </c>
      <c r="AI44" t="s">
        <v>16264</v>
      </c>
      <c r="AK44" t="s">
        <v>16263</v>
      </c>
      <c r="AL44">
        <v>10</v>
      </c>
      <c r="AM44" s="5">
        <f t="shared" si="10"/>
        <v>0.45454545454545453</v>
      </c>
      <c r="AN44" s="4">
        <f t="shared" si="4"/>
        <v>6.8844445974321016E-4</v>
      </c>
      <c r="AO44" s="3"/>
      <c r="AP44">
        <v>0</v>
      </c>
      <c r="AR44" t="s">
        <v>16262</v>
      </c>
      <c r="AT44" s="2" t="s">
        <v>0</v>
      </c>
      <c r="AU44" s="1">
        <f t="shared" si="11"/>
        <v>3.1075970886306612</v>
      </c>
      <c r="AV44" s="1">
        <f t="shared" si="12"/>
        <v>2.239382047871707</v>
      </c>
      <c r="AW44" s="1">
        <f t="shared" si="13"/>
        <v>1.3711670071127524</v>
      </c>
    </row>
    <row r="45" spans="1:49" x14ac:dyDescent="0.2">
      <c r="A45">
        <v>43</v>
      </c>
      <c r="B45" t="s">
        <v>16261</v>
      </c>
      <c r="C45" t="s">
        <v>16260</v>
      </c>
      <c r="F45" t="s">
        <v>16259</v>
      </c>
      <c r="G45" t="s">
        <v>16</v>
      </c>
      <c r="H45" t="s">
        <v>15</v>
      </c>
      <c r="I45" t="s">
        <v>16258</v>
      </c>
      <c r="J45" t="s">
        <v>16257</v>
      </c>
      <c r="K45" t="s">
        <v>16256</v>
      </c>
      <c r="L45" t="s">
        <v>16255</v>
      </c>
      <c r="M45" t="s">
        <v>91</v>
      </c>
      <c r="N45">
        <v>5</v>
      </c>
      <c r="O45" t="s">
        <v>16254</v>
      </c>
      <c r="P45" t="s">
        <v>16253</v>
      </c>
      <c r="Q45" t="s">
        <v>16252</v>
      </c>
      <c r="R45" s="7">
        <v>36678</v>
      </c>
      <c r="S45" s="8">
        <f t="shared" si="8"/>
        <v>2000</v>
      </c>
      <c r="T45" s="8">
        <v>2000</v>
      </c>
      <c r="U45" s="8">
        <f t="shared" si="9"/>
        <v>22</v>
      </c>
      <c r="V45" s="7">
        <v>36678</v>
      </c>
      <c r="W45" t="s">
        <v>3504</v>
      </c>
      <c r="X45" s="2">
        <v>1.3720000000000001</v>
      </c>
      <c r="Y45" s="6">
        <f t="shared" si="2"/>
        <v>3.662475641333654E-2</v>
      </c>
      <c r="AA45">
        <v>189480</v>
      </c>
      <c r="AB45">
        <v>17366</v>
      </c>
      <c r="AD45" t="s">
        <v>6</v>
      </c>
      <c r="AE45">
        <v>48</v>
      </c>
      <c r="AF45">
        <v>6</v>
      </c>
      <c r="AH45" t="s">
        <v>16251</v>
      </c>
      <c r="AI45" t="s">
        <v>16250</v>
      </c>
      <c r="AK45" t="s">
        <v>16249</v>
      </c>
      <c r="AL45">
        <v>71</v>
      </c>
      <c r="AM45" s="5">
        <f t="shared" si="10"/>
        <v>3.2272727272727271</v>
      </c>
      <c r="AN45" s="4">
        <f t="shared" si="4"/>
        <v>4.8879556641767919E-3</v>
      </c>
      <c r="AO45" s="3"/>
      <c r="AP45">
        <v>0</v>
      </c>
      <c r="AR45" t="s">
        <v>1</v>
      </c>
      <c r="AT45" s="2" t="s">
        <v>0</v>
      </c>
      <c r="AU45" s="1">
        <f t="shared" si="11"/>
        <v>2.7103716188588614</v>
      </c>
      <c r="AV45" s="1">
        <f t="shared" si="12"/>
        <v>2.0756356038756665</v>
      </c>
      <c r="AW45" s="1">
        <f t="shared" si="13"/>
        <v>1.4408995888924716</v>
      </c>
    </row>
    <row r="46" spans="1:49" x14ac:dyDescent="0.2">
      <c r="A46">
        <v>44</v>
      </c>
      <c r="B46" t="s">
        <v>16248</v>
      </c>
      <c r="C46" t="s">
        <v>16247</v>
      </c>
      <c r="F46" t="s">
        <v>16246</v>
      </c>
      <c r="G46" t="s">
        <v>16</v>
      </c>
      <c r="H46" t="s">
        <v>15</v>
      </c>
      <c r="I46" t="s">
        <v>16245</v>
      </c>
      <c r="J46">
        <v>101015105</v>
      </c>
      <c r="K46" t="s">
        <v>16244</v>
      </c>
      <c r="L46" t="s">
        <v>16243</v>
      </c>
      <c r="M46" t="s">
        <v>11</v>
      </c>
      <c r="N46">
        <v>1</v>
      </c>
      <c r="O46" t="s">
        <v>16242</v>
      </c>
      <c r="P46">
        <v>7401650329</v>
      </c>
      <c r="Q46">
        <v>101015105</v>
      </c>
      <c r="R46" s="7">
        <v>36678</v>
      </c>
      <c r="S46" s="8">
        <f t="shared" si="8"/>
        <v>2000</v>
      </c>
      <c r="T46" s="8">
        <v>2000</v>
      </c>
      <c r="U46" s="8">
        <f t="shared" si="9"/>
        <v>22</v>
      </c>
      <c r="V46" s="7">
        <v>36678</v>
      </c>
      <c r="W46" t="s">
        <v>3412</v>
      </c>
      <c r="X46" s="2">
        <v>1.6519999999999999</v>
      </c>
      <c r="Y46" s="6">
        <f t="shared" si="2"/>
        <v>4.409919649769093E-2</v>
      </c>
      <c r="AA46" t="s">
        <v>3411</v>
      </c>
      <c r="AB46">
        <v>17337</v>
      </c>
      <c r="AD46" t="s">
        <v>6</v>
      </c>
      <c r="AE46">
        <v>48</v>
      </c>
      <c r="AF46">
        <v>6</v>
      </c>
      <c r="AH46" t="s">
        <v>16241</v>
      </c>
      <c r="AI46" t="s">
        <v>16240</v>
      </c>
      <c r="AK46" t="s">
        <v>16239</v>
      </c>
      <c r="AL46">
        <v>0</v>
      </c>
      <c r="AM46" s="5">
        <f t="shared" si="10"/>
        <v>0</v>
      </c>
      <c r="AN46" s="4">
        <f t="shared" si="4"/>
        <v>0</v>
      </c>
      <c r="AO46" s="3"/>
      <c r="AP46">
        <v>0</v>
      </c>
      <c r="AR46" t="s">
        <v>1</v>
      </c>
      <c r="AT46" s="2" t="s">
        <v>0</v>
      </c>
      <c r="AU46" s="1">
        <f t="shared" si="11"/>
        <v>3.0869437548383649</v>
      </c>
      <c r="AV46" s="1">
        <f t="shared" si="12"/>
        <v>2.2049598248845466</v>
      </c>
      <c r="AW46" s="1">
        <f t="shared" si="13"/>
        <v>1.3229758949307278</v>
      </c>
    </row>
    <row r="47" spans="1:49" x14ac:dyDescent="0.2">
      <c r="A47">
        <v>45</v>
      </c>
      <c r="B47" t="s">
        <v>16238</v>
      </c>
      <c r="C47" t="s">
        <v>16237</v>
      </c>
      <c r="F47" t="s">
        <v>16236</v>
      </c>
      <c r="G47" t="s">
        <v>16</v>
      </c>
      <c r="H47" t="s">
        <v>15</v>
      </c>
      <c r="I47" t="s">
        <v>16235</v>
      </c>
      <c r="J47">
        <v>60073971</v>
      </c>
      <c r="K47" t="s">
        <v>16234</v>
      </c>
      <c r="L47" t="s">
        <v>16233</v>
      </c>
      <c r="M47" t="s">
        <v>11</v>
      </c>
      <c r="N47">
        <v>1</v>
      </c>
      <c r="O47" t="s">
        <v>16232</v>
      </c>
      <c r="P47">
        <v>7005725380</v>
      </c>
      <c r="Q47">
        <v>60073971</v>
      </c>
      <c r="R47" s="7">
        <v>36678</v>
      </c>
      <c r="S47" s="8">
        <f t="shared" si="8"/>
        <v>2000</v>
      </c>
      <c r="T47" s="8">
        <v>2000</v>
      </c>
      <c r="U47" s="8">
        <f t="shared" si="9"/>
        <v>22</v>
      </c>
      <c r="V47" s="7">
        <v>36678</v>
      </c>
      <c r="W47" t="s">
        <v>3412</v>
      </c>
      <c r="X47" s="2">
        <v>1.6519999999999999</v>
      </c>
      <c r="Y47" s="6">
        <f t="shared" si="2"/>
        <v>4.409919649769093E-2</v>
      </c>
      <c r="AA47" t="s">
        <v>3411</v>
      </c>
      <c r="AB47">
        <v>17337</v>
      </c>
      <c r="AD47" t="s">
        <v>6</v>
      </c>
      <c r="AE47">
        <v>48</v>
      </c>
      <c r="AF47">
        <v>6</v>
      </c>
      <c r="AH47" t="s">
        <v>16231</v>
      </c>
      <c r="AI47" t="s">
        <v>16230</v>
      </c>
      <c r="AK47" t="s">
        <v>16229</v>
      </c>
      <c r="AL47">
        <v>29</v>
      </c>
      <c r="AM47" s="5">
        <f t="shared" si="10"/>
        <v>1.3181818181818181</v>
      </c>
      <c r="AN47" s="4">
        <f t="shared" si="4"/>
        <v>1.9964889332553097E-3</v>
      </c>
      <c r="AO47" s="3"/>
      <c r="AP47">
        <v>0</v>
      </c>
      <c r="AR47" t="s">
        <v>1</v>
      </c>
      <c r="AT47" s="2" t="s">
        <v>0</v>
      </c>
      <c r="AU47" s="1">
        <f t="shared" si="11"/>
        <v>3.1468384228360242</v>
      </c>
      <c r="AV47" s="1">
        <f t="shared" si="12"/>
        <v>2.3047842715473119</v>
      </c>
      <c r="AW47" s="1">
        <f t="shared" si="13"/>
        <v>1.4627301202585996</v>
      </c>
    </row>
    <row r="48" spans="1:49" x14ac:dyDescent="0.2">
      <c r="A48">
        <v>46</v>
      </c>
      <c r="B48" t="s">
        <v>16228</v>
      </c>
      <c r="C48" t="s">
        <v>16227</v>
      </c>
      <c r="F48" t="s">
        <v>16226</v>
      </c>
      <c r="G48" t="s">
        <v>16</v>
      </c>
      <c r="H48" t="s">
        <v>15</v>
      </c>
      <c r="I48" t="s">
        <v>16225</v>
      </c>
      <c r="J48">
        <v>60015941</v>
      </c>
      <c r="K48" t="s">
        <v>5296</v>
      </c>
      <c r="L48" t="s">
        <v>5295</v>
      </c>
      <c r="M48" t="s">
        <v>11</v>
      </c>
      <c r="N48">
        <v>2</v>
      </c>
      <c r="O48" t="s">
        <v>16224</v>
      </c>
      <c r="P48" t="s">
        <v>16223</v>
      </c>
      <c r="Q48" t="s">
        <v>12121</v>
      </c>
      <c r="R48" s="7">
        <v>36678</v>
      </c>
      <c r="S48" s="8">
        <f t="shared" si="8"/>
        <v>2000</v>
      </c>
      <c r="T48" s="8">
        <v>2000</v>
      </c>
      <c r="U48" s="8">
        <f t="shared" si="9"/>
        <v>22</v>
      </c>
      <c r="V48" s="7">
        <v>36678</v>
      </c>
      <c r="W48" t="s">
        <v>3412</v>
      </c>
      <c r="X48" s="2">
        <v>1.6519999999999999</v>
      </c>
      <c r="Y48" s="6">
        <f t="shared" si="2"/>
        <v>4.409919649769093E-2</v>
      </c>
      <c r="AA48" t="s">
        <v>3411</v>
      </c>
      <c r="AB48">
        <v>17337</v>
      </c>
      <c r="AD48" t="s">
        <v>6</v>
      </c>
      <c r="AE48">
        <v>48</v>
      </c>
      <c r="AF48">
        <v>6</v>
      </c>
      <c r="AH48" t="s">
        <v>16222</v>
      </c>
      <c r="AI48" t="s">
        <v>16221</v>
      </c>
      <c r="AK48" t="s">
        <v>16220</v>
      </c>
      <c r="AL48">
        <v>142</v>
      </c>
      <c r="AM48" s="5">
        <f t="shared" si="10"/>
        <v>6.4545454545454541</v>
      </c>
      <c r="AN48" s="4">
        <f t="shared" si="4"/>
        <v>9.7759113283535839E-3</v>
      </c>
      <c r="AO48" s="3"/>
      <c r="AP48">
        <v>0</v>
      </c>
      <c r="AQ48" t="s">
        <v>3608</v>
      </c>
      <c r="AR48" t="s">
        <v>16219</v>
      </c>
      <c r="AS48" t="s">
        <v>3606</v>
      </c>
      <c r="AT48" s="2" t="s">
        <v>0</v>
      </c>
      <c r="AU48" s="1">
        <f t="shared" si="11"/>
        <v>3.3802210946889724</v>
      </c>
      <c r="AV48" s="1">
        <f t="shared" si="12"/>
        <v>2.6937553913022256</v>
      </c>
      <c r="AW48" s="1">
        <f t="shared" si="13"/>
        <v>2.0072896879154789</v>
      </c>
    </row>
    <row r="49" spans="1:49" x14ac:dyDescent="0.2">
      <c r="A49">
        <v>47</v>
      </c>
      <c r="B49" t="s">
        <v>16218</v>
      </c>
      <c r="C49" t="s">
        <v>16217</v>
      </c>
      <c r="F49" t="s">
        <v>16216</v>
      </c>
      <c r="G49" t="s">
        <v>16</v>
      </c>
      <c r="H49" t="s">
        <v>15</v>
      </c>
      <c r="I49" t="s">
        <v>16215</v>
      </c>
      <c r="J49">
        <v>60030551</v>
      </c>
      <c r="K49" t="s">
        <v>16214</v>
      </c>
      <c r="L49" t="s">
        <v>5634</v>
      </c>
      <c r="M49" t="s">
        <v>11</v>
      </c>
      <c r="N49">
        <v>3</v>
      </c>
      <c r="O49" t="s">
        <v>16213</v>
      </c>
      <c r="P49" t="s">
        <v>16212</v>
      </c>
      <c r="Q49" t="s">
        <v>16211</v>
      </c>
      <c r="R49" s="7">
        <v>36678</v>
      </c>
      <c r="S49" s="8">
        <f t="shared" si="8"/>
        <v>2000</v>
      </c>
      <c r="T49" s="8">
        <v>2000</v>
      </c>
      <c r="U49" s="8">
        <f t="shared" si="9"/>
        <v>22</v>
      </c>
      <c r="V49" s="7">
        <v>36678</v>
      </c>
      <c r="W49" t="s">
        <v>3412</v>
      </c>
      <c r="X49" s="2">
        <v>1.6519999999999999</v>
      </c>
      <c r="Y49" s="6">
        <f t="shared" si="2"/>
        <v>4.409919649769093E-2</v>
      </c>
      <c r="AA49" t="s">
        <v>3411</v>
      </c>
      <c r="AB49">
        <v>17337</v>
      </c>
      <c r="AD49" t="s">
        <v>6</v>
      </c>
      <c r="AE49">
        <v>48</v>
      </c>
      <c r="AF49">
        <v>6</v>
      </c>
      <c r="AH49" t="s">
        <v>16210</v>
      </c>
      <c r="AI49" t="s">
        <v>16209</v>
      </c>
      <c r="AK49" t="s">
        <v>16208</v>
      </c>
      <c r="AL49">
        <v>13</v>
      </c>
      <c r="AM49" s="5">
        <f t="shared" si="10"/>
        <v>0.59090909090909094</v>
      </c>
      <c r="AN49" s="4">
        <f t="shared" si="4"/>
        <v>8.9497779766617338E-4</v>
      </c>
      <c r="AO49" s="3"/>
      <c r="AP49">
        <v>0</v>
      </c>
      <c r="AR49" t="s">
        <v>1</v>
      </c>
      <c r="AT49" s="2" t="s">
        <v>0</v>
      </c>
      <c r="AU49" s="1">
        <f t="shared" si="11"/>
        <v>3.1137930887683503</v>
      </c>
      <c r="AV49" s="1">
        <f t="shared" si="12"/>
        <v>2.2497087147678552</v>
      </c>
      <c r="AW49" s="1">
        <f t="shared" si="13"/>
        <v>1.3856243407673599</v>
      </c>
    </row>
    <row r="50" spans="1:49" x14ac:dyDescent="0.2">
      <c r="A50">
        <v>48</v>
      </c>
      <c r="B50" t="s">
        <v>16207</v>
      </c>
      <c r="C50" t="s">
        <v>16206</v>
      </c>
      <c r="F50" t="s">
        <v>16205</v>
      </c>
      <c r="G50" t="s">
        <v>16</v>
      </c>
      <c r="H50" t="s">
        <v>15</v>
      </c>
      <c r="I50" t="s">
        <v>16204</v>
      </c>
      <c r="J50" t="s">
        <v>16203</v>
      </c>
      <c r="K50" t="s">
        <v>16202</v>
      </c>
      <c r="L50" t="s">
        <v>16201</v>
      </c>
      <c r="M50" t="s">
        <v>16200</v>
      </c>
      <c r="N50">
        <v>4</v>
      </c>
      <c r="O50" t="s">
        <v>16199</v>
      </c>
      <c r="P50" t="s">
        <v>16198</v>
      </c>
      <c r="Q50" t="s">
        <v>16197</v>
      </c>
      <c r="R50" s="7">
        <v>36678</v>
      </c>
      <c r="S50" s="8">
        <f t="shared" si="8"/>
        <v>2000</v>
      </c>
      <c r="T50" s="8">
        <v>2000</v>
      </c>
      <c r="U50" s="8">
        <f t="shared" si="9"/>
        <v>22</v>
      </c>
      <c r="V50" s="7">
        <v>36678</v>
      </c>
      <c r="W50" t="s">
        <v>3504</v>
      </c>
      <c r="X50" s="2">
        <v>1.3720000000000001</v>
      </c>
      <c r="Y50" s="6">
        <f t="shared" si="2"/>
        <v>3.662475641333654E-2</v>
      </c>
      <c r="AA50">
        <v>189480</v>
      </c>
      <c r="AB50">
        <v>17366</v>
      </c>
      <c r="AD50" t="s">
        <v>6</v>
      </c>
      <c r="AE50">
        <v>48</v>
      </c>
      <c r="AF50">
        <v>6</v>
      </c>
      <c r="AH50" t="s">
        <v>16196</v>
      </c>
      <c r="AI50" t="s">
        <v>16195</v>
      </c>
      <c r="AK50" t="s">
        <v>16194</v>
      </c>
      <c r="AL50">
        <v>15</v>
      </c>
      <c r="AM50" s="5">
        <f t="shared" si="10"/>
        <v>0.68181818181818177</v>
      </c>
      <c r="AN50" s="4">
        <f t="shared" si="4"/>
        <v>1.0326666896148153E-3</v>
      </c>
      <c r="AO50" s="3"/>
      <c r="AP50">
        <v>0</v>
      </c>
      <c r="AR50" t="s">
        <v>1</v>
      </c>
      <c r="AT50" s="2" t="s">
        <v>0</v>
      </c>
      <c r="AU50" s="1">
        <f t="shared" si="11"/>
        <v>2.5947129496220018</v>
      </c>
      <c r="AV50" s="1">
        <f t="shared" si="12"/>
        <v>1.8828711551475679</v>
      </c>
      <c r="AW50" s="1">
        <f t="shared" si="13"/>
        <v>1.1710293606731335</v>
      </c>
    </row>
    <row r="51" spans="1:49" x14ac:dyDescent="0.2">
      <c r="A51">
        <v>49</v>
      </c>
      <c r="B51" t="s">
        <v>16193</v>
      </c>
      <c r="C51" t="s">
        <v>16192</v>
      </c>
      <c r="F51" t="s">
        <v>16191</v>
      </c>
      <c r="G51" t="s">
        <v>16</v>
      </c>
      <c r="H51" t="s">
        <v>15</v>
      </c>
      <c r="I51" t="s">
        <v>16190</v>
      </c>
      <c r="J51">
        <v>60026438</v>
      </c>
      <c r="K51" t="s">
        <v>16189</v>
      </c>
      <c r="L51" t="s">
        <v>16188</v>
      </c>
      <c r="M51" t="s">
        <v>16187</v>
      </c>
      <c r="N51">
        <v>2</v>
      </c>
      <c r="O51" t="s">
        <v>16186</v>
      </c>
      <c r="P51" t="s">
        <v>16185</v>
      </c>
      <c r="Q51" t="s">
        <v>16184</v>
      </c>
      <c r="R51" s="7">
        <v>36678</v>
      </c>
      <c r="S51" s="8">
        <f t="shared" si="8"/>
        <v>2000</v>
      </c>
      <c r="T51" s="8">
        <v>2000</v>
      </c>
      <c r="U51" s="8">
        <f t="shared" si="9"/>
        <v>22</v>
      </c>
      <c r="V51" s="7">
        <v>36678</v>
      </c>
      <c r="W51" t="s">
        <v>6233</v>
      </c>
      <c r="X51" s="2">
        <v>0.88100000000000001</v>
      </c>
      <c r="Y51" s="6">
        <f t="shared" si="2"/>
        <v>2.3517791836843653E-2</v>
      </c>
      <c r="AA51">
        <v>10459243</v>
      </c>
      <c r="AB51">
        <v>17248</v>
      </c>
      <c r="AD51" t="s">
        <v>6</v>
      </c>
      <c r="AE51">
        <v>42</v>
      </c>
      <c r="AF51">
        <v>3</v>
      </c>
      <c r="AH51" s="9">
        <v>44166</v>
      </c>
      <c r="AI51" t="s">
        <v>16183</v>
      </c>
      <c r="AK51" t="s">
        <v>16182</v>
      </c>
      <c r="AL51">
        <v>183</v>
      </c>
      <c r="AM51" s="5">
        <f t="shared" si="10"/>
        <v>8.3181818181818183</v>
      </c>
      <c r="AN51" s="4">
        <f t="shared" si="4"/>
        <v>1.2598533613300747E-2</v>
      </c>
      <c r="AO51" s="3"/>
      <c r="AP51">
        <v>0</v>
      </c>
      <c r="AR51" t="s">
        <v>1</v>
      </c>
      <c r="AT51" s="2" t="s">
        <v>0</v>
      </c>
      <c r="AU51" s="1">
        <f t="shared" si="11"/>
        <v>2.0242014369780779</v>
      </c>
      <c r="AV51" s="1">
        <f t="shared" si="12"/>
        <v>1.80581627250722</v>
      </c>
      <c r="AW51" s="1">
        <f t="shared" si="13"/>
        <v>1.5874311080363621</v>
      </c>
    </row>
    <row r="52" spans="1:49" x14ac:dyDescent="0.2">
      <c r="A52">
        <v>50</v>
      </c>
      <c r="B52" t="s">
        <v>16181</v>
      </c>
      <c r="C52" t="s">
        <v>16180</v>
      </c>
      <c r="D52" t="s">
        <v>16179</v>
      </c>
      <c r="F52" t="s">
        <v>16178</v>
      </c>
      <c r="G52" t="s">
        <v>16</v>
      </c>
      <c r="H52" t="s">
        <v>15</v>
      </c>
      <c r="I52" t="s">
        <v>16177</v>
      </c>
      <c r="J52">
        <v>60033191</v>
      </c>
      <c r="K52" t="s">
        <v>16176</v>
      </c>
      <c r="L52" t="s">
        <v>1431</v>
      </c>
      <c r="M52" t="s">
        <v>107</v>
      </c>
      <c r="N52">
        <v>1</v>
      </c>
      <c r="O52" t="s">
        <v>16175</v>
      </c>
      <c r="P52">
        <v>6602972521</v>
      </c>
      <c r="Q52">
        <v>60033191</v>
      </c>
      <c r="R52" s="7">
        <v>36678</v>
      </c>
      <c r="S52" s="8">
        <f t="shared" si="8"/>
        <v>2000</v>
      </c>
      <c r="T52" s="8">
        <v>2000</v>
      </c>
      <c r="U52" s="8">
        <f t="shared" si="9"/>
        <v>22</v>
      </c>
      <c r="V52" s="7">
        <v>36678</v>
      </c>
      <c r="W52" t="s">
        <v>3412</v>
      </c>
      <c r="X52" s="2">
        <v>1.6519999999999999</v>
      </c>
      <c r="Y52" s="6">
        <f t="shared" si="2"/>
        <v>4.409919649769093E-2</v>
      </c>
      <c r="AA52" t="s">
        <v>3411</v>
      </c>
      <c r="AB52">
        <v>17337</v>
      </c>
      <c r="AD52" t="s">
        <v>6</v>
      </c>
      <c r="AE52">
        <v>48</v>
      </c>
      <c r="AF52">
        <v>6</v>
      </c>
      <c r="AH52" t="s">
        <v>16174</v>
      </c>
      <c r="AI52" t="s">
        <v>16173</v>
      </c>
      <c r="AJ52" t="s">
        <v>16172</v>
      </c>
      <c r="AK52" t="s">
        <v>16171</v>
      </c>
      <c r="AL52">
        <v>46</v>
      </c>
      <c r="AM52" s="5">
        <f t="shared" si="10"/>
        <v>2.0909090909090908</v>
      </c>
      <c r="AN52" s="4">
        <f t="shared" si="4"/>
        <v>3.1668445148187669E-3</v>
      </c>
      <c r="AO52" s="3"/>
      <c r="AP52">
        <v>0</v>
      </c>
      <c r="AR52" t="s">
        <v>1</v>
      </c>
      <c r="AT52" s="2" t="s">
        <v>0</v>
      </c>
      <c r="AU52" s="1">
        <f t="shared" si="11"/>
        <v>3.1819490902829282</v>
      </c>
      <c r="AV52" s="1">
        <f t="shared" si="12"/>
        <v>2.3633020506254847</v>
      </c>
      <c r="AW52" s="1">
        <f t="shared" si="13"/>
        <v>1.5446550109680415</v>
      </c>
    </row>
    <row r="53" spans="1:49" x14ac:dyDescent="0.2">
      <c r="A53">
        <v>51</v>
      </c>
      <c r="B53" t="s">
        <v>16170</v>
      </c>
      <c r="C53" t="s">
        <v>16169</v>
      </c>
      <c r="D53" t="s">
        <v>16168</v>
      </c>
      <c r="F53" t="s">
        <v>16167</v>
      </c>
      <c r="G53" t="s">
        <v>16</v>
      </c>
      <c r="H53" t="s">
        <v>15</v>
      </c>
      <c r="I53" t="s">
        <v>16166</v>
      </c>
      <c r="J53">
        <v>60013983</v>
      </c>
      <c r="K53" t="s">
        <v>1482</v>
      </c>
      <c r="L53" t="s">
        <v>1481</v>
      </c>
      <c r="M53" t="s">
        <v>1480</v>
      </c>
      <c r="N53">
        <v>4</v>
      </c>
      <c r="O53" t="s">
        <v>16165</v>
      </c>
      <c r="P53" t="s">
        <v>16164</v>
      </c>
      <c r="Q53" t="s">
        <v>3747</v>
      </c>
      <c r="R53" s="7">
        <v>36678</v>
      </c>
      <c r="S53" s="8">
        <f t="shared" si="8"/>
        <v>2000</v>
      </c>
      <c r="T53" s="8">
        <v>2000</v>
      </c>
      <c r="U53" s="8">
        <f t="shared" si="9"/>
        <v>22</v>
      </c>
      <c r="V53" s="7">
        <v>36678</v>
      </c>
      <c r="W53" t="s">
        <v>3412</v>
      </c>
      <c r="X53" s="2">
        <v>1.6519999999999999</v>
      </c>
      <c r="Y53" s="6">
        <f t="shared" si="2"/>
        <v>4.409919649769093E-2</v>
      </c>
      <c r="AA53" t="s">
        <v>3411</v>
      </c>
      <c r="AB53">
        <v>17337</v>
      </c>
      <c r="AD53" t="s">
        <v>6</v>
      </c>
      <c r="AE53">
        <v>48</v>
      </c>
      <c r="AF53">
        <v>6</v>
      </c>
      <c r="AH53" t="s">
        <v>16163</v>
      </c>
      <c r="AI53" t="s">
        <v>16162</v>
      </c>
      <c r="AJ53" t="s">
        <v>16161</v>
      </c>
      <c r="AK53" t="s">
        <v>16160</v>
      </c>
      <c r="AL53">
        <v>243</v>
      </c>
      <c r="AM53" s="5">
        <f t="shared" si="10"/>
        <v>11.045454545454545</v>
      </c>
      <c r="AN53" s="4">
        <f t="shared" si="4"/>
        <v>1.6729200371760008E-2</v>
      </c>
      <c r="AO53" s="3"/>
      <c r="AP53">
        <v>0</v>
      </c>
      <c r="AR53" t="s">
        <v>1</v>
      </c>
      <c r="AT53" s="2" t="s">
        <v>0</v>
      </c>
      <c r="AU53" s="1">
        <f t="shared" si="11"/>
        <v>3.5888197659911651</v>
      </c>
      <c r="AV53" s="1">
        <f t="shared" si="12"/>
        <v>3.0414198434725468</v>
      </c>
      <c r="AW53" s="1">
        <f t="shared" si="13"/>
        <v>2.4940199209539284</v>
      </c>
    </row>
    <row r="54" spans="1:49" x14ac:dyDescent="0.2">
      <c r="A54">
        <v>52</v>
      </c>
      <c r="B54" t="s">
        <v>16159</v>
      </c>
      <c r="C54" t="s">
        <v>16158</v>
      </c>
      <c r="F54" t="s">
        <v>16157</v>
      </c>
      <c r="G54" t="s">
        <v>16</v>
      </c>
      <c r="H54" t="s">
        <v>15</v>
      </c>
      <c r="I54" t="s">
        <v>16156</v>
      </c>
      <c r="J54" t="s">
        <v>16155</v>
      </c>
      <c r="K54" t="s">
        <v>16154</v>
      </c>
      <c r="L54" t="s">
        <v>16153</v>
      </c>
      <c r="M54" t="s">
        <v>16152</v>
      </c>
      <c r="N54">
        <v>3</v>
      </c>
      <c r="O54" t="s">
        <v>16151</v>
      </c>
      <c r="P54" t="s">
        <v>16150</v>
      </c>
      <c r="Q54" t="s">
        <v>16149</v>
      </c>
      <c r="R54" s="7">
        <v>36678</v>
      </c>
      <c r="S54" s="8">
        <f t="shared" si="8"/>
        <v>2000</v>
      </c>
      <c r="T54" s="8">
        <v>2000</v>
      </c>
      <c r="U54" s="8">
        <f t="shared" si="9"/>
        <v>22</v>
      </c>
      <c r="V54" s="7">
        <v>36678</v>
      </c>
      <c r="W54" t="s">
        <v>13331</v>
      </c>
      <c r="X54" s="2">
        <v>0.35699999999999998</v>
      </c>
      <c r="Y54" s="6">
        <f t="shared" si="2"/>
        <v>9.5299111075518531E-3</v>
      </c>
      <c r="AA54">
        <v>913286</v>
      </c>
      <c r="AB54">
        <v>12316</v>
      </c>
      <c r="AD54" t="s">
        <v>6</v>
      </c>
      <c r="AE54">
        <v>39</v>
      </c>
      <c r="AF54">
        <v>6</v>
      </c>
      <c r="AH54" t="s">
        <v>16148</v>
      </c>
      <c r="AI54" t="s">
        <v>16147</v>
      </c>
      <c r="AK54" t="s">
        <v>16146</v>
      </c>
      <c r="AL54">
        <v>9</v>
      </c>
      <c r="AM54" s="5">
        <f t="shared" si="10"/>
        <v>0.40909090909090912</v>
      </c>
      <c r="AN54" s="4">
        <f t="shared" si="4"/>
        <v>6.1960001376888923E-4</v>
      </c>
      <c r="AO54" s="3"/>
      <c r="AP54">
        <v>0</v>
      </c>
      <c r="AR54" t="s">
        <v>1</v>
      </c>
      <c r="AT54" s="2">
        <v>1.0840000000000001</v>
      </c>
      <c r="AU54" s="1">
        <f t="shared" si="11"/>
        <v>0.68568177794169638</v>
      </c>
      <c r="AV54" s="1">
        <f t="shared" si="12"/>
        <v>0.50747555606603711</v>
      </c>
      <c r="AW54" s="1">
        <f t="shared" si="13"/>
        <v>0.32926933419037779</v>
      </c>
    </row>
    <row r="55" spans="1:49" x14ac:dyDescent="0.2">
      <c r="A55">
        <v>53</v>
      </c>
      <c r="B55" t="s">
        <v>16145</v>
      </c>
      <c r="C55" t="s">
        <v>16144</v>
      </c>
      <c r="F55" t="s">
        <v>16143</v>
      </c>
      <c r="G55" t="s">
        <v>16</v>
      </c>
      <c r="H55" t="s">
        <v>15</v>
      </c>
      <c r="I55" t="s">
        <v>16142</v>
      </c>
      <c r="J55">
        <v>60103653</v>
      </c>
      <c r="K55" t="s">
        <v>1432</v>
      </c>
      <c r="L55" t="s">
        <v>1431</v>
      </c>
      <c r="M55" t="s">
        <v>107</v>
      </c>
      <c r="N55">
        <v>2</v>
      </c>
      <c r="O55" t="s">
        <v>16141</v>
      </c>
      <c r="P55" t="s">
        <v>16140</v>
      </c>
      <c r="Q55" t="s">
        <v>1428</v>
      </c>
      <c r="R55" s="7">
        <v>36678</v>
      </c>
      <c r="S55" s="8">
        <f t="shared" si="8"/>
        <v>2000</v>
      </c>
      <c r="T55" s="8">
        <v>2000</v>
      </c>
      <c r="U55" s="8">
        <f t="shared" si="9"/>
        <v>22</v>
      </c>
      <c r="V55" s="7">
        <v>36678</v>
      </c>
      <c r="W55" t="s">
        <v>3504</v>
      </c>
      <c r="X55" s="2">
        <v>1.3720000000000001</v>
      </c>
      <c r="Y55" s="6">
        <f t="shared" si="2"/>
        <v>3.662475641333654E-2</v>
      </c>
      <c r="AA55">
        <v>189480</v>
      </c>
      <c r="AB55">
        <v>17366</v>
      </c>
      <c r="AD55" t="s">
        <v>6</v>
      </c>
      <c r="AE55">
        <v>48</v>
      </c>
      <c r="AF55">
        <v>6</v>
      </c>
      <c r="AH55" t="s">
        <v>16139</v>
      </c>
      <c r="AI55" t="s">
        <v>16138</v>
      </c>
      <c r="AK55" t="s">
        <v>16137</v>
      </c>
      <c r="AL55">
        <v>56</v>
      </c>
      <c r="AM55" s="5">
        <f t="shared" si="10"/>
        <v>2.5454545454545454</v>
      </c>
      <c r="AN55" s="4">
        <f t="shared" si="4"/>
        <v>3.8552889745619772E-3</v>
      </c>
      <c r="AO55" s="3"/>
      <c r="AP55">
        <v>0</v>
      </c>
      <c r="AR55" t="s">
        <v>1</v>
      </c>
      <c r="AT55" s="2" t="s">
        <v>0</v>
      </c>
      <c r="AU55" s="1">
        <f t="shared" si="11"/>
        <v>2.6793916181704169</v>
      </c>
      <c r="AV55" s="1">
        <f t="shared" si="12"/>
        <v>2.0240022693949258</v>
      </c>
      <c r="AW55" s="1">
        <f t="shared" si="13"/>
        <v>1.3686129206194346</v>
      </c>
    </row>
    <row r="56" spans="1:49" x14ac:dyDescent="0.2">
      <c r="A56">
        <v>54</v>
      </c>
      <c r="B56" t="s">
        <v>16136</v>
      </c>
      <c r="C56" t="s">
        <v>16135</v>
      </c>
      <c r="F56" t="s">
        <v>16134</v>
      </c>
      <c r="G56" t="s">
        <v>16</v>
      </c>
      <c r="H56" t="s">
        <v>15</v>
      </c>
      <c r="I56" t="s">
        <v>16133</v>
      </c>
      <c r="J56" t="s">
        <v>16132</v>
      </c>
      <c r="K56" t="s">
        <v>16131</v>
      </c>
      <c r="L56" t="s">
        <v>16130</v>
      </c>
      <c r="M56" t="s">
        <v>15599</v>
      </c>
      <c r="N56">
        <v>4</v>
      </c>
      <c r="O56" t="s">
        <v>16129</v>
      </c>
      <c r="P56" t="s">
        <v>16128</v>
      </c>
      <c r="Q56" t="s">
        <v>16127</v>
      </c>
      <c r="R56" s="7">
        <v>36678</v>
      </c>
      <c r="S56" s="8">
        <f t="shared" si="8"/>
        <v>2000</v>
      </c>
      <c r="T56" s="8">
        <v>2000</v>
      </c>
      <c r="U56" s="8">
        <f t="shared" si="9"/>
        <v>22</v>
      </c>
      <c r="V56" s="7">
        <v>36678</v>
      </c>
      <c r="W56" t="s">
        <v>3504</v>
      </c>
      <c r="X56" s="2">
        <v>1.3720000000000001</v>
      </c>
      <c r="Y56" s="6">
        <f t="shared" si="2"/>
        <v>3.662475641333654E-2</v>
      </c>
      <c r="AA56">
        <v>189480</v>
      </c>
      <c r="AB56">
        <v>17366</v>
      </c>
      <c r="AD56" t="s">
        <v>6</v>
      </c>
      <c r="AE56">
        <v>48</v>
      </c>
      <c r="AF56">
        <v>6</v>
      </c>
      <c r="AH56" t="s">
        <v>16126</v>
      </c>
      <c r="AI56" t="s">
        <v>16125</v>
      </c>
      <c r="AK56" t="s">
        <v>16124</v>
      </c>
      <c r="AL56">
        <v>17</v>
      </c>
      <c r="AM56" s="5">
        <f t="shared" si="10"/>
        <v>0.77272727272727271</v>
      </c>
      <c r="AN56" s="4">
        <f t="shared" si="4"/>
        <v>1.1703555815634574E-3</v>
      </c>
      <c r="AO56" s="3"/>
      <c r="AP56">
        <v>0</v>
      </c>
      <c r="AR56" t="s">
        <v>1</v>
      </c>
      <c r="AT56" s="2" t="s">
        <v>0</v>
      </c>
      <c r="AU56" s="1">
        <f t="shared" si="11"/>
        <v>2.5988436163804614</v>
      </c>
      <c r="AV56" s="1">
        <f t="shared" si="12"/>
        <v>1.8897555997449997</v>
      </c>
      <c r="AW56" s="1">
        <f t="shared" si="13"/>
        <v>1.1806675831095383</v>
      </c>
    </row>
    <row r="57" spans="1:49" x14ac:dyDescent="0.2">
      <c r="A57">
        <v>55</v>
      </c>
      <c r="B57" t="s">
        <v>16123</v>
      </c>
      <c r="C57" t="s">
        <v>16122</v>
      </c>
      <c r="F57" t="s">
        <v>16121</v>
      </c>
      <c r="G57" t="s">
        <v>16</v>
      </c>
      <c r="H57" t="s">
        <v>15</v>
      </c>
      <c r="I57" t="s">
        <v>4001</v>
      </c>
      <c r="J57" t="s">
        <v>14472</v>
      </c>
      <c r="K57" t="s">
        <v>14471</v>
      </c>
      <c r="L57" t="s">
        <v>14470</v>
      </c>
      <c r="M57" t="s">
        <v>91</v>
      </c>
      <c r="N57">
        <v>6</v>
      </c>
      <c r="O57" t="s">
        <v>14469</v>
      </c>
      <c r="P57" t="s">
        <v>14468</v>
      </c>
      <c r="Q57" t="s">
        <v>14467</v>
      </c>
      <c r="R57" s="7">
        <v>36678</v>
      </c>
      <c r="S57" s="8">
        <f t="shared" si="8"/>
        <v>2000</v>
      </c>
      <c r="T57" s="8">
        <v>2000</v>
      </c>
      <c r="U57" s="8">
        <f t="shared" si="9"/>
        <v>22</v>
      </c>
      <c r="V57" s="7">
        <v>36678</v>
      </c>
      <c r="W57" t="s">
        <v>6233</v>
      </c>
      <c r="X57" s="2">
        <v>0.88100000000000001</v>
      </c>
      <c r="Y57" s="6">
        <f t="shared" si="2"/>
        <v>2.3517791836843653E-2</v>
      </c>
      <c r="AA57">
        <v>10459243</v>
      </c>
      <c r="AB57">
        <v>17248</v>
      </c>
      <c r="AD57" t="s">
        <v>6</v>
      </c>
      <c r="AE57">
        <v>42</v>
      </c>
      <c r="AF57">
        <v>3</v>
      </c>
      <c r="AH57" t="s">
        <v>16120</v>
      </c>
      <c r="AI57" t="s">
        <v>16119</v>
      </c>
      <c r="AK57" t="s">
        <v>16118</v>
      </c>
      <c r="AL57">
        <v>0</v>
      </c>
      <c r="AM57" s="5">
        <f t="shared" si="10"/>
        <v>0</v>
      </c>
      <c r="AN57" s="4">
        <f t="shared" si="4"/>
        <v>0</v>
      </c>
      <c r="AO57" s="3"/>
      <c r="AP57">
        <v>0</v>
      </c>
      <c r="AQ57" t="s">
        <v>3320</v>
      </c>
      <c r="AR57" t="s">
        <v>16117</v>
      </c>
      <c r="AS57" t="s">
        <v>3318</v>
      </c>
      <c r="AT57" s="2" t="s">
        <v>0</v>
      </c>
      <c r="AU57" s="1">
        <f t="shared" si="11"/>
        <v>1.6462454285790555</v>
      </c>
      <c r="AV57" s="1">
        <f t="shared" si="12"/>
        <v>1.1758895918421826</v>
      </c>
      <c r="AW57" s="1">
        <f t="shared" si="13"/>
        <v>0.70553375510530958</v>
      </c>
    </row>
    <row r="58" spans="1:49" x14ac:dyDescent="0.2">
      <c r="A58">
        <v>56</v>
      </c>
      <c r="B58" t="s">
        <v>16116</v>
      </c>
      <c r="C58" t="s">
        <v>16115</v>
      </c>
      <c r="D58" t="s">
        <v>16114</v>
      </c>
      <c r="F58" t="s">
        <v>16113</v>
      </c>
      <c r="G58" t="s">
        <v>16</v>
      </c>
      <c r="H58" t="s">
        <v>15</v>
      </c>
      <c r="I58" t="s">
        <v>4424</v>
      </c>
      <c r="J58">
        <v>60021032</v>
      </c>
      <c r="K58" t="s">
        <v>6354</v>
      </c>
      <c r="L58" t="s">
        <v>6353</v>
      </c>
      <c r="M58" t="s">
        <v>11</v>
      </c>
      <c r="N58">
        <v>2</v>
      </c>
      <c r="O58" t="s">
        <v>4420</v>
      </c>
      <c r="P58" t="s">
        <v>4419</v>
      </c>
      <c r="Q58" t="s">
        <v>16112</v>
      </c>
      <c r="R58" s="7">
        <v>36678</v>
      </c>
      <c r="S58" s="8">
        <f t="shared" si="8"/>
        <v>2000</v>
      </c>
      <c r="T58" s="8">
        <v>2000</v>
      </c>
      <c r="U58" s="8">
        <f t="shared" si="9"/>
        <v>22</v>
      </c>
      <c r="V58" s="7">
        <v>36678</v>
      </c>
      <c r="W58" t="s">
        <v>3412</v>
      </c>
      <c r="X58" s="2">
        <v>1.6519999999999999</v>
      </c>
      <c r="Y58" s="6">
        <f t="shared" si="2"/>
        <v>4.409919649769093E-2</v>
      </c>
      <c r="AA58" t="s">
        <v>3411</v>
      </c>
      <c r="AB58">
        <v>17337</v>
      </c>
      <c r="AD58" t="s">
        <v>6</v>
      </c>
      <c r="AE58">
        <v>48</v>
      </c>
      <c r="AF58">
        <v>6</v>
      </c>
      <c r="AH58" t="s">
        <v>16111</v>
      </c>
      <c r="AI58" t="s">
        <v>16110</v>
      </c>
      <c r="AJ58" t="s">
        <v>16109</v>
      </c>
      <c r="AK58" t="s">
        <v>16108</v>
      </c>
      <c r="AL58">
        <v>21</v>
      </c>
      <c r="AM58" s="5">
        <f t="shared" si="10"/>
        <v>0.95454545454545459</v>
      </c>
      <c r="AN58" s="4">
        <f t="shared" si="4"/>
        <v>1.4457333654607416E-3</v>
      </c>
      <c r="AO58" s="3"/>
      <c r="AP58">
        <v>0</v>
      </c>
      <c r="AR58" t="s">
        <v>16107</v>
      </c>
      <c r="AT58" s="2" t="s">
        <v>0</v>
      </c>
      <c r="AU58" s="1">
        <f t="shared" si="11"/>
        <v>3.130315755802187</v>
      </c>
      <c r="AV58" s="1">
        <f t="shared" si="12"/>
        <v>2.2772464931575835</v>
      </c>
      <c r="AW58" s="1">
        <f t="shared" si="13"/>
        <v>1.4241772305129796</v>
      </c>
    </row>
    <row r="59" spans="1:49" x14ac:dyDescent="0.2">
      <c r="A59">
        <v>57</v>
      </c>
      <c r="B59" t="s">
        <v>16106</v>
      </c>
      <c r="C59" t="s">
        <v>16105</v>
      </c>
      <c r="F59" t="s">
        <v>16104</v>
      </c>
      <c r="G59" t="s">
        <v>16</v>
      </c>
      <c r="H59" t="s">
        <v>15</v>
      </c>
      <c r="I59" t="s">
        <v>16103</v>
      </c>
      <c r="J59">
        <v>60014313</v>
      </c>
      <c r="K59" t="s">
        <v>3724</v>
      </c>
      <c r="L59" t="s">
        <v>3723</v>
      </c>
      <c r="M59" t="s">
        <v>11</v>
      </c>
      <c r="N59">
        <v>2</v>
      </c>
      <c r="O59" t="s">
        <v>16102</v>
      </c>
      <c r="P59" t="s">
        <v>16101</v>
      </c>
      <c r="Q59" t="s">
        <v>16100</v>
      </c>
      <c r="R59" s="7">
        <v>36678</v>
      </c>
      <c r="S59" s="8">
        <f t="shared" si="8"/>
        <v>2000</v>
      </c>
      <c r="T59" s="8">
        <v>2000</v>
      </c>
      <c r="U59" s="8">
        <f t="shared" si="9"/>
        <v>22</v>
      </c>
      <c r="V59" s="7">
        <v>36678</v>
      </c>
      <c r="W59" t="s">
        <v>3412</v>
      </c>
      <c r="X59" s="2">
        <v>1.6519999999999999</v>
      </c>
      <c r="Y59" s="6">
        <f t="shared" si="2"/>
        <v>4.409919649769093E-2</v>
      </c>
      <c r="AA59" t="s">
        <v>3411</v>
      </c>
      <c r="AB59">
        <v>17337</v>
      </c>
      <c r="AD59" t="s">
        <v>6</v>
      </c>
      <c r="AE59">
        <v>48</v>
      </c>
      <c r="AF59">
        <v>6</v>
      </c>
      <c r="AH59" t="s">
        <v>16099</v>
      </c>
      <c r="AI59" t="s">
        <v>16098</v>
      </c>
      <c r="AK59" t="s">
        <v>16097</v>
      </c>
      <c r="AL59">
        <v>144</v>
      </c>
      <c r="AM59" s="5">
        <f t="shared" si="10"/>
        <v>6.5454545454545459</v>
      </c>
      <c r="AN59" s="4">
        <f t="shared" si="4"/>
        <v>9.9136002203022277E-3</v>
      </c>
      <c r="AO59" s="3"/>
      <c r="AP59">
        <v>0</v>
      </c>
      <c r="AR59" t="s">
        <v>1</v>
      </c>
      <c r="AT59" s="2" t="s">
        <v>0</v>
      </c>
      <c r="AU59" s="1">
        <f t="shared" si="11"/>
        <v>3.3843517614474323</v>
      </c>
      <c r="AV59" s="1">
        <f t="shared" si="12"/>
        <v>2.7006398358996582</v>
      </c>
      <c r="AW59" s="1">
        <f t="shared" si="13"/>
        <v>2.0169279103518836</v>
      </c>
    </row>
    <row r="60" spans="1:49" x14ac:dyDescent="0.2">
      <c r="A60">
        <v>58</v>
      </c>
      <c r="B60" t="s">
        <v>16096</v>
      </c>
      <c r="C60" t="s">
        <v>16095</v>
      </c>
      <c r="F60" t="s">
        <v>16094</v>
      </c>
      <c r="G60" t="s">
        <v>16</v>
      </c>
      <c r="H60" t="s">
        <v>15</v>
      </c>
      <c r="I60" t="s">
        <v>16093</v>
      </c>
      <c r="J60" t="s">
        <v>16092</v>
      </c>
      <c r="K60" t="s">
        <v>16091</v>
      </c>
      <c r="L60" t="s">
        <v>16090</v>
      </c>
      <c r="M60" t="s">
        <v>4916</v>
      </c>
      <c r="N60">
        <v>3</v>
      </c>
      <c r="O60" t="s">
        <v>16089</v>
      </c>
      <c r="P60" t="s">
        <v>16088</v>
      </c>
      <c r="Q60" t="s">
        <v>16087</v>
      </c>
      <c r="R60" s="7">
        <v>36678</v>
      </c>
      <c r="S60" s="8">
        <f t="shared" si="8"/>
        <v>2000</v>
      </c>
      <c r="T60" s="8">
        <v>2000</v>
      </c>
      <c r="U60" s="8">
        <f t="shared" si="9"/>
        <v>22</v>
      </c>
      <c r="V60" s="7">
        <v>36678</v>
      </c>
      <c r="W60" t="s">
        <v>3412</v>
      </c>
      <c r="X60" s="2">
        <v>1.6519999999999999</v>
      </c>
      <c r="Y60" s="6">
        <f t="shared" si="2"/>
        <v>4.409919649769093E-2</v>
      </c>
      <c r="AA60" t="s">
        <v>3411</v>
      </c>
      <c r="AB60">
        <v>17337</v>
      </c>
      <c r="AD60" t="s">
        <v>6</v>
      </c>
      <c r="AE60">
        <v>48</v>
      </c>
      <c r="AF60">
        <v>6</v>
      </c>
      <c r="AH60" t="s">
        <v>16086</v>
      </c>
      <c r="AI60" t="s">
        <v>16085</v>
      </c>
      <c r="AK60" t="s">
        <v>16084</v>
      </c>
      <c r="AL60">
        <v>11</v>
      </c>
      <c r="AM60" s="5">
        <f t="shared" si="10"/>
        <v>0.5</v>
      </c>
      <c r="AN60" s="4">
        <f t="shared" si="4"/>
        <v>7.572889057175312E-4</v>
      </c>
      <c r="AO60" s="3"/>
      <c r="AP60">
        <v>0</v>
      </c>
      <c r="AR60" t="s">
        <v>1</v>
      </c>
      <c r="AT60" s="2" t="s">
        <v>0</v>
      </c>
      <c r="AU60" s="1">
        <f t="shared" si="11"/>
        <v>3.1096624220098912</v>
      </c>
      <c r="AV60" s="1">
        <f t="shared" si="12"/>
        <v>2.2428242701704231</v>
      </c>
      <c r="AW60" s="1">
        <f t="shared" si="13"/>
        <v>1.375986118330955</v>
      </c>
    </row>
    <row r="61" spans="1:49" x14ac:dyDescent="0.2">
      <c r="A61">
        <v>59</v>
      </c>
      <c r="B61" t="s">
        <v>16083</v>
      </c>
      <c r="C61" t="s">
        <v>16082</v>
      </c>
      <c r="F61" t="s">
        <v>16081</v>
      </c>
      <c r="G61" t="s">
        <v>16</v>
      </c>
      <c r="H61" t="s">
        <v>15</v>
      </c>
      <c r="I61" t="s">
        <v>16080</v>
      </c>
      <c r="J61" t="s">
        <v>16079</v>
      </c>
      <c r="K61" t="s">
        <v>16078</v>
      </c>
      <c r="L61" t="s">
        <v>16077</v>
      </c>
      <c r="M61" t="s">
        <v>16076</v>
      </c>
      <c r="N61">
        <v>4</v>
      </c>
      <c r="O61" t="s">
        <v>16075</v>
      </c>
      <c r="P61" t="s">
        <v>16074</v>
      </c>
      <c r="Q61" t="s">
        <v>16073</v>
      </c>
      <c r="R61" s="7">
        <v>36678</v>
      </c>
      <c r="S61" s="8">
        <f t="shared" si="8"/>
        <v>2000</v>
      </c>
      <c r="T61" s="8">
        <v>2000</v>
      </c>
      <c r="U61" s="8">
        <f t="shared" si="9"/>
        <v>22</v>
      </c>
      <c r="V61" s="7">
        <v>36678</v>
      </c>
      <c r="W61" t="s">
        <v>3504</v>
      </c>
      <c r="X61" s="2">
        <v>1.3720000000000001</v>
      </c>
      <c r="Y61" s="6">
        <f t="shared" si="2"/>
        <v>3.662475641333654E-2</v>
      </c>
      <c r="AA61">
        <v>189480</v>
      </c>
      <c r="AB61">
        <v>17366</v>
      </c>
      <c r="AD61" t="s">
        <v>6</v>
      </c>
      <c r="AE61">
        <v>48</v>
      </c>
      <c r="AF61">
        <v>6</v>
      </c>
      <c r="AH61" t="s">
        <v>16072</v>
      </c>
      <c r="AI61" t="s">
        <v>16071</v>
      </c>
      <c r="AK61" t="s">
        <v>16070</v>
      </c>
      <c r="AL61">
        <v>14</v>
      </c>
      <c r="AM61" s="5">
        <f t="shared" si="10"/>
        <v>0.63636363636363635</v>
      </c>
      <c r="AN61" s="4">
        <f t="shared" si="4"/>
        <v>9.6382224364049431E-4</v>
      </c>
      <c r="AO61" s="3"/>
      <c r="AP61">
        <v>0</v>
      </c>
      <c r="AQ61" t="s">
        <v>16069</v>
      </c>
      <c r="AR61" t="s">
        <v>1</v>
      </c>
      <c r="AS61" t="s">
        <v>16068</v>
      </c>
      <c r="AT61" s="2" t="s">
        <v>0</v>
      </c>
      <c r="AU61" s="1">
        <f t="shared" si="11"/>
        <v>2.5926476162427723</v>
      </c>
      <c r="AV61" s="1">
        <f t="shared" si="12"/>
        <v>1.8794289328488516</v>
      </c>
      <c r="AW61" s="1">
        <f t="shared" si="13"/>
        <v>1.1662102494549309</v>
      </c>
    </row>
    <row r="62" spans="1:49" x14ac:dyDescent="0.2">
      <c r="A62">
        <v>60</v>
      </c>
      <c r="B62" t="s">
        <v>16067</v>
      </c>
      <c r="C62" t="s">
        <v>16066</v>
      </c>
      <c r="F62" t="s">
        <v>16065</v>
      </c>
      <c r="G62" t="s">
        <v>16</v>
      </c>
      <c r="H62" t="s">
        <v>15</v>
      </c>
      <c r="I62" t="s">
        <v>16064</v>
      </c>
      <c r="J62">
        <v>60018714</v>
      </c>
      <c r="K62" t="s">
        <v>12114</v>
      </c>
      <c r="L62" t="s">
        <v>6944</v>
      </c>
      <c r="M62" t="s">
        <v>76</v>
      </c>
      <c r="N62">
        <v>1</v>
      </c>
      <c r="O62" t="s">
        <v>16063</v>
      </c>
      <c r="P62">
        <v>56634847700</v>
      </c>
      <c r="Q62">
        <v>60018714</v>
      </c>
      <c r="R62" s="7">
        <v>36678</v>
      </c>
      <c r="S62" s="8">
        <f t="shared" si="8"/>
        <v>2000</v>
      </c>
      <c r="T62" s="8">
        <v>2000</v>
      </c>
      <c r="U62" s="8">
        <f t="shared" si="9"/>
        <v>22</v>
      </c>
      <c r="V62" s="7">
        <v>36678</v>
      </c>
      <c r="W62" t="s">
        <v>2358</v>
      </c>
      <c r="X62" s="2">
        <v>1.365</v>
      </c>
      <c r="Y62" s="6">
        <f t="shared" si="2"/>
        <v>3.6437895411227675E-2</v>
      </c>
      <c r="AA62">
        <v>189545</v>
      </c>
      <c r="AB62">
        <v>17393</v>
      </c>
      <c r="AD62" t="s">
        <v>6</v>
      </c>
      <c r="AE62">
        <v>49</v>
      </c>
      <c r="AF62">
        <v>4</v>
      </c>
      <c r="AH62" t="s">
        <v>16062</v>
      </c>
      <c r="AI62" t="s">
        <v>16061</v>
      </c>
      <c r="AK62" t="s">
        <v>16060</v>
      </c>
      <c r="AL62">
        <v>35</v>
      </c>
      <c r="AM62" s="5">
        <f t="shared" si="10"/>
        <v>1.5909090909090908</v>
      </c>
      <c r="AN62" s="4">
        <f t="shared" si="4"/>
        <v>2.4095556091012355E-3</v>
      </c>
      <c r="AO62" s="3"/>
      <c r="AP62">
        <v>0</v>
      </c>
      <c r="AR62" t="s">
        <v>1</v>
      </c>
      <c r="AT62" s="2" t="s">
        <v>0</v>
      </c>
      <c r="AU62" s="1">
        <f t="shared" si="11"/>
        <v>2.6229393470589741</v>
      </c>
      <c r="AV62" s="1">
        <f t="shared" si="12"/>
        <v>1.9423725510164456</v>
      </c>
      <c r="AW62" s="1">
        <f t="shared" si="13"/>
        <v>1.2618057549739166</v>
      </c>
    </row>
    <row r="63" spans="1:49" x14ac:dyDescent="0.2">
      <c r="A63">
        <v>61</v>
      </c>
      <c r="B63" t="s">
        <v>16059</v>
      </c>
      <c r="C63" t="s">
        <v>16058</v>
      </c>
      <c r="F63" t="s">
        <v>16057</v>
      </c>
      <c r="G63" t="s">
        <v>16</v>
      </c>
      <c r="H63" t="s">
        <v>15</v>
      </c>
      <c r="I63" t="s">
        <v>16056</v>
      </c>
      <c r="J63" t="s">
        <v>16055</v>
      </c>
      <c r="K63" t="s">
        <v>16054</v>
      </c>
      <c r="L63" t="s">
        <v>16053</v>
      </c>
      <c r="M63" t="s">
        <v>91</v>
      </c>
      <c r="N63">
        <v>2</v>
      </c>
      <c r="O63" t="s">
        <v>16052</v>
      </c>
      <c r="P63" t="s">
        <v>16051</v>
      </c>
      <c r="Q63" t="s">
        <v>16050</v>
      </c>
      <c r="R63" s="7">
        <v>36678</v>
      </c>
      <c r="S63" s="8">
        <f t="shared" si="8"/>
        <v>2000</v>
      </c>
      <c r="T63" s="8">
        <v>2000</v>
      </c>
      <c r="U63" s="8">
        <f t="shared" si="9"/>
        <v>22</v>
      </c>
      <c r="V63" s="7">
        <v>36678</v>
      </c>
      <c r="W63" t="s">
        <v>2358</v>
      </c>
      <c r="X63" s="2">
        <v>1.365</v>
      </c>
      <c r="Y63" s="6">
        <f t="shared" si="2"/>
        <v>3.6437895411227675E-2</v>
      </c>
      <c r="AA63">
        <v>189545</v>
      </c>
      <c r="AB63">
        <v>17393</v>
      </c>
      <c r="AD63" t="s">
        <v>6</v>
      </c>
      <c r="AE63">
        <v>49</v>
      </c>
      <c r="AF63">
        <v>4</v>
      </c>
      <c r="AH63" t="s">
        <v>16049</v>
      </c>
      <c r="AI63" t="s">
        <v>16048</v>
      </c>
      <c r="AK63" t="s">
        <v>16047</v>
      </c>
      <c r="AL63">
        <v>20</v>
      </c>
      <c r="AM63" s="5">
        <f t="shared" si="10"/>
        <v>0.90909090909090906</v>
      </c>
      <c r="AN63" s="4">
        <f t="shared" si="4"/>
        <v>1.3768889194864203E-3</v>
      </c>
      <c r="AO63" s="3"/>
      <c r="AP63">
        <v>0</v>
      </c>
      <c r="AR63" t="s">
        <v>1</v>
      </c>
      <c r="AT63" s="2" t="s">
        <v>0</v>
      </c>
      <c r="AU63" s="1">
        <f t="shared" si="11"/>
        <v>2.5919593463705293</v>
      </c>
      <c r="AV63" s="1">
        <f t="shared" si="12"/>
        <v>1.8907392165357046</v>
      </c>
      <c r="AW63" s="1">
        <f t="shared" si="13"/>
        <v>1.1895190867008796</v>
      </c>
    </row>
    <row r="64" spans="1:49" x14ac:dyDescent="0.2">
      <c r="A64">
        <v>62</v>
      </c>
      <c r="B64" t="s">
        <v>16046</v>
      </c>
      <c r="C64" t="s">
        <v>16045</v>
      </c>
      <c r="F64" t="s">
        <v>16044</v>
      </c>
      <c r="G64" t="s">
        <v>16</v>
      </c>
      <c r="H64" t="s">
        <v>15</v>
      </c>
      <c r="I64" t="s">
        <v>16043</v>
      </c>
      <c r="J64" t="s">
        <v>16042</v>
      </c>
      <c r="K64" t="s">
        <v>16041</v>
      </c>
      <c r="L64" t="s">
        <v>16040</v>
      </c>
      <c r="M64" t="s">
        <v>1645</v>
      </c>
      <c r="N64">
        <v>3</v>
      </c>
      <c r="O64" t="s">
        <v>16039</v>
      </c>
      <c r="P64" t="s">
        <v>16038</v>
      </c>
      <c r="Q64" t="s">
        <v>16037</v>
      </c>
      <c r="R64" s="7">
        <v>36678</v>
      </c>
      <c r="S64" s="8">
        <f t="shared" si="8"/>
        <v>2000</v>
      </c>
      <c r="T64" s="8">
        <v>2000</v>
      </c>
      <c r="U64" s="8">
        <f t="shared" si="9"/>
        <v>22</v>
      </c>
      <c r="V64" s="7">
        <v>36678</v>
      </c>
      <c r="W64" t="s">
        <v>2358</v>
      </c>
      <c r="X64" s="2">
        <v>1.365</v>
      </c>
      <c r="Y64" s="6">
        <f t="shared" si="2"/>
        <v>3.6437895411227675E-2</v>
      </c>
      <c r="AA64">
        <v>189545</v>
      </c>
      <c r="AB64">
        <v>17393</v>
      </c>
      <c r="AD64" t="s">
        <v>6</v>
      </c>
      <c r="AE64">
        <v>49</v>
      </c>
      <c r="AF64">
        <v>4</v>
      </c>
      <c r="AH64" t="s">
        <v>16036</v>
      </c>
      <c r="AI64" t="s">
        <v>16035</v>
      </c>
      <c r="AK64" t="s">
        <v>16034</v>
      </c>
      <c r="AL64">
        <v>37</v>
      </c>
      <c r="AM64" s="5">
        <f t="shared" si="10"/>
        <v>1.6818181818181819</v>
      </c>
      <c r="AN64" s="4">
        <f t="shared" si="4"/>
        <v>2.547244501049878E-3</v>
      </c>
      <c r="AO64" s="3"/>
      <c r="AP64">
        <v>0</v>
      </c>
      <c r="AR64" t="s">
        <v>1</v>
      </c>
      <c r="AT64" s="2" t="s">
        <v>0</v>
      </c>
      <c r="AU64" s="1">
        <f t="shared" si="11"/>
        <v>2.6270700138174332</v>
      </c>
      <c r="AV64" s="1">
        <f t="shared" si="12"/>
        <v>1.9492569956138777</v>
      </c>
      <c r="AW64" s="1">
        <f t="shared" si="13"/>
        <v>1.2714439774103217</v>
      </c>
    </row>
    <row r="65" spans="1:49" x14ac:dyDescent="0.2">
      <c r="A65">
        <v>63</v>
      </c>
      <c r="B65" t="s">
        <v>16033</v>
      </c>
      <c r="F65" t="s">
        <v>16032</v>
      </c>
      <c r="G65" t="s">
        <v>16</v>
      </c>
      <c r="H65" t="s">
        <v>15</v>
      </c>
      <c r="I65" t="s">
        <v>16031</v>
      </c>
      <c r="J65">
        <v>100426161</v>
      </c>
      <c r="K65" t="s">
        <v>16030</v>
      </c>
      <c r="L65" t="s">
        <v>9284</v>
      </c>
      <c r="M65" t="s">
        <v>467</v>
      </c>
      <c r="N65">
        <v>3</v>
      </c>
      <c r="O65" t="s">
        <v>16029</v>
      </c>
      <c r="P65" t="s">
        <v>16028</v>
      </c>
      <c r="Q65" t="s">
        <v>16027</v>
      </c>
      <c r="R65" s="7">
        <v>36678</v>
      </c>
      <c r="S65" s="8">
        <f t="shared" si="8"/>
        <v>2000</v>
      </c>
      <c r="T65" s="8">
        <v>2000</v>
      </c>
      <c r="U65" s="8">
        <f t="shared" si="9"/>
        <v>22</v>
      </c>
      <c r="V65" s="7">
        <v>36678</v>
      </c>
      <c r="W65" t="s">
        <v>16026</v>
      </c>
      <c r="X65" s="2" t="s">
        <v>0</v>
      </c>
      <c r="Y65" s="6" t="e">
        <f t="shared" si="2"/>
        <v>#VALUE!</v>
      </c>
      <c r="AA65">
        <v>10196587</v>
      </c>
      <c r="AB65">
        <v>18354</v>
      </c>
      <c r="AD65" t="s">
        <v>6</v>
      </c>
      <c r="AF65">
        <v>283</v>
      </c>
      <c r="AH65" t="s">
        <v>16025</v>
      </c>
      <c r="AI65" t="s">
        <v>16024</v>
      </c>
      <c r="AK65" t="s">
        <v>16023</v>
      </c>
      <c r="AL65">
        <v>0</v>
      </c>
      <c r="AM65" s="5">
        <f t="shared" si="10"/>
        <v>0</v>
      </c>
      <c r="AN65" s="4">
        <f t="shared" si="4"/>
        <v>0</v>
      </c>
      <c r="AO65" s="3"/>
      <c r="AP65">
        <v>0</v>
      </c>
      <c r="AR65" t="s">
        <v>1</v>
      </c>
      <c r="AT65" s="2" t="s">
        <v>0</v>
      </c>
      <c r="AU65" s="1" t="e">
        <f t="shared" si="11"/>
        <v>#VALUE!</v>
      </c>
      <c r="AV65" s="1" t="e">
        <f t="shared" si="12"/>
        <v>#VALUE!</v>
      </c>
      <c r="AW65" s="1" t="e">
        <f t="shared" si="13"/>
        <v>#VALUE!</v>
      </c>
    </row>
    <row r="66" spans="1:49" x14ac:dyDescent="0.2">
      <c r="A66">
        <v>64</v>
      </c>
      <c r="B66" t="s">
        <v>16022</v>
      </c>
      <c r="C66" t="s">
        <v>16021</v>
      </c>
      <c r="D66" t="s">
        <v>16020</v>
      </c>
      <c r="E66">
        <v>10802242</v>
      </c>
      <c r="F66" t="s">
        <v>16019</v>
      </c>
      <c r="G66" t="s">
        <v>16</v>
      </c>
      <c r="H66" t="s">
        <v>15</v>
      </c>
      <c r="I66" t="s">
        <v>16018</v>
      </c>
      <c r="J66" t="s">
        <v>16017</v>
      </c>
      <c r="K66" t="s">
        <v>16016</v>
      </c>
      <c r="L66" t="s">
        <v>16015</v>
      </c>
      <c r="M66" t="s">
        <v>1843</v>
      </c>
      <c r="N66">
        <v>5</v>
      </c>
      <c r="O66" t="s">
        <v>16014</v>
      </c>
      <c r="P66" t="s">
        <v>16013</v>
      </c>
      <c r="Q66" t="s">
        <v>16012</v>
      </c>
      <c r="R66" s="7">
        <v>36678</v>
      </c>
      <c r="S66" s="8">
        <f t="shared" si="8"/>
        <v>2000</v>
      </c>
      <c r="T66" s="8">
        <v>2000</v>
      </c>
      <c r="U66" s="8">
        <f t="shared" si="9"/>
        <v>22</v>
      </c>
      <c r="V66" s="7">
        <v>36678</v>
      </c>
      <c r="W66" t="s">
        <v>13454</v>
      </c>
      <c r="X66" s="2">
        <v>1.718</v>
      </c>
      <c r="Y66" s="6">
        <f t="shared" ref="Y66:Y129" si="14">(X66-$Z$3)/($Z$2-$Z$3)</f>
        <v>4.5861028803288753E-2</v>
      </c>
      <c r="AA66">
        <v>9651748</v>
      </c>
      <c r="AB66">
        <v>20384</v>
      </c>
      <c r="AD66" t="s">
        <v>6</v>
      </c>
      <c r="AE66">
        <v>30</v>
      </c>
      <c r="AF66">
        <v>6</v>
      </c>
      <c r="AH66" t="s">
        <v>3627</v>
      </c>
      <c r="AI66" t="s">
        <v>16011</v>
      </c>
      <c r="AJ66" t="s">
        <v>16010</v>
      </c>
      <c r="AK66" t="s">
        <v>16009</v>
      </c>
      <c r="AL66">
        <v>56</v>
      </c>
      <c r="AM66" s="5">
        <f t="shared" si="10"/>
        <v>2.5454545454545454</v>
      </c>
      <c r="AN66" s="4">
        <f t="shared" ref="AN66:AN129" si="15">(AM66-$AO$3)/($AO$2-$AO$3)</f>
        <v>3.8552889745619772E-3</v>
      </c>
      <c r="AO66" s="3"/>
      <c r="AP66">
        <v>0</v>
      </c>
      <c r="AQ66" t="s">
        <v>2251</v>
      </c>
      <c r="AR66" t="s">
        <v>16008</v>
      </c>
      <c r="AS66" t="s">
        <v>2250</v>
      </c>
      <c r="AT66" s="2" t="s">
        <v>0</v>
      </c>
      <c r="AU66" s="1">
        <f t="shared" si="11"/>
        <v>3.325930685467072</v>
      </c>
      <c r="AV66" s="1">
        <f t="shared" si="12"/>
        <v>2.4858158888925366</v>
      </c>
      <c r="AW66" s="1">
        <f t="shared" si="13"/>
        <v>1.6457010923180009</v>
      </c>
    </row>
    <row r="67" spans="1:49" x14ac:dyDescent="0.2">
      <c r="A67">
        <v>65</v>
      </c>
      <c r="B67" t="s">
        <v>16007</v>
      </c>
      <c r="C67" t="s">
        <v>16006</v>
      </c>
      <c r="F67" t="s">
        <v>16005</v>
      </c>
      <c r="G67" t="s">
        <v>16</v>
      </c>
      <c r="H67" t="s">
        <v>15</v>
      </c>
      <c r="I67" t="s">
        <v>16004</v>
      </c>
      <c r="J67" t="s">
        <v>16003</v>
      </c>
      <c r="K67" t="s">
        <v>16002</v>
      </c>
      <c r="L67" t="s">
        <v>16001</v>
      </c>
      <c r="M67" t="s">
        <v>16000</v>
      </c>
      <c r="N67">
        <v>4</v>
      </c>
      <c r="O67" t="s">
        <v>15999</v>
      </c>
      <c r="P67" t="s">
        <v>15998</v>
      </c>
      <c r="Q67" t="s">
        <v>15997</v>
      </c>
      <c r="R67" s="7">
        <v>36678</v>
      </c>
      <c r="S67" s="8">
        <f t="shared" si="8"/>
        <v>2000</v>
      </c>
      <c r="T67" s="8">
        <v>2000</v>
      </c>
      <c r="U67" s="8">
        <f t="shared" si="9"/>
        <v>22</v>
      </c>
      <c r="V67" s="7">
        <v>36678</v>
      </c>
      <c r="W67" t="s">
        <v>15996</v>
      </c>
      <c r="X67" s="2">
        <v>0.61899999999999999</v>
      </c>
      <c r="Y67" s="6">
        <f t="shared" si="14"/>
        <v>1.6523851472197752E-2</v>
      </c>
      <c r="AA67">
        <v>14966</v>
      </c>
      <c r="AB67">
        <v>12936</v>
      </c>
      <c r="AD67" t="s">
        <v>6</v>
      </c>
      <c r="AE67">
        <v>107</v>
      </c>
      <c r="AF67">
        <v>6</v>
      </c>
      <c r="AH67" t="s">
        <v>15995</v>
      </c>
      <c r="AI67" t="s">
        <v>15994</v>
      </c>
      <c r="AK67" t="s">
        <v>15993</v>
      </c>
      <c r="AL67">
        <v>14</v>
      </c>
      <c r="AM67" s="5">
        <f t="shared" si="10"/>
        <v>0.63636363636363635</v>
      </c>
      <c r="AN67" s="4">
        <f t="shared" si="15"/>
        <v>9.6382224364049431E-4</v>
      </c>
      <c r="AO67" s="3"/>
      <c r="AP67">
        <v>0</v>
      </c>
      <c r="AR67" t="s">
        <v>1</v>
      </c>
      <c r="AT67" s="2" t="s">
        <v>0</v>
      </c>
      <c r="AU67" s="1">
        <f t="shared" si="11"/>
        <v>1.1855842703630575</v>
      </c>
      <c r="AV67" s="1">
        <f t="shared" si="12"/>
        <v>0.87438368579191228</v>
      </c>
      <c r="AW67" s="1">
        <f t="shared" si="13"/>
        <v>0.5631831012207672</v>
      </c>
    </row>
    <row r="68" spans="1:49" x14ac:dyDescent="0.2">
      <c r="A68">
        <v>66</v>
      </c>
      <c r="B68" t="s">
        <v>15992</v>
      </c>
      <c r="E68">
        <v>10804181</v>
      </c>
      <c r="F68" t="s">
        <v>15991</v>
      </c>
      <c r="G68" t="s">
        <v>16</v>
      </c>
      <c r="H68" t="s">
        <v>15</v>
      </c>
      <c r="I68" t="s">
        <v>15990</v>
      </c>
      <c r="J68" t="s">
        <v>15989</v>
      </c>
      <c r="K68" t="s">
        <v>15988</v>
      </c>
      <c r="L68" t="s">
        <v>15987</v>
      </c>
      <c r="M68" t="s">
        <v>1843</v>
      </c>
      <c r="N68">
        <v>4</v>
      </c>
      <c r="O68" t="s">
        <v>15986</v>
      </c>
      <c r="P68" t="s">
        <v>15985</v>
      </c>
      <c r="Q68" t="s">
        <v>15984</v>
      </c>
      <c r="R68" s="7">
        <v>36678</v>
      </c>
      <c r="S68" s="8">
        <f t="shared" si="8"/>
        <v>2000</v>
      </c>
      <c r="T68" s="8">
        <v>2000</v>
      </c>
      <c r="U68" s="8">
        <f t="shared" si="9"/>
        <v>22</v>
      </c>
      <c r="V68" s="7">
        <v>36678</v>
      </c>
      <c r="W68" t="s">
        <v>438</v>
      </c>
      <c r="X68" s="2">
        <v>0.15</v>
      </c>
      <c r="Y68" s="6">
        <f t="shared" si="14"/>
        <v>4.0041643309041402E-3</v>
      </c>
      <c r="AA68">
        <v>9501991</v>
      </c>
      <c r="AB68">
        <v>14531</v>
      </c>
      <c r="AD68" t="s">
        <v>6</v>
      </c>
      <c r="AE68">
        <v>127</v>
      </c>
      <c r="AF68">
        <v>11</v>
      </c>
      <c r="AH68" t="s">
        <v>15983</v>
      </c>
      <c r="AI68" t="s">
        <v>15982</v>
      </c>
      <c r="AJ68" t="s">
        <v>15981</v>
      </c>
      <c r="AK68" t="s">
        <v>15980</v>
      </c>
      <c r="AL68">
        <v>45</v>
      </c>
      <c r="AM68" s="5">
        <f t="shared" si="10"/>
        <v>2.0454545454545454</v>
      </c>
      <c r="AN68" s="4">
        <f t="shared" si="15"/>
        <v>3.0980000688444458E-3</v>
      </c>
      <c r="AO68" s="3"/>
      <c r="AP68">
        <v>0</v>
      </c>
      <c r="AQ68" t="s">
        <v>722</v>
      </c>
      <c r="AR68" t="s">
        <v>15979</v>
      </c>
      <c r="AS68" t="s">
        <v>720</v>
      </c>
      <c r="AT68" s="2">
        <v>6.8680000000000003</v>
      </c>
      <c r="AU68" s="1">
        <f t="shared" si="11"/>
        <v>0.37323150522862319</v>
      </c>
      <c r="AV68" s="1">
        <f t="shared" si="12"/>
        <v>0.35510821998742931</v>
      </c>
      <c r="AW68" s="1">
        <f t="shared" si="13"/>
        <v>0.33698493474623537</v>
      </c>
    </row>
    <row r="69" spans="1:49" x14ac:dyDescent="0.2">
      <c r="A69">
        <v>67</v>
      </c>
      <c r="B69" t="s">
        <v>15978</v>
      </c>
      <c r="C69" t="s">
        <v>15977</v>
      </c>
      <c r="D69" t="s">
        <v>15976</v>
      </c>
      <c r="F69" t="s">
        <v>15975</v>
      </c>
      <c r="G69" t="s">
        <v>16</v>
      </c>
      <c r="H69" t="s">
        <v>15</v>
      </c>
      <c r="I69" t="s">
        <v>15974</v>
      </c>
      <c r="J69">
        <v>120893809</v>
      </c>
      <c r="K69" t="s">
        <v>15973</v>
      </c>
      <c r="L69" t="s">
        <v>15972</v>
      </c>
      <c r="M69" t="s">
        <v>820</v>
      </c>
      <c r="N69">
        <v>2</v>
      </c>
      <c r="O69" t="s">
        <v>15971</v>
      </c>
      <c r="P69" t="s">
        <v>15970</v>
      </c>
      <c r="Q69" t="s">
        <v>15969</v>
      </c>
      <c r="R69" s="7">
        <v>36678</v>
      </c>
      <c r="S69" s="8">
        <f t="shared" si="8"/>
        <v>2000</v>
      </c>
      <c r="T69" s="8">
        <v>2000</v>
      </c>
      <c r="U69" s="8">
        <f t="shared" si="9"/>
        <v>22</v>
      </c>
      <c r="V69" s="7">
        <v>36678</v>
      </c>
      <c r="W69" t="s">
        <v>5602</v>
      </c>
      <c r="X69" s="2">
        <v>0.89900000000000002</v>
      </c>
      <c r="Y69" s="6">
        <f t="shared" si="14"/>
        <v>2.399829155655215E-2</v>
      </c>
      <c r="AA69">
        <v>221910</v>
      </c>
      <c r="AB69">
        <v>20487</v>
      </c>
      <c r="AD69" t="s">
        <v>6</v>
      </c>
      <c r="AE69">
        <v>46</v>
      </c>
      <c r="AF69">
        <v>6</v>
      </c>
      <c r="AH69" t="s">
        <v>15968</v>
      </c>
      <c r="AI69" t="s">
        <v>15967</v>
      </c>
      <c r="AJ69" t="s">
        <v>15966</v>
      </c>
      <c r="AK69" t="s">
        <v>15965</v>
      </c>
      <c r="AL69">
        <v>23</v>
      </c>
      <c r="AM69" s="5">
        <f t="shared" si="10"/>
        <v>1.0454545454545454</v>
      </c>
      <c r="AN69" s="4">
        <f t="shared" si="15"/>
        <v>1.5834222574093834E-3</v>
      </c>
      <c r="AO69" s="3"/>
      <c r="AP69">
        <v>0</v>
      </c>
      <c r="AQ69" t="s">
        <v>1021</v>
      </c>
      <c r="AR69" t="s">
        <v>1</v>
      </c>
      <c r="AS69" t="s">
        <v>1019</v>
      </c>
      <c r="AT69" s="2">
        <v>2.3540000000000001</v>
      </c>
      <c r="AU69" s="1">
        <f t="shared" si="11"/>
        <v>1.7273830766809317</v>
      </c>
      <c r="AV69" s="1">
        <f t="shared" si="12"/>
        <v>1.2790856906980765</v>
      </c>
      <c r="AW69" s="1">
        <f t="shared" si="13"/>
        <v>0.83078830471522125</v>
      </c>
    </row>
    <row r="70" spans="1:49" x14ac:dyDescent="0.2">
      <c r="A70">
        <v>68</v>
      </c>
      <c r="B70" t="s">
        <v>15964</v>
      </c>
      <c r="C70" t="s">
        <v>15963</v>
      </c>
      <c r="D70" t="s">
        <v>15962</v>
      </c>
      <c r="F70" t="s">
        <v>15961</v>
      </c>
      <c r="G70" t="s">
        <v>16</v>
      </c>
      <c r="H70" t="s">
        <v>15</v>
      </c>
      <c r="I70" t="s">
        <v>15960</v>
      </c>
      <c r="J70">
        <v>60022522</v>
      </c>
      <c r="K70" t="s">
        <v>15959</v>
      </c>
      <c r="L70" t="s">
        <v>15958</v>
      </c>
      <c r="M70" t="s">
        <v>11</v>
      </c>
      <c r="N70">
        <v>2</v>
      </c>
      <c r="O70" t="s">
        <v>15957</v>
      </c>
      <c r="P70" t="s">
        <v>15956</v>
      </c>
      <c r="Q70" t="s">
        <v>15955</v>
      </c>
      <c r="R70" s="7">
        <v>36678</v>
      </c>
      <c r="S70" s="8">
        <f t="shared" si="8"/>
        <v>2000</v>
      </c>
      <c r="T70" s="8">
        <v>2000</v>
      </c>
      <c r="U70" s="8">
        <f t="shared" si="9"/>
        <v>22</v>
      </c>
      <c r="V70" s="7">
        <v>36678</v>
      </c>
      <c r="W70" t="s">
        <v>12245</v>
      </c>
      <c r="X70" s="2">
        <v>0.625</v>
      </c>
      <c r="Y70" s="6">
        <f t="shared" si="14"/>
        <v>1.6684018045433919E-2</v>
      </c>
      <c r="AA70">
        <v>304018</v>
      </c>
      <c r="AB70">
        <v>12352</v>
      </c>
      <c r="AD70" t="s">
        <v>6</v>
      </c>
      <c r="AE70">
        <v>180</v>
      </c>
      <c r="AF70">
        <v>1</v>
      </c>
      <c r="AH70" t="s">
        <v>15954</v>
      </c>
      <c r="AI70" t="s">
        <v>15953</v>
      </c>
      <c r="AK70" t="s">
        <v>15952</v>
      </c>
      <c r="AL70">
        <v>4</v>
      </c>
      <c r="AM70" s="5">
        <f t="shared" si="10"/>
        <v>0.18181818181818182</v>
      </c>
      <c r="AN70" s="4">
        <f t="shared" si="15"/>
        <v>2.753777838972841E-4</v>
      </c>
      <c r="AO70" s="3"/>
      <c r="AP70">
        <v>0</v>
      </c>
      <c r="AQ70" t="s">
        <v>3608</v>
      </c>
      <c r="AR70" t="s">
        <v>1</v>
      </c>
      <c r="AS70" t="s">
        <v>3606</v>
      </c>
      <c r="AT70" s="2">
        <v>2.31</v>
      </c>
      <c r="AU70" s="1">
        <f t="shared" si="11"/>
        <v>1.1761425966972927</v>
      </c>
      <c r="AV70" s="1">
        <f t="shared" si="12"/>
        <v>0.84796979146656015</v>
      </c>
      <c r="AW70" s="1">
        <f t="shared" si="13"/>
        <v>0.51979698623582749</v>
      </c>
    </row>
    <row r="71" spans="1:49" x14ac:dyDescent="0.2">
      <c r="A71">
        <v>69</v>
      </c>
      <c r="B71" t="s">
        <v>15951</v>
      </c>
      <c r="C71" t="s">
        <v>15950</v>
      </c>
      <c r="F71" t="s">
        <v>15949</v>
      </c>
      <c r="G71" t="s">
        <v>16</v>
      </c>
      <c r="H71" t="s">
        <v>15</v>
      </c>
      <c r="I71" t="s">
        <v>3448</v>
      </c>
      <c r="J71" t="s">
        <v>15948</v>
      </c>
      <c r="K71" t="s">
        <v>15947</v>
      </c>
      <c r="L71" t="s">
        <v>4903</v>
      </c>
      <c r="M71" t="s">
        <v>4902</v>
      </c>
      <c r="N71">
        <v>6</v>
      </c>
      <c r="O71" t="s">
        <v>15946</v>
      </c>
      <c r="P71" t="s">
        <v>15945</v>
      </c>
      <c r="Q71" t="s">
        <v>15944</v>
      </c>
      <c r="R71" s="7">
        <v>36678</v>
      </c>
      <c r="S71" s="8">
        <f t="shared" si="8"/>
        <v>2000</v>
      </c>
      <c r="T71" s="8">
        <v>2000</v>
      </c>
      <c r="U71" s="8">
        <f t="shared" si="9"/>
        <v>22</v>
      </c>
      <c r="V71" s="7">
        <v>36678</v>
      </c>
      <c r="W71" t="s">
        <v>15943</v>
      </c>
      <c r="X71" s="2" t="s">
        <v>0</v>
      </c>
      <c r="Y71" s="6" t="e">
        <f t="shared" si="14"/>
        <v>#VALUE!</v>
      </c>
      <c r="AA71">
        <v>10990062</v>
      </c>
      <c r="AB71">
        <v>23522</v>
      </c>
      <c r="AD71" t="s">
        <v>6</v>
      </c>
      <c r="AE71">
        <v>3</v>
      </c>
      <c r="AF71">
        <v>6</v>
      </c>
      <c r="AH71" t="s">
        <v>15942</v>
      </c>
      <c r="AI71" t="s">
        <v>15941</v>
      </c>
      <c r="AK71" t="s">
        <v>15940</v>
      </c>
      <c r="AL71">
        <v>2</v>
      </c>
      <c r="AM71" s="5">
        <f t="shared" si="10"/>
        <v>9.0909090909090912E-2</v>
      </c>
      <c r="AN71" s="4">
        <f t="shared" si="15"/>
        <v>1.3768889194864205E-4</v>
      </c>
      <c r="AO71" s="3"/>
      <c r="AP71">
        <v>0</v>
      </c>
      <c r="AR71" t="s">
        <v>1</v>
      </c>
      <c r="AT71" s="2" t="s">
        <v>0</v>
      </c>
      <c r="AU71" s="1" t="e">
        <f t="shared" si="11"/>
        <v>#VALUE!</v>
      </c>
      <c r="AV71" s="1" t="e">
        <f t="shared" si="12"/>
        <v>#VALUE!</v>
      </c>
      <c r="AW71" s="1" t="e">
        <f t="shared" si="13"/>
        <v>#VALUE!</v>
      </c>
    </row>
    <row r="72" spans="1:49" x14ac:dyDescent="0.2">
      <c r="A72">
        <v>70</v>
      </c>
      <c r="B72" t="s">
        <v>15939</v>
      </c>
      <c r="C72" t="s">
        <v>15938</v>
      </c>
      <c r="D72" t="s">
        <v>15937</v>
      </c>
      <c r="F72" t="s">
        <v>15936</v>
      </c>
      <c r="G72" t="s">
        <v>16</v>
      </c>
      <c r="H72" t="s">
        <v>15</v>
      </c>
      <c r="I72" t="s">
        <v>11755</v>
      </c>
      <c r="J72">
        <v>107020408</v>
      </c>
      <c r="K72" t="s">
        <v>15935</v>
      </c>
      <c r="L72" t="s">
        <v>15934</v>
      </c>
      <c r="M72" t="s">
        <v>356</v>
      </c>
      <c r="N72">
        <v>2</v>
      </c>
      <c r="O72" t="s">
        <v>15933</v>
      </c>
      <c r="P72" t="s">
        <v>15932</v>
      </c>
      <c r="Q72" t="s">
        <v>15931</v>
      </c>
      <c r="R72" s="7">
        <v>36678</v>
      </c>
      <c r="S72" s="8">
        <f t="shared" si="8"/>
        <v>2000</v>
      </c>
      <c r="T72" s="8">
        <v>2000</v>
      </c>
      <c r="U72" s="8">
        <f t="shared" si="9"/>
        <v>22</v>
      </c>
      <c r="V72" s="7">
        <v>36678</v>
      </c>
      <c r="W72" t="s">
        <v>7750</v>
      </c>
      <c r="X72" s="2">
        <v>0.90400000000000003</v>
      </c>
      <c r="Y72" s="6">
        <f t="shared" si="14"/>
        <v>2.4131763700915621E-2</v>
      </c>
      <c r="AA72">
        <v>2578972</v>
      </c>
      <c r="AB72">
        <v>24537</v>
      </c>
      <c r="AD72" t="s">
        <v>6</v>
      </c>
      <c r="AE72" t="s">
        <v>15930</v>
      </c>
      <c r="AF72">
        <v>1</v>
      </c>
      <c r="AH72" t="s">
        <v>15929</v>
      </c>
      <c r="AI72" t="s">
        <v>15928</v>
      </c>
      <c r="AJ72" t="s">
        <v>15927</v>
      </c>
      <c r="AK72" t="s">
        <v>15926</v>
      </c>
      <c r="AL72">
        <v>21</v>
      </c>
      <c r="AM72" s="5">
        <f t="shared" si="10"/>
        <v>0.95454545454545459</v>
      </c>
      <c r="AN72" s="4">
        <f t="shared" si="15"/>
        <v>1.4457333654607416E-3</v>
      </c>
      <c r="AO72" s="3"/>
      <c r="AP72">
        <v>0</v>
      </c>
      <c r="AR72" t="s">
        <v>1</v>
      </c>
      <c r="AT72" s="2" t="s">
        <v>0</v>
      </c>
      <c r="AU72" s="1">
        <f t="shared" si="11"/>
        <v>1.7325954600279156</v>
      </c>
      <c r="AV72" s="1">
        <f t="shared" si="12"/>
        <v>1.2788748533188181</v>
      </c>
      <c r="AW72" s="1">
        <f t="shared" si="13"/>
        <v>0.82515424660972048</v>
      </c>
    </row>
    <row r="73" spans="1:49" x14ac:dyDescent="0.2">
      <c r="A73">
        <v>71</v>
      </c>
      <c r="B73" t="s">
        <v>15925</v>
      </c>
      <c r="C73" t="s">
        <v>15924</v>
      </c>
      <c r="F73" t="s">
        <v>15923</v>
      </c>
      <c r="G73" t="s">
        <v>16</v>
      </c>
      <c r="H73" t="s">
        <v>15</v>
      </c>
      <c r="I73" t="s">
        <v>15922</v>
      </c>
      <c r="J73">
        <v>112862533</v>
      </c>
      <c r="K73" t="s">
        <v>15921</v>
      </c>
      <c r="L73" t="s">
        <v>11634</v>
      </c>
      <c r="M73" t="s">
        <v>297</v>
      </c>
      <c r="N73">
        <v>1</v>
      </c>
      <c r="O73" t="s">
        <v>15920</v>
      </c>
      <c r="P73">
        <v>7801340790</v>
      </c>
      <c r="Q73">
        <v>112862533</v>
      </c>
      <c r="R73" s="7">
        <v>36678</v>
      </c>
      <c r="S73" s="8">
        <f t="shared" si="8"/>
        <v>2000</v>
      </c>
      <c r="T73" s="8">
        <v>2000</v>
      </c>
      <c r="U73" s="8">
        <f t="shared" si="9"/>
        <v>22</v>
      </c>
      <c r="V73" s="7">
        <v>36678</v>
      </c>
      <c r="W73" t="s">
        <v>6561</v>
      </c>
      <c r="X73" s="2">
        <v>0.39600000000000002</v>
      </c>
      <c r="Y73" s="6">
        <f t="shared" si="14"/>
        <v>1.0570993833586931E-2</v>
      </c>
      <c r="AA73">
        <v>8858985</v>
      </c>
      <c r="AB73">
        <v>25993</v>
      </c>
      <c r="AD73" t="s">
        <v>6</v>
      </c>
      <c r="AE73">
        <v>15</v>
      </c>
      <c r="AF73">
        <v>6</v>
      </c>
      <c r="AH73" s="9">
        <v>41883</v>
      </c>
      <c r="AI73" t="s">
        <v>15919</v>
      </c>
      <c r="AK73" t="s">
        <v>15918</v>
      </c>
      <c r="AL73">
        <v>5</v>
      </c>
      <c r="AM73" s="5">
        <f t="shared" si="10"/>
        <v>0.22727272727272727</v>
      </c>
      <c r="AN73" s="4">
        <f t="shared" si="15"/>
        <v>3.4422222987160508E-4</v>
      </c>
      <c r="AO73" s="3"/>
      <c r="AP73">
        <v>0</v>
      </c>
      <c r="AR73" t="s">
        <v>1</v>
      </c>
      <c r="AT73" s="2" t="s">
        <v>0</v>
      </c>
      <c r="AU73" s="1">
        <f t="shared" si="11"/>
        <v>0.75029623524723332</v>
      </c>
      <c r="AV73" s="1">
        <f t="shared" si="12"/>
        <v>0.54576080317292675</v>
      </c>
      <c r="AW73" s="1">
        <f t="shared" si="13"/>
        <v>0.34122537109862028</v>
      </c>
    </row>
    <row r="74" spans="1:49" x14ac:dyDescent="0.2">
      <c r="A74">
        <v>72</v>
      </c>
      <c r="B74" t="s">
        <v>15917</v>
      </c>
      <c r="C74" t="s">
        <v>15916</v>
      </c>
      <c r="F74" t="s">
        <v>15915</v>
      </c>
      <c r="G74" t="s">
        <v>16</v>
      </c>
      <c r="H74" t="s">
        <v>15</v>
      </c>
      <c r="I74" t="s">
        <v>15914</v>
      </c>
      <c r="J74">
        <v>60069972</v>
      </c>
      <c r="K74" t="s">
        <v>15913</v>
      </c>
      <c r="L74" t="s">
        <v>15912</v>
      </c>
      <c r="M74" t="s">
        <v>297</v>
      </c>
      <c r="N74">
        <v>2</v>
      </c>
      <c r="O74" t="s">
        <v>15911</v>
      </c>
      <c r="P74" t="s">
        <v>15910</v>
      </c>
      <c r="Q74" t="s">
        <v>15909</v>
      </c>
      <c r="R74" s="7">
        <v>36678</v>
      </c>
      <c r="S74" s="8">
        <f t="shared" ref="S74:S137" si="16">YEAR(R74)</f>
        <v>2000</v>
      </c>
      <c r="T74" s="8">
        <v>2000</v>
      </c>
      <c r="U74" s="8">
        <f t="shared" ref="U74:U137" si="17">2022-T74</f>
        <v>22</v>
      </c>
      <c r="V74" s="7">
        <v>36678</v>
      </c>
      <c r="W74" t="s">
        <v>11632</v>
      </c>
      <c r="X74" s="2">
        <v>0.318</v>
      </c>
      <c r="Y74" s="6">
        <f t="shared" si="14"/>
        <v>8.4888283815167786E-3</v>
      </c>
      <c r="AA74">
        <v>338443</v>
      </c>
      <c r="AB74">
        <v>27160</v>
      </c>
      <c r="AC74">
        <v>15739120</v>
      </c>
      <c r="AD74" t="s">
        <v>6</v>
      </c>
      <c r="AE74">
        <v>43</v>
      </c>
      <c r="AF74">
        <v>6</v>
      </c>
      <c r="AH74" t="s">
        <v>15908</v>
      </c>
      <c r="AI74" t="s">
        <v>15907</v>
      </c>
      <c r="AK74" t="s">
        <v>15906</v>
      </c>
      <c r="AL74">
        <v>9</v>
      </c>
      <c r="AM74" s="5">
        <f t="shared" ref="AM74:AM137" si="18">AL74/U74</f>
        <v>0.40909090909090912</v>
      </c>
      <c r="AN74" s="4">
        <f t="shared" si="15"/>
        <v>6.1960001376888923E-4</v>
      </c>
      <c r="AO74" s="3"/>
      <c r="AP74">
        <v>0</v>
      </c>
      <c r="AR74" t="s">
        <v>1</v>
      </c>
      <c r="AT74" s="2">
        <v>0.77</v>
      </c>
      <c r="AU74" s="1">
        <f t="shared" ref="AU74:AU137" si="19">(Y74*0.7+AN74*0.3)*100</f>
        <v>0.61280598711924117</v>
      </c>
      <c r="AV74" s="1">
        <f t="shared" ref="AV74:AV137" si="20">(Y74*0.5+AN74*0.5)*100</f>
        <v>0.45542141976428335</v>
      </c>
      <c r="AW74" s="1">
        <f t="shared" ref="AW74:AW137" si="21">(Y74*0.3+AN74*0.7)*100</f>
        <v>0.29803685240932559</v>
      </c>
    </row>
    <row r="75" spans="1:49" x14ac:dyDescent="0.2">
      <c r="A75">
        <v>73</v>
      </c>
      <c r="B75" t="s">
        <v>15905</v>
      </c>
      <c r="F75" t="s">
        <v>15904</v>
      </c>
      <c r="G75" t="s">
        <v>16</v>
      </c>
      <c r="H75" t="s">
        <v>15</v>
      </c>
      <c r="I75" t="s">
        <v>15903</v>
      </c>
      <c r="J75">
        <v>60032408</v>
      </c>
      <c r="K75" t="s">
        <v>15902</v>
      </c>
      <c r="L75" t="s">
        <v>15901</v>
      </c>
      <c r="M75" t="s">
        <v>11</v>
      </c>
      <c r="N75">
        <v>2</v>
      </c>
      <c r="O75" t="s">
        <v>15900</v>
      </c>
      <c r="P75" t="s">
        <v>15899</v>
      </c>
      <c r="Q75" t="s">
        <v>15898</v>
      </c>
      <c r="R75" s="7">
        <v>36678</v>
      </c>
      <c r="S75" s="8">
        <f t="shared" si="16"/>
        <v>2000</v>
      </c>
      <c r="T75" s="8">
        <v>2000</v>
      </c>
      <c r="U75" s="8">
        <f t="shared" si="17"/>
        <v>22</v>
      </c>
      <c r="V75" s="7">
        <v>36678</v>
      </c>
      <c r="W75" t="s">
        <v>15897</v>
      </c>
      <c r="X75" s="2">
        <v>0.128</v>
      </c>
      <c r="Y75" s="6">
        <f t="shared" si="14"/>
        <v>3.4168868957048667E-3</v>
      </c>
      <c r="AA75">
        <v>10750207</v>
      </c>
      <c r="AB75">
        <v>18722</v>
      </c>
      <c r="AD75" t="s">
        <v>6</v>
      </c>
      <c r="AE75">
        <v>12</v>
      </c>
      <c r="AF75">
        <v>6</v>
      </c>
      <c r="AH75" t="s">
        <v>4934</v>
      </c>
      <c r="AL75">
        <v>22</v>
      </c>
      <c r="AM75" s="5">
        <f t="shared" si="18"/>
        <v>1</v>
      </c>
      <c r="AN75" s="4">
        <f t="shared" si="15"/>
        <v>1.5145778114350624E-3</v>
      </c>
      <c r="AO75" s="3"/>
      <c r="AP75">
        <v>0</v>
      </c>
      <c r="AR75" t="s">
        <v>1</v>
      </c>
      <c r="AT75" s="2" t="s">
        <v>0</v>
      </c>
      <c r="AU75" s="1">
        <f t="shared" si="19"/>
        <v>0.28461941704239258</v>
      </c>
      <c r="AV75" s="1">
        <f t="shared" si="20"/>
        <v>0.24657323535699646</v>
      </c>
      <c r="AW75" s="1">
        <f t="shared" si="21"/>
        <v>0.20852705367160035</v>
      </c>
    </row>
    <row r="76" spans="1:49" x14ac:dyDescent="0.2">
      <c r="A76">
        <v>74</v>
      </c>
      <c r="B76" t="s">
        <v>15896</v>
      </c>
      <c r="C76" t="s">
        <v>15895</v>
      </c>
      <c r="F76" t="s">
        <v>15894</v>
      </c>
      <c r="G76" t="s">
        <v>16</v>
      </c>
      <c r="H76" t="s">
        <v>15</v>
      </c>
      <c r="I76" t="s">
        <v>15893</v>
      </c>
      <c r="J76">
        <v>60003729</v>
      </c>
      <c r="K76" t="s">
        <v>7454</v>
      </c>
      <c r="L76" t="s">
        <v>7453</v>
      </c>
      <c r="M76" t="s">
        <v>1013</v>
      </c>
      <c r="N76">
        <v>1</v>
      </c>
      <c r="O76" t="s">
        <v>15892</v>
      </c>
      <c r="P76">
        <v>7004179110</v>
      </c>
      <c r="Q76">
        <v>60003729</v>
      </c>
      <c r="R76" s="7">
        <v>36678</v>
      </c>
      <c r="S76" s="8">
        <f t="shared" si="16"/>
        <v>2000</v>
      </c>
      <c r="T76" s="8">
        <v>2000</v>
      </c>
      <c r="U76" s="8">
        <f t="shared" si="17"/>
        <v>22</v>
      </c>
      <c r="V76" s="7">
        <v>36678</v>
      </c>
      <c r="W76" t="s">
        <v>3833</v>
      </c>
      <c r="X76" s="2">
        <v>1.774</v>
      </c>
      <c r="Y76" s="6">
        <f t="shared" si="14"/>
        <v>4.7355916820159633E-2</v>
      </c>
      <c r="AA76">
        <v>295515</v>
      </c>
      <c r="AB76">
        <v>29066</v>
      </c>
      <c r="AD76" t="s">
        <v>6</v>
      </c>
      <c r="AE76">
        <v>40</v>
      </c>
      <c r="AF76">
        <v>6</v>
      </c>
      <c r="AH76" t="s">
        <v>15891</v>
      </c>
      <c r="AI76" t="s">
        <v>15890</v>
      </c>
      <c r="AK76" t="s">
        <v>15889</v>
      </c>
      <c r="AL76">
        <v>21</v>
      </c>
      <c r="AM76" s="5">
        <f t="shared" si="18"/>
        <v>0.95454545454545459</v>
      </c>
      <c r="AN76" s="4">
        <f t="shared" si="15"/>
        <v>1.4457333654607416E-3</v>
      </c>
      <c r="AO76" s="3"/>
      <c r="AP76">
        <v>0</v>
      </c>
      <c r="AR76" t="s">
        <v>1</v>
      </c>
      <c r="AT76" s="2">
        <v>3.1789999999999998</v>
      </c>
      <c r="AU76" s="1">
        <f t="shared" si="19"/>
        <v>3.3582861783749958</v>
      </c>
      <c r="AV76" s="1">
        <f t="shared" si="20"/>
        <v>2.4400825092810186</v>
      </c>
      <c r="AW76" s="1">
        <f t="shared" si="21"/>
        <v>1.5218788401870409</v>
      </c>
    </row>
    <row r="77" spans="1:49" x14ac:dyDescent="0.2">
      <c r="A77">
        <v>75</v>
      </c>
      <c r="B77" t="s">
        <v>15888</v>
      </c>
      <c r="C77" t="s">
        <v>15887</v>
      </c>
      <c r="E77">
        <v>10828947</v>
      </c>
      <c r="F77" t="s">
        <v>15886</v>
      </c>
      <c r="G77" t="s">
        <v>16</v>
      </c>
      <c r="H77" t="s">
        <v>15</v>
      </c>
      <c r="I77" t="s">
        <v>15885</v>
      </c>
      <c r="J77" t="s">
        <v>15884</v>
      </c>
      <c r="K77" t="s">
        <v>15883</v>
      </c>
      <c r="L77" t="s">
        <v>15882</v>
      </c>
      <c r="M77" t="s">
        <v>1030</v>
      </c>
      <c r="N77">
        <v>4</v>
      </c>
      <c r="O77" t="s">
        <v>15881</v>
      </c>
      <c r="P77" t="s">
        <v>15880</v>
      </c>
      <c r="Q77" t="s">
        <v>15879</v>
      </c>
      <c r="R77" s="7">
        <v>36676</v>
      </c>
      <c r="S77" s="8">
        <f t="shared" si="16"/>
        <v>2000</v>
      </c>
      <c r="T77" s="8">
        <v>2000</v>
      </c>
      <c r="U77" s="8">
        <f t="shared" si="17"/>
        <v>22</v>
      </c>
      <c r="V77" s="7">
        <v>36676</v>
      </c>
      <c r="W77" t="s">
        <v>12905</v>
      </c>
      <c r="X77" s="2">
        <v>1.43</v>
      </c>
      <c r="Y77" s="6">
        <f t="shared" si="14"/>
        <v>3.8173033287952803E-2</v>
      </c>
      <c r="AA77">
        <v>62960</v>
      </c>
      <c r="AB77">
        <v>16867</v>
      </c>
      <c r="AD77" t="s">
        <v>6</v>
      </c>
      <c r="AE77">
        <v>39</v>
      </c>
      <c r="AF77">
        <v>21</v>
      </c>
      <c r="AH77" t="s">
        <v>15878</v>
      </c>
      <c r="AI77" t="s">
        <v>15877</v>
      </c>
      <c r="AK77" t="s">
        <v>15876</v>
      </c>
      <c r="AL77">
        <v>98</v>
      </c>
      <c r="AM77" s="5">
        <f t="shared" si="18"/>
        <v>4.4545454545454541</v>
      </c>
      <c r="AN77" s="4">
        <f t="shared" si="15"/>
        <v>6.7467557054834591E-3</v>
      </c>
      <c r="AO77" s="3"/>
      <c r="AP77">
        <v>0</v>
      </c>
      <c r="AR77" t="s">
        <v>1</v>
      </c>
      <c r="AT77" s="2">
        <v>3.1619999999999999</v>
      </c>
      <c r="AU77" s="1">
        <f t="shared" si="19"/>
        <v>2.8745150013211997</v>
      </c>
      <c r="AV77" s="1">
        <f t="shared" si="20"/>
        <v>2.2459894496718129</v>
      </c>
      <c r="AW77" s="1">
        <f t="shared" si="21"/>
        <v>1.6174638980224261</v>
      </c>
    </row>
    <row r="78" spans="1:49" x14ac:dyDescent="0.2">
      <c r="A78">
        <v>76</v>
      </c>
      <c r="B78" t="s">
        <v>15875</v>
      </c>
      <c r="C78" t="s">
        <v>15874</v>
      </c>
      <c r="F78" t="s">
        <v>15873</v>
      </c>
      <c r="G78" t="s">
        <v>16</v>
      </c>
      <c r="H78" t="s">
        <v>15</v>
      </c>
      <c r="I78" t="s">
        <v>15872</v>
      </c>
      <c r="J78" t="s">
        <v>15871</v>
      </c>
      <c r="K78" t="s">
        <v>15870</v>
      </c>
      <c r="L78" t="s">
        <v>15869</v>
      </c>
      <c r="M78" t="s">
        <v>15868</v>
      </c>
      <c r="N78">
        <v>5</v>
      </c>
      <c r="O78" t="s">
        <v>15867</v>
      </c>
      <c r="P78" t="s">
        <v>15866</v>
      </c>
      <c r="Q78" t="s">
        <v>15865</v>
      </c>
      <c r="R78" s="7">
        <v>36675</v>
      </c>
      <c r="S78" s="8">
        <f t="shared" si="16"/>
        <v>2000</v>
      </c>
      <c r="T78" s="8">
        <v>2000</v>
      </c>
      <c r="U78" s="8">
        <f t="shared" si="17"/>
        <v>22</v>
      </c>
      <c r="V78" s="7">
        <v>36675</v>
      </c>
      <c r="W78" t="s">
        <v>13904</v>
      </c>
      <c r="X78" s="2">
        <v>1.1819999999999999</v>
      </c>
      <c r="Y78" s="6">
        <f t="shared" si="14"/>
        <v>3.1552814927524625E-2</v>
      </c>
      <c r="AA78">
        <v>36951</v>
      </c>
      <c r="AB78">
        <v>27030</v>
      </c>
      <c r="AD78" t="s">
        <v>6</v>
      </c>
      <c r="AE78">
        <v>76</v>
      </c>
      <c r="AF78">
        <v>22</v>
      </c>
      <c r="AH78" t="s">
        <v>15864</v>
      </c>
      <c r="AI78" t="s">
        <v>15863</v>
      </c>
      <c r="AK78" t="s">
        <v>15862</v>
      </c>
      <c r="AL78">
        <v>26</v>
      </c>
      <c r="AM78" s="5">
        <f t="shared" si="18"/>
        <v>1.1818181818181819</v>
      </c>
      <c r="AN78" s="4">
        <f t="shared" si="15"/>
        <v>1.7899555953323468E-3</v>
      </c>
      <c r="AO78" s="3"/>
      <c r="AP78">
        <v>0</v>
      </c>
      <c r="AR78" t="s">
        <v>1</v>
      </c>
      <c r="AT78" s="2">
        <v>3.7909999999999999</v>
      </c>
      <c r="AU78" s="1">
        <f t="shared" si="19"/>
        <v>2.2623957127866938</v>
      </c>
      <c r="AV78" s="1">
        <f t="shared" si="20"/>
        <v>1.6671385261428486</v>
      </c>
      <c r="AW78" s="1">
        <f t="shared" si="21"/>
        <v>1.071881339499003</v>
      </c>
    </row>
    <row r="79" spans="1:49" x14ac:dyDescent="0.2">
      <c r="A79">
        <v>77</v>
      </c>
      <c r="B79" t="s">
        <v>15861</v>
      </c>
      <c r="C79" t="s">
        <v>15860</v>
      </c>
      <c r="F79" t="s">
        <v>15859</v>
      </c>
      <c r="G79" t="s">
        <v>16</v>
      </c>
      <c r="H79" t="s">
        <v>15</v>
      </c>
      <c r="I79" t="s">
        <v>15858</v>
      </c>
      <c r="J79">
        <v>60023345</v>
      </c>
      <c r="K79" t="s">
        <v>6111</v>
      </c>
      <c r="L79" t="s">
        <v>6110</v>
      </c>
      <c r="M79" t="s">
        <v>2692</v>
      </c>
      <c r="N79">
        <v>1</v>
      </c>
      <c r="O79" t="s">
        <v>15857</v>
      </c>
      <c r="P79">
        <v>6506137250</v>
      </c>
      <c r="Q79">
        <v>60023345</v>
      </c>
      <c r="R79" s="7">
        <v>36671</v>
      </c>
      <c r="S79" s="8">
        <f t="shared" si="16"/>
        <v>2000</v>
      </c>
      <c r="T79" s="8">
        <v>2000</v>
      </c>
      <c r="U79" s="8">
        <f t="shared" si="17"/>
        <v>22</v>
      </c>
      <c r="V79" s="7">
        <v>36671</v>
      </c>
      <c r="W79" t="s">
        <v>12182</v>
      </c>
      <c r="X79" s="2">
        <v>0.375</v>
      </c>
      <c r="Y79" s="6">
        <f t="shared" si="14"/>
        <v>1.0010410827260351E-2</v>
      </c>
      <c r="AA79">
        <v>135194</v>
      </c>
      <c r="AB79">
        <v>24918</v>
      </c>
      <c r="AD79" t="s">
        <v>6</v>
      </c>
      <c r="AE79">
        <v>36</v>
      </c>
      <c r="AF79">
        <v>11</v>
      </c>
      <c r="AH79" t="s">
        <v>15856</v>
      </c>
      <c r="AI79" t="s">
        <v>15855</v>
      </c>
      <c r="AK79" t="s">
        <v>15854</v>
      </c>
      <c r="AL79">
        <v>10</v>
      </c>
      <c r="AM79" s="5">
        <f t="shared" si="18"/>
        <v>0.45454545454545453</v>
      </c>
      <c r="AN79" s="4">
        <f t="shared" si="15"/>
        <v>6.8844445974321016E-4</v>
      </c>
      <c r="AO79" s="3"/>
      <c r="AP79">
        <v>0</v>
      </c>
      <c r="AR79" t="s">
        <v>1</v>
      </c>
      <c r="AT79" s="2">
        <v>1.3140000000000001</v>
      </c>
      <c r="AU79" s="1">
        <f t="shared" si="19"/>
        <v>0.72138209170052092</v>
      </c>
      <c r="AV79" s="1">
        <f t="shared" si="20"/>
        <v>0.53494276435017807</v>
      </c>
      <c r="AW79" s="1">
        <f t="shared" si="21"/>
        <v>0.34850343699983521</v>
      </c>
    </row>
    <row r="80" spans="1:49" x14ac:dyDescent="0.2">
      <c r="A80">
        <v>78</v>
      </c>
      <c r="B80" t="s">
        <v>15853</v>
      </c>
      <c r="C80" t="s">
        <v>15852</v>
      </c>
      <c r="F80" t="s">
        <v>15851</v>
      </c>
      <c r="G80" t="s">
        <v>16</v>
      </c>
      <c r="H80" t="s">
        <v>15</v>
      </c>
      <c r="I80" t="s">
        <v>15850</v>
      </c>
      <c r="J80">
        <v>60026610</v>
      </c>
      <c r="K80" t="s">
        <v>12781</v>
      </c>
      <c r="L80" t="s">
        <v>12780</v>
      </c>
      <c r="M80" t="s">
        <v>11</v>
      </c>
      <c r="N80">
        <v>2</v>
      </c>
      <c r="O80" t="s">
        <v>15849</v>
      </c>
      <c r="P80" t="s">
        <v>15848</v>
      </c>
      <c r="Q80" t="s">
        <v>12777</v>
      </c>
      <c r="R80" s="7">
        <v>36671</v>
      </c>
      <c r="S80" s="8">
        <f t="shared" si="16"/>
        <v>2000</v>
      </c>
      <c r="T80" s="8">
        <v>2000</v>
      </c>
      <c r="U80" s="8">
        <f t="shared" si="17"/>
        <v>22</v>
      </c>
      <c r="V80" s="7">
        <v>36671</v>
      </c>
      <c r="W80" t="s">
        <v>12182</v>
      </c>
      <c r="X80" s="2">
        <v>0.375</v>
      </c>
      <c r="Y80" s="6">
        <f t="shared" si="14"/>
        <v>1.0010410827260351E-2</v>
      </c>
      <c r="AA80">
        <v>135194</v>
      </c>
      <c r="AB80">
        <v>24918</v>
      </c>
      <c r="AD80" t="s">
        <v>6</v>
      </c>
      <c r="AE80">
        <v>36</v>
      </c>
      <c r="AF80">
        <v>11</v>
      </c>
      <c r="AH80" t="s">
        <v>15847</v>
      </c>
      <c r="AI80" t="s">
        <v>15846</v>
      </c>
      <c r="AK80" t="s">
        <v>15845</v>
      </c>
      <c r="AL80">
        <v>12</v>
      </c>
      <c r="AM80" s="5">
        <f t="shared" si="18"/>
        <v>0.54545454545454541</v>
      </c>
      <c r="AN80" s="4">
        <f t="shared" si="15"/>
        <v>8.2613335169185224E-4</v>
      </c>
      <c r="AO80" s="3"/>
      <c r="AP80">
        <v>0</v>
      </c>
      <c r="AR80" t="s">
        <v>1</v>
      </c>
      <c r="AT80" s="2">
        <v>1.3140000000000001</v>
      </c>
      <c r="AU80" s="1">
        <f t="shared" si="19"/>
        <v>0.72551275845898011</v>
      </c>
      <c r="AV80" s="1">
        <f t="shared" si="20"/>
        <v>0.54182720894761016</v>
      </c>
      <c r="AW80" s="1">
        <f t="shared" si="21"/>
        <v>0.35814165943624016</v>
      </c>
    </row>
    <row r="81" spans="1:49" x14ac:dyDescent="0.2">
      <c r="A81">
        <v>79</v>
      </c>
      <c r="B81" t="s">
        <v>15844</v>
      </c>
      <c r="C81" t="s">
        <v>15843</v>
      </c>
      <c r="F81" t="s">
        <v>15842</v>
      </c>
      <c r="G81" t="s">
        <v>16</v>
      </c>
      <c r="H81" t="s">
        <v>15</v>
      </c>
      <c r="I81" t="s">
        <v>15841</v>
      </c>
      <c r="J81">
        <v>60005244</v>
      </c>
      <c r="K81" t="s">
        <v>15840</v>
      </c>
      <c r="L81" t="s">
        <v>15839</v>
      </c>
      <c r="M81" t="s">
        <v>1928</v>
      </c>
      <c r="N81">
        <v>3</v>
      </c>
      <c r="O81" t="s">
        <v>15838</v>
      </c>
      <c r="P81" t="s">
        <v>15837</v>
      </c>
      <c r="Q81" t="s">
        <v>15836</v>
      </c>
      <c r="R81" s="7">
        <v>36671</v>
      </c>
      <c r="S81" s="8">
        <f t="shared" si="16"/>
        <v>2000</v>
      </c>
      <c r="T81" s="8">
        <v>2000</v>
      </c>
      <c r="U81" s="8">
        <f t="shared" si="17"/>
        <v>22</v>
      </c>
      <c r="V81" s="7">
        <v>36671</v>
      </c>
      <c r="W81" t="s">
        <v>12182</v>
      </c>
      <c r="X81" s="2">
        <v>0.375</v>
      </c>
      <c r="Y81" s="6">
        <f t="shared" si="14"/>
        <v>1.0010410827260351E-2</v>
      </c>
      <c r="AA81">
        <v>135194</v>
      </c>
      <c r="AB81">
        <v>24918</v>
      </c>
      <c r="AD81" t="s">
        <v>6</v>
      </c>
      <c r="AE81">
        <v>36</v>
      </c>
      <c r="AF81">
        <v>11</v>
      </c>
      <c r="AH81" t="s">
        <v>15835</v>
      </c>
      <c r="AI81" t="s">
        <v>15834</v>
      </c>
      <c r="AK81" t="s">
        <v>15833</v>
      </c>
      <c r="AL81">
        <v>5</v>
      </c>
      <c r="AM81" s="5">
        <f t="shared" si="18"/>
        <v>0.22727272727272727</v>
      </c>
      <c r="AN81" s="4">
        <f t="shared" si="15"/>
        <v>3.4422222987160508E-4</v>
      </c>
      <c r="AO81" s="3"/>
      <c r="AP81">
        <v>0</v>
      </c>
      <c r="AR81" t="s">
        <v>1</v>
      </c>
      <c r="AT81" s="2">
        <v>1.3140000000000001</v>
      </c>
      <c r="AU81" s="1">
        <f t="shared" si="19"/>
        <v>0.71105542480437267</v>
      </c>
      <c r="AV81" s="1">
        <f t="shared" si="20"/>
        <v>0.51773165285659783</v>
      </c>
      <c r="AW81" s="1">
        <f t="shared" si="21"/>
        <v>0.32440788090882289</v>
      </c>
    </row>
    <row r="82" spans="1:49" x14ac:dyDescent="0.2">
      <c r="A82">
        <v>80</v>
      </c>
      <c r="B82" t="s">
        <v>15832</v>
      </c>
      <c r="C82" t="s">
        <v>15831</v>
      </c>
      <c r="F82" t="s">
        <v>15830</v>
      </c>
      <c r="G82" t="s">
        <v>16</v>
      </c>
      <c r="H82" t="s">
        <v>15</v>
      </c>
      <c r="I82" t="s">
        <v>11880</v>
      </c>
      <c r="J82">
        <v>60013983</v>
      </c>
      <c r="K82" t="s">
        <v>1482</v>
      </c>
      <c r="L82" t="s">
        <v>1481</v>
      </c>
      <c r="M82" t="s">
        <v>1480</v>
      </c>
      <c r="N82">
        <v>1</v>
      </c>
      <c r="O82" t="s">
        <v>11879</v>
      </c>
      <c r="P82">
        <v>56415172000</v>
      </c>
      <c r="Q82">
        <v>60013983</v>
      </c>
      <c r="R82" s="7">
        <v>36671</v>
      </c>
      <c r="S82" s="8">
        <f t="shared" si="16"/>
        <v>2000</v>
      </c>
      <c r="T82" s="8">
        <v>2000</v>
      </c>
      <c r="U82" s="8">
        <f t="shared" si="17"/>
        <v>22</v>
      </c>
      <c r="V82" s="7">
        <v>36671</v>
      </c>
      <c r="W82" t="s">
        <v>12182</v>
      </c>
      <c r="X82" s="2">
        <v>0.375</v>
      </c>
      <c r="Y82" s="6">
        <f t="shared" si="14"/>
        <v>1.0010410827260351E-2</v>
      </c>
      <c r="AA82">
        <v>135194</v>
      </c>
      <c r="AB82">
        <v>24918</v>
      </c>
      <c r="AD82" t="s">
        <v>6</v>
      </c>
      <c r="AE82">
        <v>36</v>
      </c>
      <c r="AF82">
        <v>11</v>
      </c>
      <c r="AH82" t="s">
        <v>15829</v>
      </c>
      <c r="AI82" t="s">
        <v>15828</v>
      </c>
      <c r="AK82" t="s">
        <v>15827</v>
      </c>
      <c r="AL82">
        <v>4</v>
      </c>
      <c r="AM82" s="5">
        <f t="shared" si="18"/>
        <v>0.18181818181818182</v>
      </c>
      <c r="AN82" s="4">
        <f t="shared" si="15"/>
        <v>2.753777838972841E-4</v>
      </c>
      <c r="AO82" s="3"/>
      <c r="AP82">
        <v>0</v>
      </c>
      <c r="AR82" t="s">
        <v>1</v>
      </c>
      <c r="AT82" s="2">
        <v>1.3140000000000001</v>
      </c>
      <c r="AU82" s="1">
        <f t="shared" si="19"/>
        <v>0.70899009142514313</v>
      </c>
      <c r="AV82" s="1">
        <f t="shared" si="20"/>
        <v>0.51428943055788179</v>
      </c>
      <c r="AW82" s="1">
        <f t="shared" si="21"/>
        <v>0.31958876969062039</v>
      </c>
    </row>
    <row r="83" spans="1:49" x14ac:dyDescent="0.2">
      <c r="A83">
        <v>81</v>
      </c>
      <c r="B83" t="s">
        <v>15826</v>
      </c>
      <c r="C83" t="s">
        <v>15825</v>
      </c>
      <c r="E83">
        <v>10821666</v>
      </c>
      <c r="F83" t="s">
        <v>15824</v>
      </c>
      <c r="G83" t="s">
        <v>16</v>
      </c>
      <c r="H83" t="s">
        <v>15</v>
      </c>
      <c r="I83" t="s">
        <v>15823</v>
      </c>
      <c r="J83" t="s">
        <v>15822</v>
      </c>
      <c r="K83" t="s">
        <v>15821</v>
      </c>
      <c r="L83" t="s">
        <v>15820</v>
      </c>
      <c r="M83" t="s">
        <v>15819</v>
      </c>
      <c r="N83">
        <v>6</v>
      </c>
      <c r="O83" t="s">
        <v>15818</v>
      </c>
      <c r="P83" t="s">
        <v>15817</v>
      </c>
      <c r="Q83" t="s">
        <v>15816</v>
      </c>
      <c r="R83" s="7">
        <v>36669</v>
      </c>
      <c r="S83" s="8">
        <f t="shared" si="16"/>
        <v>2000</v>
      </c>
      <c r="T83" s="8">
        <v>2000</v>
      </c>
      <c r="U83" s="8">
        <f t="shared" si="17"/>
        <v>22</v>
      </c>
      <c r="V83" s="7">
        <v>36669</v>
      </c>
      <c r="W83" t="s">
        <v>12905</v>
      </c>
      <c r="X83" s="2">
        <v>1.43</v>
      </c>
      <c r="Y83" s="6">
        <f t="shared" si="14"/>
        <v>3.8173033287952803E-2</v>
      </c>
      <c r="AA83">
        <v>62960</v>
      </c>
      <c r="AB83">
        <v>16867</v>
      </c>
      <c r="AD83" t="s">
        <v>6</v>
      </c>
      <c r="AE83">
        <v>39</v>
      </c>
      <c r="AF83">
        <v>20</v>
      </c>
      <c r="AH83" t="s">
        <v>15815</v>
      </c>
      <c r="AI83" t="s">
        <v>15814</v>
      </c>
      <c r="AK83" t="s">
        <v>15813</v>
      </c>
      <c r="AL83">
        <v>32</v>
      </c>
      <c r="AM83" s="5">
        <f t="shared" si="18"/>
        <v>1.4545454545454546</v>
      </c>
      <c r="AN83" s="4">
        <f t="shared" si="15"/>
        <v>2.2030222711782728E-3</v>
      </c>
      <c r="AO83" s="3"/>
      <c r="AP83">
        <v>0</v>
      </c>
      <c r="AR83" t="s">
        <v>1</v>
      </c>
      <c r="AT83" s="2">
        <v>3.1619999999999999</v>
      </c>
      <c r="AU83" s="1">
        <f t="shared" si="19"/>
        <v>2.7382029982920444</v>
      </c>
      <c r="AV83" s="1">
        <f t="shared" si="20"/>
        <v>2.0188027779565538</v>
      </c>
      <c r="AW83" s="1">
        <f t="shared" si="21"/>
        <v>1.2994025576210633</v>
      </c>
    </row>
    <row r="84" spans="1:49" x14ac:dyDescent="0.2">
      <c r="A84">
        <v>82</v>
      </c>
      <c r="B84" t="s">
        <v>15812</v>
      </c>
      <c r="C84" t="s">
        <v>15811</v>
      </c>
      <c r="F84" t="s">
        <v>15810</v>
      </c>
      <c r="G84" t="s">
        <v>16</v>
      </c>
      <c r="H84" t="s">
        <v>15</v>
      </c>
      <c r="I84" t="s">
        <v>15809</v>
      </c>
      <c r="J84" t="s">
        <v>15808</v>
      </c>
      <c r="K84" t="s">
        <v>15807</v>
      </c>
      <c r="L84" t="s">
        <v>15806</v>
      </c>
      <c r="M84" t="s">
        <v>878</v>
      </c>
      <c r="N84">
        <v>6</v>
      </c>
      <c r="O84" t="s">
        <v>15805</v>
      </c>
      <c r="P84" t="s">
        <v>15804</v>
      </c>
      <c r="Q84" t="s">
        <v>15803</v>
      </c>
      <c r="R84" s="7">
        <v>36667</v>
      </c>
      <c r="S84" s="8">
        <f t="shared" si="16"/>
        <v>2000</v>
      </c>
      <c r="T84" s="8">
        <v>2000</v>
      </c>
      <c r="U84" s="8">
        <f t="shared" si="17"/>
        <v>22</v>
      </c>
      <c r="V84" s="7">
        <v>36667</v>
      </c>
      <c r="W84" t="s">
        <v>15802</v>
      </c>
      <c r="X84" s="2">
        <v>0.85699999999999998</v>
      </c>
      <c r="Y84" s="6">
        <f t="shared" si="14"/>
        <v>2.287712554389899E-2</v>
      </c>
      <c r="AA84">
        <v>223727</v>
      </c>
      <c r="AB84">
        <v>28570</v>
      </c>
      <c r="AD84" t="s">
        <v>6</v>
      </c>
      <c r="AE84">
        <v>33</v>
      </c>
      <c r="AF84">
        <v>10</v>
      </c>
      <c r="AH84" t="s">
        <v>15801</v>
      </c>
      <c r="AI84" t="s">
        <v>15800</v>
      </c>
      <c r="AK84" t="s">
        <v>15799</v>
      </c>
      <c r="AL84">
        <v>29</v>
      </c>
      <c r="AM84" s="5">
        <f t="shared" si="18"/>
        <v>1.3181818181818181</v>
      </c>
      <c r="AN84" s="4">
        <f t="shared" si="15"/>
        <v>1.9964889332553097E-3</v>
      </c>
      <c r="AO84" s="3"/>
      <c r="AP84">
        <v>0</v>
      </c>
      <c r="AR84" t="s">
        <v>1</v>
      </c>
      <c r="AT84" s="2" t="s">
        <v>0</v>
      </c>
      <c r="AU84" s="1">
        <f t="shared" si="19"/>
        <v>1.6612934560705883</v>
      </c>
      <c r="AV84" s="1">
        <f t="shared" si="20"/>
        <v>1.243680723857715</v>
      </c>
      <c r="AW84" s="1">
        <f t="shared" si="21"/>
        <v>0.82606799164484135</v>
      </c>
    </row>
    <row r="85" spans="1:49" x14ac:dyDescent="0.2">
      <c r="A85">
        <v>83</v>
      </c>
      <c r="B85" t="s">
        <v>15798</v>
      </c>
      <c r="C85" t="s">
        <v>15797</v>
      </c>
      <c r="F85" t="s">
        <v>15796</v>
      </c>
      <c r="G85" t="s">
        <v>16</v>
      </c>
      <c r="H85" t="s">
        <v>15</v>
      </c>
      <c r="I85" t="s">
        <v>15795</v>
      </c>
      <c r="J85" t="s">
        <v>15794</v>
      </c>
      <c r="K85" t="s">
        <v>15793</v>
      </c>
      <c r="L85" t="s">
        <v>15792</v>
      </c>
      <c r="M85" t="s">
        <v>3181</v>
      </c>
      <c r="N85">
        <v>4</v>
      </c>
      <c r="O85" t="s">
        <v>15791</v>
      </c>
      <c r="P85" t="s">
        <v>15790</v>
      </c>
      <c r="Q85" t="s">
        <v>15789</v>
      </c>
      <c r="R85" s="7">
        <v>36666</v>
      </c>
      <c r="S85" s="8">
        <f t="shared" si="16"/>
        <v>2000</v>
      </c>
      <c r="T85" s="8">
        <v>2000</v>
      </c>
      <c r="U85" s="8">
        <f t="shared" si="17"/>
        <v>22</v>
      </c>
      <c r="V85" s="7">
        <v>36666</v>
      </c>
      <c r="W85" t="s">
        <v>1427</v>
      </c>
      <c r="X85" s="2">
        <v>0.30399999999999999</v>
      </c>
      <c r="Y85" s="6">
        <f t="shared" si="14"/>
        <v>8.115106377299057E-3</v>
      </c>
      <c r="AA85">
        <v>8952477</v>
      </c>
      <c r="AB85">
        <v>12250</v>
      </c>
      <c r="AD85" t="s">
        <v>6</v>
      </c>
      <c r="AE85">
        <v>25</v>
      </c>
      <c r="AF85">
        <v>4</v>
      </c>
      <c r="AH85" t="s">
        <v>15788</v>
      </c>
      <c r="AI85" t="s">
        <v>15787</v>
      </c>
      <c r="AK85" t="s">
        <v>15786</v>
      </c>
      <c r="AL85">
        <v>4</v>
      </c>
      <c r="AM85" s="5">
        <f t="shared" si="18"/>
        <v>0.18181818181818182</v>
      </c>
      <c r="AN85" s="4">
        <f t="shared" si="15"/>
        <v>2.753777838972841E-4</v>
      </c>
      <c r="AO85" s="3"/>
      <c r="AP85">
        <v>0</v>
      </c>
      <c r="AR85" t="s">
        <v>1</v>
      </c>
      <c r="AT85" s="2" t="s">
        <v>0</v>
      </c>
      <c r="AU85" s="1">
        <f t="shared" si="19"/>
        <v>0.57631877992785252</v>
      </c>
      <c r="AV85" s="1">
        <f t="shared" si="20"/>
        <v>0.41952420805981705</v>
      </c>
      <c r="AW85" s="1">
        <f t="shared" si="21"/>
        <v>0.26272963619178158</v>
      </c>
    </row>
    <row r="86" spans="1:49" x14ac:dyDescent="0.2">
      <c r="A86">
        <v>84</v>
      </c>
      <c r="B86" t="s">
        <v>15785</v>
      </c>
      <c r="C86" t="s">
        <v>15784</v>
      </c>
      <c r="F86" t="s">
        <v>15783</v>
      </c>
      <c r="G86" t="s">
        <v>16</v>
      </c>
      <c r="H86" t="s">
        <v>15</v>
      </c>
      <c r="I86" t="s">
        <v>14173</v>
      </c>
      <c r="J86">
        <v>60013983</v>
      </c>
      <c r="K86" t="s">
        <v>1482</v>
      </c>
      <c r="L86" t="s">
        <v>1481</v>
      </c>
      <c r="M86" t="s">
        <v>1480</v>
      </c>
      <c r="N86">
        <v>4</v>
      </c>
      <c r="O86" t="s">
        <v>14172</v>
      </c>
      <c r="P86" t="s">
        <v>14171</v>
      </c>
      <c r="Q86" t="s">
        <v>3747</v>
      </c>
      <c r="R86" s="7">
        <v>36666</v>
      </c>
      <c r="S86" s="8">
        <f t="shared" si="16"/>
        <v>2000</v>
      </c>
      <c r="T86" s="8">
        <v>2000</v>
      </c>
      <c r="U86" s="8">
        <f t="shared" si="17"/>
        <v>22</v>
      </c>
      <c r="V86" s="7">
        <v>36666</v>
      </c>
      <c r="W86" t="s">
        <v>1427</v>
      </c>
      <c r="X86" s="2">
        <v>0.30399999999999999</v>
      </c>
      <c r="Y86" s="6">
        <f t="shared" si="14"/>
        <v>8.115106377299057E-3</v>
      </c>
      <c r="AA86">
        <v>8952477</v>
      </c>
      <c r="AB86">
        <v>12250</v>
      </c>
      <c r="AD86" t="s">
        <v>6</v>
      </c>
      <c r="AE86">
        <v>25</v>
      </c>
      <c r="AF86">
        <v>4</v>
      </c>
      <c r="AH86" t="s">
        <v>15782</v>
      </c>
      <c r="AI86" t="s">
        <v>15781</v>
      </c>
      <c r="AK86" t="s">
        <v>15780</v>
      </c>
      <c r="AL86">
        <v>34</v>
      </c>
      <c r="AM86" s="5">
        <f t="shared" si="18"/>
        <v>1.5454545454545454</v>
      </c>
      <c r="AN86" s="4">
        <f t="shared" si="15"/>
        <v>2.3407111631269148E-3</v>
      </c>
      <c r="AO86" s="3"/>
      <c r="AP86">
        <v>0</v>
      </c>
      <c r="AR86" t="s">
        <v>1</v>
      </c>
      <c r="AT86" s="2" t="s">
        <v>0</v>
      </c>
      <c r="AU86" s="1">
        <f t="shared" si="19"/>
        <v>0.63827878130474136</v>
      </c>
      <c r="AV86" s="1">
        <f t="shared" si="20"/>
        <v>0.52279087702129856</v>
      </c>
      <c r="AW86" s="1">
        <f t="shared" si="21"/>
        <v>0.40730297273785571</v>
      </c>
    </row>
    <row r="87" spans="1:49" x14ac:dyDescent="0.2">
      <c r="A87">
        <v>85</v>
      </c>
      <c r="B87" t="s">
        <v>15779</v>
      </c>
      <c r="C87" t="s">
        <v>15778</v>
      </c>
      <c r="F87" t="s">
        <v>15777</v>
      </c>
      <c r="G87" t="s">
        <v>16</v>
      </c>
      <c r="H87" t="s">
        <v>15</v>
      </c>
      <c r="I87" t="s">
        <v>15776</v>
      </c>
      <c r="J87" t="s">
        <v>15770</v>
      </c>
      <c r="K87" t="s">
        <v>15775</v>
      </c>
      <c r="L87" t="s">
        <v>15774</v>
      </c>
      <c r="M87" t="s">
        <v>15773</v>
      </c>
      <c r="N87">
        <v>3</v>
      </c>
      <c r="O87" t="s">
        <v>15772</v>
      </c>
      <c r="P87" t="s">
        <v>15771</v>
      </c>
      <c r="Q87" t="s">
        <v>15770</v>
      </c>
      <c r="R87" s="7">
        <v>36666</v>
      </c>
      <c r="S87" s="8">
        <f t="shared" si="16"/>
        <v>2000</v>
      </c>
      <c r="T87" s="8">
        <v>2000</v>
      </c>
      <c r="U87" s="8">
        <f t="shared" si="17"/>
        <v>22</v>
      </c>
      <c r="V87" s="7">
        <v>36666</v>
      </c>
      <c r="W87" t="s">
        <v>1427</v>
      </c>
      <c r="X87" s="2">
        <v>0.30399999999999999</v>
      </c>
      <c r="Y87" s="6">
        <f t="shared" si="14"/>
        <v>8.115106377299057E-3</v>
      </c>
      <c r="AA87">
        <v>8952477</v>
      </c>
      <c r="AB87">
        <v>12250</v>
      </c>
      <c r="AD87" t="s">
        <v>6</v>
      </c>
      <c r="AE87">
        <v>25</v>
      </c>
      <c r="AF87">
        <v>4</v>
      </c>
      <c r="AH87" t="s">
        <v>15769</v>
      </c>
      <c r="AI87" t="s">
        <v>15768</v>
      </c>
      <c r="AK87" t="s">
        <v>15767</v>
      </c>
      <c r="AL87">
        <v>7</v>
      </c>
      <c r="AM87" s="5">
        <f t="shared" si="18"/>
        <v>0.31818181818181818</v>
      </c>
      <c r="AN87" s="4">
        <f t="shared" si="15"/>
        <v>4.8191112182024716E-4</v>
      </c>
      <c r="AO87" s="3"/>
      <c r="AP87">
        <v>0</v>
      </c>
      <c r="AR87" t="s">
        <v>1</v>
      </c>
      <c r="AT87" s="2" t="s">
        <v>0</v>
      </c>
      <c r="AU87" s="1">
        <f t="shared" si="19"/>
        <v>0.58251478006554136</v>
      </c>
      <c r="AV87" s="1">
        <f t="shared" si="20"/>
        <v>0.42985087495596519</v>
      </c>
      <c r="AW87" s="1">
        <f t="shared" si="21"/>
        <v>0.27718696984638902</v>
      </c>
    </row>
    <row r="88" spans="1:49" x14ac:dyDescent="0.2">
      <c r="A88">
        <v>86</v>
      </c>
      <c r="B88" t="s">
        <v>15766</v>
      </c>
      <c r="C88" t="s">
        <v>15765</v>
      </c>
      <c r="F88" t="s">
        <v>15764</v>
      </c>
      <c r="G88" t="s">
        <v>16</v>
      </c>
      <c r="H88" t="s">
        <v>15</v>
      </c>
      <c r="I88" t="s">
        <v>15763</v>
      </c>
      <c r="J88" t="s">
        <v>15762</v>
      </c>
      <c r="K88" t="s">
        <v>15761</v>
      </c>
      <c r="L88" t="s">
        <v>15760</v>
      </c>
      <c r="M88" t="s">
        <v>4537</v>
      </c>
      <c r="N88">
        <v>2</v>
      </c>
      <c r="O88" t="s">
        <v>15759</v>
      </c>
      <c r="P88" t="s">
        <v>15758</v>
      </c>
      <c r="Q88" t="s">
        <v>15757</v>
      </c>
      <c r="R88" s="7">
        <v>36666</v>
      </c>
      <c r="S88" s="8">
        <f t="shared" si="16"/>
        <v>2000</v>
      </c>
      <c r="T88" s="8">
        <v>2000</v>
      </c>
      <c r="U88" s="8">
        <f t="shared" si="17"/>
        <v>22</v>
      </c>
      <c r="V88" s="7">
        <v>36666</v>
      </c>
      <c r="W88" t="s">
        <v>12225</v>
      </c>
      <c r="X88" s="2">
        <v>0.66800000000000004</v>
      </c>
      <c r="Y88" s="6">
        <f t="shared" si="14"/>
        <v>1.7831878486959774E-2</v>
      </c>
      <c r="AA88" t="s">
        <v>12224</v>
      </c>
      <c r="AB88">
        <v>29593</v>
      </c>
      <c r="AC88">
        <v>21553165</v>
      </c>
      <c r="AD88" t="s">
        <v>6</v>
      </c>
      <c r="AE88">
        <v>39</v>
      </c>
      <c r="AF88">
        <v>15</v>
      </c>
      <c r="AH88" t="s">
        <v>15756</v>
      </c>
      <c r="AI88" t="s">
        <v>15755</v>
      </c>
      <c r="AK88" t="s">
        <v>15754</v>
      </c>
      <c r="AL88">
        <v>41</v>
      </c>
      <c r="AM88" s="5">
        <f t="shared" si="18"/>
        <v>1.8636363636363635</v>
      </c>
      <c r="AN88" s="4">
        <f t="shared" si="15"/>
        <v>2.8226222849471617E-3</v>
      </c>
      <c r="AO88" s="3"/>
      <c r="AP88">
        <v>0</v>
      </c>
      <c r="AR88" t="s">
        <v>1</v>
      </c>
      <c r="AT88" s="2">
        <v>1.98</v>
      </c>
      <c r="AU88" s="1">
        <f t="shared" si="19"/>
        <v>1.3329101626355988</v>
      </c>
      <c r="AV88" s="1">
        <f t="shared" si="20"/>
        <v>1.0327250385953466</v>
      </c>
      <c r="AW88" s="1">
        <f t="shared" si="21"/>
        <v>0.73253991455509448</v>
      </c>
    </row>
    <row r="89" spans="1:49" x14ac:dyDescent="0.2">
      <c r="A89">
        <v>87</v>
      </c>
      <c r="B89" t="s">
        <v>15753</v>
      </c>
      <c r="C89" t="s">
        <v>15752</v>
      </c>
      <c r="E89">
        <v>10729850</v>
      </c>
      <c r="F89" t="s">
        <v>15751</v>
      </c>
      <c r="G89" t="s">
        <v>16</v>
      </c>
      <c r="H89" t="s">
        <v>15</v>
      </c>
      <c r="I89" t="s">
        <v>15560</v>
      </c>
      <c r="J89" t="s">
        <v>15750</v>
      </c>
      <c r="K89" t="s">
        <v>15749</v>
      </c>
      <c r="L89" t="s">
        <v>15748</v>
      </c>
      <c r="M89" t="s">
        <v>1843</v>
      </c>
      <c r="N89">
        <v>9</v>
      </c>
      <c r="O89" t="s">
        <v>15747</v>
      </c>
      <c r="P89" t="s">
        <v>15746</v>
      </c>
      <c r="Q89" t="s">
        <v>15745</v>
      </c>
      <c r="R89" s="7">
        <v>36659</v>
      </c>
      <c r="S89" s="8">
        <f t="shared" si="16"/>
        <v>2000</v>
      </c>
      <c r="T89" s="8">
        <v>2000</v>
      </c>
      <c r="U89" s="8">
        <f t="shared" si="17"/>
        <v>22</v>
      </c>
      <c r="V89" s="7">
        <v>2000</v>
      </c>
      <c r="W89" t="s">
        <v>15744</v>
      </c>
      <c r="X89" s="2">
        <v>0.75</v>
      </c>
      <c r="Y89" s="6">
        <f t="shared" si="14"/>
        <v>2.0020821654520703E-2</v>
      </c>
      <c r="AA89" t="s">
        <v>15743</v>
      </c>
      <c r="AB89">
        <v>23879</v>
      </c>
      <c r="AD89" t="s">
        <v>6</v>
      </c>
      <c r="AE89">
        <v>4</v>
      </c>
      <c r="AF89">
        <v>1</v>
      </c>
      <c r="AH89" t="s">
        <v>15742</v>
      </c>
      <c r="AI89" t="s">
        <v>15741</v>
      </c>
      <c r="AJ89" t="s">
        <v>15740</v>
      </c>
      <c r="AK89" t="s">
        <v>15739</v>
      </c>
      <c r="AL89">
        <v>11</v>
      </c>
      <c r="AM89" s="5">
        <f t="shared" si="18"/>
        <v>0.5</v>
      </c>
      <c r="AN89" s="4">
        <f t="shared" si="15"/>
        <v>7.572889057175312E-4</v>
      </c>
      <c r="AO89" s="3"/>
      <c r="AP89">
        <v>0</v>
      </c>
      <c r="AQ89" t="s">
        <v>2883</v>
      </c>
      <c r="AR89" t="s">
        <v>15738</v>
      </c>
      <c r="AS89" t="s">
        <v>2881</v>
      </c>
      <c r="AT89" s="2" t="s">
        <v>0</v>
      </c>
      <c r="AU89" s="1">
        <f t="shared" si="19"/>
        <v>1.4241761829879751</v>
      </c>
      <c r="AV89" s="1">
        <f t="shared" si="20"/>
        <v>1.0389055280119117</v>
      </c>
      <c r="AW89" s="1">
        <f t="shared" si="21"/>
        <v>0.65363487303584822</v>
      </c>
    </row>
    <row r="90" spans="1:49" x14ac:dyDescent="0.2">
      <c r="A90">
        <v>88</v>
      </c>
      <c r="B90" t="s">
        <v>15737</v>
      </c>
      <c r="C90" t="s">
        <v>15736</v>
      </c>
      <c r="F90" t="s">
        <v>15735</v>
      </c>
      <c r="G90" t="s">
        <v>16</v>
      </c>
      <c r="H90" t="s">
        <v>15</v>
      </c>
      <c r="I90" t="s">
        <v>15734</v>
      </c>
      <c r="J90">
        <v>60002787</v>
      </c>
      <c r="K90" t="s">
        <v>5525</v>
      </c>
      <c r="L90" t="s">
        <v>5524</v>
      </c>
      <c r="M90" t="s">
        <v>356</v>
      </c>
      <c r="N90">
        <v>4</v>
      </c>
      <c r="O90" t="s">
        <v>15733</v>
      </c>
      <c r="P90" t="s">
        <v>15732</v>
      </c>
      <c r="Q90" t="s">
        <v>5521</v>
      </c>
      <c r="R90" s="7">
        <v>36657</v>
      </c>
      <c r="S90" s="8">
        <f t="shared" si="16"/>
        <v>2000</v>
      </c>
      <c r="T90" s="8">
        <v>2000</v>
      </c>
      <c r="U90" s="8">
        <f t="shared" si="17"/>
        <v>22</v>
      </c>
      <c r="V90" s="7">
        <v>36657</v>
      </c>
      <c r="W90" t="s">
        <v>12182</v>
      </c>
      <c r="X90" s="2">
        <v>0.375</v>
      </c>
      <c r="Y90" s="6">
        <f t="shared" si="14"/>
        <v>1.0010410827260351E-2</v>
      </c>
      <c r="AA90">
        <v>135194</v>
      </c>
      <c r="AB90">
        <v>24918</v>
      </c>
      <c r="AD90" t="s">
        <v>6</v>
      </c>
      <c r="AE90">
        <v>36</v>
      </c>
      <c r="AF90">
        <v>10</v>
      </c>
      <c r="AH90" t="s">
        <v>15731</v>
      </c>
      <c r="AI90" t="s">
        <v>15730</v>
      </c>
      <c r="AK90" t="s">
        <v>15729</v>
      </c>
      <c r="AL90">
        <v>5</v>
      </c>
      <c r="AM90" s="5">
        <f t="shared" si="18"/>
        <v>0.22727272727272727</v>
      </c>
      <c r="AN90" s="4">
        <f t="shared" si="15"/>
        <v>3.4422222987160508E-4</v>
      </c>
      <c r="AO90" s="3"/>
      <c r="AP90">
        <v>0</v>
      </c>
      <c r="AR90" t="s">
        <v>1</v>
      </c>
      <c r="AT90" s="2">
        <v>1.3140000000000001</v>
      </c>
      <c r="AU90" s="1">
        <f t="shared" si="19"/>
        <v>0.71105542480437267</v>
      </c>
      <c r="AV90" s="1">
        <f t="shared" si="20"/>
        <v>0.51773165285659783</v>
      </c>
      <c r="AW90" s="1">
        <f t="shared" si="21"/>
        <v>0.32440788090882289</v>
      </c>
    </row>
    <row r="91" spans="1:49" x14ac:dyDescent="0.2">
      <c r="A91">
        <v>89</v>
      </c>
      <c r="B91" t="s">
        <v>15728</v>
      </c>
      <c r="C91" t="s">
        <v>15727</v>
      </c>
      <c r="F91" t="s">
        <v>15726</v>
      </c>
      <c r="G91" t="s">
        <v>16</v>
      </c>
      <c r="H91" t="s">
        <v>15</v>
      </c>
      <c r="I91" t="s">
        <v>15725</v>
      </c>
      <c r="J91">
        <v>60009081</v>
      </c>
      <c r="K91" t="s">
        <v>15724</v>
      </c>
      <c r="L91" t="s">
        <v>15723</v>
      </c>
      <c r="M91" t="s">
        <v>10279</v>
      </c>
      <c r="N91">
        <v>1</v>
      </c>
      <c r="O91" t="s">
        <v>15722</v>
      </c>
      <c r="P91">
        <v>55301786100</v>
      </c>
      <c r="Q91">
        <v>60009081</v>
      </c>
      <c r="R91" s="7">
        <v>36657</v>
      </c>
      <c r="S91" s="8">
        <f t="shared" si="16"/>
        <v>2000</v>
      </c>
      <c r="T91" s="8">
        <v>2000</v>
      </c>
      <c r="U91" s="8">
        <f t="shared" si="17"/>
        <v>22</v>
      </c>
      <c r="V91" s="7">
        <v>36657</v>
      </c>
      <c r="W91" t="s">
        <v>12182</v>
      </c>
      <c r="X91" s="2">
        <v>0.375</v>
      </c>
      <c r="Y91" s="6">
        <f t="shared" si="14"/>
        <v>1.0010410827260351E-2</v>
      </c>
      <c r="AA91">
        <v>135194</v>
      </c>
      <c r="AB91">
        <v>24918</v>
      </c>
      <c r="AD91" t="s">
        <v>6</v>
      </c>
      <c r="AE91">
        <v>36</v>
      </c>
      <c r="AF91">
        <v>10</v>
      </c>
      <c r="AH91" t="s">
        <v>15721</v>
      </c>
      <c r="AI91" t="s">
        <v>15720</v>
      </c>
      <c r="AK91" t="s">
        <v>15719</v>
      </c>
      <c r="AL91">
        <v>9</v>
      </c>
      <c r="AM91" s="5">
        <f t="shared" si="18"/>
        <v>0.40909090909090912</v>
      </c>
      <c r="AN91" s="4">
        <f t="shared" si="15"/>
        <v>6.1960001376888923E-4</v>
      </c>
      <c r="AO91" s="3"/>
      <c r="AP91">
        <v>0</v>
      </c>
      <c r="AR91" t="s">
        <v>1</v>
      </c>
      <c r="AT91" s="2">
        <v>1.3140000000000001</v>
      </c>
      <c r="AU91" s="1">
        <f t="shared" si="19"/>
        <v>0.71931675832129127</v>
      </c>
      <c r="AV91" s="1">
        <f t="shared" si="20"/>
        <v>0.53150054205146202</v>
      </c>
      <c r="AW91" s="1">
        <f t="shared" si="21"/>
        <v>0.34368432578163277</v>
      </c>
    </row>
    <row r="92" spans="1:49" x14ac:dyDescent="0.2">
      <c r="A92">
        <v>90</v>
      </c>
      <c r="B92" t="s">
        <v>15718</v>
      </c>
      <c r="C92" t="s">
        <v>15717</v>
      </c>
      <c r="F92" t="s">
        <v>15716</v>
      </c>
      <c r="G92" t="s">
        <v>16</v>
      </c>
      <c r="H92" t="s">
        <v>15</v>
      </c>
      <c r="I92" t="s">
        <v>15715</v>
      </c>
      <c r="J92">
        <v>60008734</v>
      </c>
      <c r="K92" t="s">
        <v>15714</v>
      </c>
      <c r="L92" t="s">
        <v>3930</v>
      </c>
      <c r="M92" t="s">
        <v>196</v>
      </c>
      <c r="N92">
        <v>3</v>
      </c>
      <c r="O92" t="s">
        <v>15713</v>
      </c>
      <c r="P92" t="s">
        <v>15712</v>
      </c>
      <c r="Q92" t="s">
        <v>15711</v>
      </c>
      <c r="R92" s="7">
        <v>36657</v>
      </c>
      <c r="S92" s="8">
        <f t="shared" si="16"/>
        <v>2000</v>
      </c>
      <c r="T92" s="8">
        <v>2000</v>
      </c>
      <c r="U92" s="8">
        <f t="shared" si="17"/>
        <v>22</v>
      </c>
      <c r="V92" s="7">
        <v>36657</v>
      </c>
      <c r="W92" t="s">
        <v>12817</v>
      </c>
      <c r="X92" s="2">
        <v>0.86399999999999999</v>
      </c>
      <c r="Y92" s="6">
        <f t="shared" si="14"/>
        <v>2.3063986546007848E-2</v>
      </c>
      <c r="AA92">
        <v>15206106</v>
      </c>
      <c r="AB92">
        <v>26970</v>
      </c>
      <c r="AD92" t="s">
        <v>6</v>
      </c>
      <c r="AE92">
        <v>104</v>
      </c>
      <c r="AF92">
        <v>18</v>
      </c>
      <c r="AH92" t="s">
        <v>15710</v>
      </c>
      <c r="AI92" t="s">
        <v>15709</v>
      </c>
      <c r="AK92" t="s">
        <v>15708</v>
      </c>
      <c r="AL92">
        <v>32</v>
      </c>
      <c r="AM92" s="5">
        <f t="shared" si="18"/>
        <v>1.4545454545454546</v>
      </c>
      <c r="AN92" s="4">
        <f t="shared" si="15"/>
        <v>2.2030222711782728E-3</v>
      </c>
      <c r="AO92" s="3"/>
      <c r="AP92">
        <v>0</v>
      </c>
      <c r="AR92" t="s">
        <v>1</v>
      </c>
      <c r="AT92" s="2">
        <v>2.9910000000000001</v>
      </c>
      <c r="AU92" s="1">
        <f t="shared" si="19"/>
        <v>1.6805697263558974</v>
      </c>
      <c r="AV92" s="1">
        <f t="shared" si="20"/>
        <v>1.2633504408593061</v>
      </c>
      <c r="AW92" s="1">
        <f t="shared" si="21"/>
        <v>0.84613115536271455</v>
      </c>
    </row>
    <row r="93" spans="1:49" x14ac:dyDescent="0.2">
      <c r="A93">
        <v>91</v>
      </c>
      <c r="B93" t="s">
        <v>15707</v>
      </c>
      <c r="C93" t="s">
        <v>15706</v>
      </c>
      <c r="F93" t="s">
        <v>15705</v>
      </c>
      <c r="G93" t="s">
        <v>16</v>
      </c>
      <c r="H93" t="s">
        <v>15</v>
      </c>
      <c r="I93" t="s">
        <v>15704</v>
      </c>
      <c r="J93" t="s">
        <v>15703</v>
      </c>
      <c r="K93" t="s">
        <v>15702</v>
      </c>
      <c r="L93" t="s">
        <v>15701</v>
      </c>
      <c r="M93" t="s">
        <v>91</v>
      </c>
      <c r="N93">
        <v>4</v>
      </c>
      <c r="O93" t="s">
        <v>15700</v>
      </c>
      <c r="P93" t="s">
        <v>15699</v>
      </c>
      <c r="Q93" t="s">
        <v>15698</v>
      </c>
      <c r="R93" s="7">
        <v>36657</v>
      </c>
      <c r="S93" s="8">
        <f t="shared" si="16"/>
        <v>2000</v>
      </c>
      <c r="T93" s="8">
        <v>2000</v>
      </c>
      <c r="U93" s="8">
        <f t="shared" si="17"/>
        <v>22</v>
      </c>
      <c r="V93" s="7">
        <v>36657</v>
      </c>
      <c r="W93" t="s">
        <v>12817</v>
      </c>
      <c r="X93" s="2">
        <v>0.86399999999999999</v>
      </c>
      <c r="Y93" s="6">
        <f t="shared" si="14"/>
        <v>2.3063986546007848E-2</v>
      </c>
      <c r="AA93">
        <v>15206106</v>
      </c>
      <c r="AB93">
        <v>26970</v>
      </c>
      <c r="AD93" t="s">
        <v>6</v>
      </c>
      <c r="AE93">
        <v>104</v>
      </c>
      <c r="AF93">
        <v>18</v>
      </c>
      <c r="AH93" t="s">
        <v>15697</v>
      </c>
      <c r="AI93" t="s">
        <v>15696</v>
      </c>
      <c r="AK93" t="s">
        <v>15695</v>
      </c>
      <c r="AL93">
        <v>92</v>
      </c>
      <c r="AM93" s="5">
        <f t="shared" si="18"/>
        <v>4.1818181818181817</v>
      </c>
      <c r="AN93" s="4">
        <f t="shared" si="15"/>
        <v>6.3336890296375337E-3</v>
      </c>
      <c r="AO93" s="3"/>
      <c r="AP93">
        <v>0</v>
      </c>
      <c r="AR93" t="s">
        <v>1</v>
      </c>
      <c r="AT93" s="2">
        <v>2.9910000000000001</v>
      </c>
      <c r="AU93" s="1">
        <f t="shared" si="19"/>
        <v>1.8044897291096751</v>
      </c>
      <c r="AV93" s="1">
        <f t="shared" si="20"/>
        <v>1.4698837787822692</v>
      </c>
      <c r="AW93" s="1">
        <f t="shared" si="21"/>
        <v>1.1352778284548628</v>
      </c>
    </row>
    <row r="94" spans="1:49" x14ac:dyDescent="0.2">
      <c r="A94">
        <v>92</v>
      </c>
      <c r="B94" t="s">
        <v>15694</v>
      </c>
      <c r="F94" t="s">
        <v>15693</v>
      </c>
      <c r="G94" t="s">
        <v>16</v>
      </c>
      <c r="H94" t="s">
        <v>15</v>
      </c>
      <c r="I94" t="s">
        <v>15692</v>
      </c>
      <c r="J94">
        <v>60000635</v>
      </c>
      <c r="K94" t="s">
        <v>15691</v>
      </c>
      <c r="L94" t="s">
        <v>15690</v>
      </c>
      <c r="M94" t="s">
        <v>11</v>
      </c>
      <c r="N94">
        <v>1</v>
      </c>
      <c r="O94" t="s">
        <v>15689</v>
      </c>
      <c r="P94">
        <v>7202252282</v>
      </c>
      <c r="Q94">
        <v>60000635</v>
      </c>
      <c r="R94" s="7">
        <v>36655</v>
      </c>
      <c r="S94" s="8">
        <f t="shared" si="16"/>
        <v>2000</v>
      </c>
      <c r="T94" s="8">
        <v>2000</v>
      </c>
      <c r="U94" s="8">
        <f t="shared" si="17"/>
        <v>22</v>
      </c>
      <c r="V94" s="7">
        <v>2000</v>
      </c>
      <c r="W94" t="s">
        <v>2773</v>
      </c>
      <c r="X94" s="2">
        <v>0.41299999999999998</v>
      </c>
      <c r="Y94" s="6">
        <f t="shared" si="14"/>
        <v>1.1024799124422733E-2</v>
      </c>
      <c r="AA94">
        <v>138797</v>
      </c>
      <c r="AB94">
        <v>19840</v>
      </c>
      <c r="AD94" t="s">
        <v>6</v>
      </c>
      <c r="AE94">
        <v>102</v>
      </c>
      <c r="AF94">
        <v>2</v>
      </c>
      <c r="AH94" t="s">
        <v>15688</v>
      </c>
      <c r="AI94" t="s">
        <v>15687</v>
      </c>
      <c r="AJ94" t="s">
        <v>15686</v>
      </c>
      <c r="AK94" t="s">
        <v>15685</v>
      </c>
      <c r="AL94">
        <v>6</v>
      </c>
      <c r="AM94" s="5">
        <f t="shared" si="18"/>
        <v>0.27272727272727271</v>
      </c>
      <c r="AN94" s="4">
        <f t="shared" si="15"/>
        <v>4.1306667584592612E-4</v>
      </c>
      <c r="AO94" s="3"/>
      <c r="AP94">
        <v>0</v>
      </c>
      <c r="AR94" t="s">
        <v>1</v>
      </c>
      <c r="AT94" s="2" t="s">
        <v>0</v>
      </c>
      <c r="AU94" s="1">
        <f t="shared" si="19"/>
        <v>0.78412793898496902</v>
      </c>
      <c r="AV94" s="1">
        <f t="shared" si="20"/>
        <v>0.57189329001343292</v>
      </c>
      <c r="AW94" s="1">
        <f t="shared" si="21"/>
        <v>0.35965864104189676</v>
      </c>
    </row>
    <row r="95" spans="1:49" x14ac:dyDescent="0.2">
      <c r="A95">
        <v>93</v>
      </c>
      <c r="B95" t="s">
        <v>15684</v>
      </c>
      <c r="C95" t="s">
        <v>15683</v>
      </c>
      <c r="F95" t="s">
        <v>15682</v>
      </c>
      <c r="G95" t="s">
        <v>16</v>
      </c>
      <c r="H95" t="s">
        <v>15</v>
      </c>
      <c r="I95" t="s">
        <v>15681</v>
      </c>
      <c r="J95" t="s">
        <v>15680</v>
      </c>
      <c r="K95" t="s">
        <v>15679</v>
      </c>
      <c r="L95" t="s">
        <v>15678</v>
      </c>
      <c r="M95" t="s">
        <v>15677</v>
      </c>
      <c r="N95">
        <v>3</v>
      </c>
      <c r="O95" t="s">
        <v>15676</v>
      </c>
      <c r="P95" t="s">
        <v>15675</v>
      </c>
      <c r="Q95" t="s">
        <v>15674</v>
      </c>
      <c r="R95" s="7">
        <v>36651</v>
      </c>
      <c r="S95" s="8">
        <f t="shared" si="16"/>
        <v>2000</v>
      </c>
      <c r="T95" s="8">
        <v>2000</v>
      </c>
      <c r="U95" s="8">
        <f t="shared" si="17"/>
        <v>22</v>
      </c>
      <c r="V95" s="7">
        <v>36651</v>
      </c>
      <c r="W95" t="s">
        <v>1427</v>
      </c>
      <c r="X95" s="2">
        <v>0.30399999999999999</v>
      </c>
      <c r="Y95" s="6">
        <f t="shared" si="14"/>
        <v>8.115106377299057E-3</v>
      </c>
      <c r="AA95">
        <v>8952477</v>
      </c>
      <c r="AB95">
        <v>12250</v>
      </c>
      <c r="AD95" t="s">
        <v>6</v>
      </c>
      <c r="AE95">
        <v>25</v>
      </c>
      <c r="AF95">
        <v>3</v>
      </c>
      <c r="AH95" t="s">
        <v>15673</v>
      </c>
      <c r="AI95" t="s">
        <v>15672</v>
      </c>
      <c r="AK95" t="s">
        <v>15671</v>
      </c>
      <c r="AL95">
        <v>38</v>
      </c>
      <c r="AM95" s="5">
        <f t="shared" si="18"/>
        <v>1.7272727272727273</v>
      </c>
      <c r="AN95" s="4">
        <f t="shared" si="15"/>
        <v>2.616088947024199E-3</v>
      </c>
      <c r="AO95" s="3"/>
      <c r="AP95">
        <v>0</v>
      </c>
      <c r="AR95" t="s">
        <v>1</v>
      </c>
      <c r="AT95" s="2" t="s">
        <v>0</v>
      </c>
      <c r="AU95" s="1">
        <f t="shared" si="19"/>
        <v>0.64654011482165985</v>
      </c>
      <c r="AV95" s="1">
        <f t="shared" si="20"/>
        <v>0.53655976621616286</v>
      </c>
      <c r="AW95" s="1">
        <f t="shared" si="21"/>
        <v>0.4265794176106657</v>
      </c>
    </row>
    <row r="96" spans="1:49" x14ac:dyDescent="0.2">
      <c r="A96">
        <v>94</v>
      </c>
      <c r="B96" t="s">
        <v>15670</v>
      </c>
      <c r="C96" t="s">
        <v>15669</v>
      </c>
      <c r="F96" t="s">
        <v>15668</v>
      </c>
      <c r="G96" t="s">
        <v>16</v>
      </c>
      <c r="H96" t="s">
        <v>15</v>
      </c>
      <c r="I96" t="s">
        <v>15667</v>
      </c>
      <c r="J96">
        <v>60017161</v>
      </c>
      <c r="K96" t="s">
        <v>746</v>
      </c>
      <c r="L96" t="s">
        <v>745</v>
      </c>
      <c r="M96" t="s">
        <v>744</v>
      </c>
      <c r="N96">
        <v>3</v>
      </c>
      <c r="O96" t="s">
        <v>15666</v>
      </c>
      <c r="P96" t="s">
        <v>15665</v>
      </c>
      <c r="Q96" t="s">
        <v>4831</v>
      </c>
      <c r="R96" s="7">
        <v>36651</v>
      </c>
      <c r="S96" s="8">
        <f t="shared" si="16"/>
        <v>2000</v>
      </c>
      <c r="T96" s="8">
        <v>2000</v>
      </c>
      <c r="U96" s="8">
        <f t="shared" si="17"/>
        <v>22</v>
      </c>
      <c r="V96" s="7">
        <v>36651</v>
      </c>
      <c r="W96" t="s">
        <v>1427</v>
      </c>
      <c r="X96" s="2">
        <v>0.30399999999999999</v>
      </c>
      <c r="Y96" s="6">
        <f t="shared" si="14"/>
        <v>8.115106377299057E-3</v>
      </c>
      <c r="AA96">
        <v>8952477</v>
      </c>
      <c r="AB96">
        <v>12250</v>
      </c>
      <c r="AD96" t="s">
        <v>6</v>
      </c>
      <c r="AE96">
        <v>25</v>
      </c>
      <c r="AF96">
        <v>3</v>
      </c>
      <c r="AH96" t="s">
        <v>15664</v>
      </c>
      <c r="AI96" t="s">
        <v>15663</v>
      </c>
      <c r="AK96" t="s">
        <v>15662</v>
      </c>
      <c r="AL96">
        <v>72</v>
      </c>
      <c r="AM96" s="5">
        <f t="shared" si="18"/>
        <v>3.2727272727272729</v>
      </c>
      <c r="AN96" s="4">
        <f t="shared" si="15"/>
        <v>4.9568001101511138E-3</v>
      </c>
      <c r="AO96" s="3"/>
      <c r="AP96">
        <v>0</v>
      </c>
      <c r="AR96" t="s">
        <v>1</v>
      </c>
      <c r="AT96" s="2" t="s">
        <v>0</v>
      </c>
      <c r="AU96" s="1">
        <f t="shared" si="19"/>
        <v>0.71676144971546729</v>
      </c>
      <c r="AV96" s="1">
        <f t="shared" si="20"/>
        <v>0.65359532437250856</v>
      </c>
      <c r="AW96" s="1">
        <f t="shared" si="21"/>
        <v>0.5904291990295496</v>
      </c>
    </row>
    <row r="97" spans="1:49" x14ac:dyDescent="0.2">
      <c r="A97">
        <v>95</v>
      </c>
      <c r="B97" t="s">
        <v>15661</v>
      </c>
      <c r="C97" t="s">
        <v>15660</v>
      </c>
      <c r="F97" t="s">
        <v>15659</v>
      </c>
      <c r="G97" t="s">
        <v>16</v>
      </c>
      <c r="H97" t="s">
        <v>15</v>
      </c>
      <c r="I97" t="s">
        <v>15658</v>
      </c>
      <c r="J97">
        <v>60011357</v>
      </c>
      <c r="K97" t="s">
        <v>2270</v>
      </c>
      <c r="L97" t="s">
        <v>2269</v>
      </c>
      <c r="M97" t="s">
        <v>2268</v>
      </c>
      <c r="N97">
        <v>2</v>
      </c>
      <c r="O97" t="s">
        <v>15657</v>
      </c>
      <c r="P97" t="s">
        <v>15656</v>
      </c>
      <c r="Q97" t="s">
        <v>2265</v>
      </c>
      <c r="R97" s="7">
        <v>36651</v>
      </c>
      <c r="S97" s="8">
        <f t="shared" si="16"/>
        <v>2000</v>
      </c>
      <c r="T97" s="8">
        <v>2000</v>
      </c>
      <c r="U97" s="8">
        <f t="shared" si="17"/>
        <v>22</v>
      </c>
      <c r="V97" s="7">
        <v>36651</v>
      </c>
      <c r="W97" t="s">
        <v>1427</v>
      </c>
      <c r="X97" s="2">
        <v>0.30399999999999999</v>
      </c>
      <c r="Y97" s="6">
        <f t="shared" si="14"/>
        <v>8.115106377299057E-3</v>
      </c>
      <c r="AA97">
        <v>8952477</v>
      </c>
      <c r="AB97">
        <v>12250</v>
      </c>
      <c r="AD97" t="s">
        <v>6</v>
      </c>
      <c r="AE97">
        <v>25</v>
      </c>
      <c r="AF97">
        <v>3</v>
      </c>
      <c r="AH97" t="s">
        <v>13081</v>
      </c>
      <c r="AI97" t="s">
        <v>15655</v>
      </c>
      <c r="AK97" t="s">
        <v>15654</v>
      </c>
      <c r="AL97">
        <v>17</v>
      </c>
      <c r="AM97" s="5">
        <f t="shared" si="18"/>
        <v>0.77272727272727271</v>
      </c>
      <c r="AN97" s="4">
        <f t="shared" si="15"/>
        <v>1.1703555815634574E-3</v>
      </c>
      <c r="AO97" s="3"/>
      <c r="AP97">
        <v>0</v>
      </c>
      <c r="AR97" t="s">
        <v>1</v>
      </c>
      <c r="AT97" s="2" t="s">
        <v>0</v>
      </c>
      <c r="AU97" s="1">
        <f t="shared" si="19"/>
        <v>0.60316811385783764</v>
      </c>
      <c r="AV97" s="1">
        <f t="shared" si="20"/>
        <v>0.46427309794312571</v>
      </c>
      <c r="AW97" s="1">
        <f t="shared" si="21"/>
        <v>0.32537808202841373</v>
      </c>
    </row>
    <row r="98" spans="1:49" x14ac:dyDescent="0.2">
      <c r="A98">
        <v>96</v>
      </c>
      <c r="B98" t="s">
        <v>15653</v>
      </c>
      <c r="C98" t="s">
        <v>15652</v>
      </c>
      <c r="F98" t="s">
        <v>15651</v>
      </c>
      <c r="G98" t="s">
        <v>16</v>
      </c>
      <c r="H98" t="s">
        <v>15</v>
      </c>
      <c r="I98" t="s">
        <v>15650</v>
      </c>
      <c r="J98" t="s">
        <v>15649</v>
      </c>
      <c r="K98" t="s">
        <v>15648</v>
      </c>
      <c r="L98" t="s">
        <v>15647</v>
      </c>
      <c r="M98" t="s">
        <v>15646</v>
      </c>
      <c r="N98">
        <v>4</v>
      </c>
      <c r="O98" t="s">
        <v>15645</v>
      </c>
      <c r="P98" t="s">
        <v>15644</v>
      </c>
      <c r="Q98" t="s">
        <v>15643</v>
      </c>
      <c r="R98" s="7">
        <v>36651</v>
      </c>
      <c r="S98" s="8">
        <f t="shared" si="16"/>
        <v>2000</v>
      </c>
      <c r="T98" s="8">
        <v>2000</v>
      </c>
      <c r="U98" s="8">
        <f t="shared" si="17"/>
        <v>22</v>
      </c>
      <c r="V98" s="7">
        <v>36651</v>
      </c>
      <c r="W98" t="s">
        <v>1427</v>
      </c>
      <c r="X98" s="2">
        <v>0.30399999999999999</v>
      </c>
      <c r="Y98" s="6">
        <f t="shared" si="14"/>
        <v>8.115106377299057E-3</v>
      </c>
      <c r="AA98">
        <v>8952477</v>
      </c>
      <c r="AB98">
        <v>12250</v>
      </c>
      <c r="AD98" t="s">
        <v>6</v>
      </c>
      <c r="AE98">
        <v>25</v>
      </c>
      <c r="AF98">
        <v>3</v>
      </c>
      <c r="AH98" t="s">
        <v>15642</v>
      </c>
      <c r="AI98" t="s">
        <v>15641</v>
      </c>
      <c r="AK98" t="s">
        <v>15640</v>
      </c>
      <c r="AL98">
        <v>13</v>
      </c>
      <c r="AM98" s="5">
        <f t="shared" si="18"/>
        <v>0.59090909090909094</v>
      </c>
      <c r="AN98" s="4">
        <f t="shared" si="15"/>
        <v>8.9497779766617338E-4</v>
      </c>
      <c r="AO98" s="3"/>
      <c r="AP98">
        <v>0</v>
      </c>
      <c r="AR98" t="s">
        <v>1</v>
      </c>
      <c r="AT98" s="2" t="s">
        <v>0</v>
      </c>
      <c r="AU98" s="1">
        <f t="shared" si="19"/>
        <v>0.59490678034091915</v>
      </c>
      <c r="AV98" s="1">
        <f t="shared" si="20"/>
        <v>0.45050420874826147</v>
      </c>
      <c r="AW98" s="1">
        <f t="shared" si="21"/>
        <v>0.30610163715560385</v>
      </c>
    </row>
    <row r="99" spans="1:49" x14ac:dyDescent="0.2">
      <c r="A99">
        <v>97</v>
      </c>
      <c r="B99" t="s">
        <v>15639</v>
      </c>
      <c r="C99" t="s">
        <v>15638</v>
      </c>
      <c r="F99" t="s">
        <v>15637</v>
      </c>
      <c r="G99" t="s">
        <v>16</v>
      </c>
      <c r="H99" t="s">
        <v>15</v>
      </c>
      <c r="I99" t="s">
        <v>15636</v>
      </c>
      <c r="J99">
        <v>60026113</v>
      </c>
      <c r="K99" t="s">
        <v>15635</v>
      </c>
      <c r="L99" t="s">
        <v>15634</v>
      </c>
      <c r="M99" t="s">
        <v>1013</v>
      </c>
      <c r="N99">
        <v>5</v>
      </c>
      <c r="O99" t="s">
        <v>15633</v>
      </c>
      <c r="P99" t="s">
        <v>15632</v>
      </c>
      <c r="Q99" t="s">
        <v>15631</v>
      </c>
      <c r="R99" s="7">
        <v>36651</v>
      </c>
      <c r="S99" s="8">
        <f t="shared" si="16"/>
        <v>2000</v>
      </c>
      <c r="T99" s="8">
        <v>2000</v>
      </c>
      <c r="U99" s="8">
        <f t="shared" si="17"/>
        <v>22</v>
      </c>
      <c r="V99" s="7">
        <v>36651</v>
      </c>
      <c r="W99" t="s">
        <v>1427</v>
      </c>
      <c r="X99" s="2">
        <v>0.30399999999999999</v>
      </c>
      <c r="Y99" s="6">
        <f t="shared" si="14"/>
        <v>8.115106377299057E-3</v>
      </c>
      <c r="AA99">
        <v>8952477</v>
      </c>
      <c r="AB99">
        <v>12250</v>
      </c>
      <c r="AD99" t="s">
        <v>6</v>
      </c>
      <c r="AE99">
        <v>25</v>
      </c>
      <c r="AF99">
        <v>3</v>
      </c>
      <c r="AH99" t="s">
        <v>15630</v>
      </c>
      <c r="AI99" t="s">
        <v>15629</v>
      </c>
      <c r="AK99" t="s">
        <v>15628</v>
      </c>
      <c r="AL99">
        <v>0</v>
      </c>
      <c r="AM99" s="5">
        <f t="shared" si="18"/>
        <v>0</v>
      </c>
      <c r="AN99" s="4">
        <f t="shared" si="15"/>
        <v>0</v>
      </c>
      <c r="AO99" s="3"/>
      <c r="AP99">
        <v>0</v>
      </c>
      <c r="AR99" t="s">
        <v>1</v>
      </c>
      <c r="AT99" s="2" t="s">
        <v>0</v>
      </c>
      <c r="AU99" s="1">
        <f t="shared" si="19"/>
        <v>0.56805744641093392</v>
      </c>
      <c r="AV99" s="1">
        <f t="shared" si="20"/>
        <v>0.40575531886495286</v>
      </c>
      <c r="AW99" s="1">
        <f t="shared" si="21"/>
        <v>0.24345319131897172</v>
      </c>
    </row>
    <row r="100" spans="1:49" x14ac:dyDescent="0.2">
      <c r="A100">
        <v>98</v>
      </c>
      <c r="B100" t="s">
        <v>15627</v>
      </c>
      <c r="C100" t="s">
        <v>15626</v>
      </c>
      <c r="F100" t="s">
        <v>15625</v>
      </c>
      <c r="G100" t="s">
        <v>16</v>
      </c>
      <c r="H100" t="s">
        <v>15</v>
      </c>
      <c r="I100" t="s">
        <v>13088</v>
      </c>
      <c r="J100" t="s">
        <v>13087</v>
      </c>
      <c r="K100" t="s">
        <v>13086</v>
      </c>
      <c r="L100" t="s">
        <v>13085</v>
      </c>
      <c r="M100" t="s">
        <v>2624</v>
      </c>
      <c r="N100">
        <v>3</v>
      </c>
      <c r="O100" t="s">
        <v>15624</v>
      </c>
      <c r="P100" t="s">
        <v>15623</v>
      </c>
      <c r="Q100" t="s">
        <v>15622</v>
      </c>
      <c r="R100" s="7">
        <v>36651</v>
      </c>
      <c r="S100" s="8">
        <f t="shared" si="16"/>
        <v>2000</v>
      </c>
      <c r="T100" s="8">
        <v>2000</v>
      </c>
      <c r="U100" s="8">
        <f t="shared" si="17"/>
        <v>22</v>
      </c>
      <c r="V100" s="7">
        <v>36651</v>
      </c>
      <c r="W100" t="s">
        <v>1427</v>
      </c>
      <c r="X100" s="2">
        <v>0.30399999999999999</v>
      </c>
      <c r="Y100" s="6">
        <f t="shared" si="14"/>
        <v>8.115106377299057E-3</v>
      </c>
      <c r="AA100">
        <v>8952477</v>
      </c>
      <c r="AB100">
        <v>12250</v>
      </c>
      <c r="AD100" t="s">
        <v>6</v>
      </c>
      <c r="AE100">
        <v>25</v>
      </c>
      <c r="AF100">
        <v>3</v>
      </c>
      <c r="AH100" t="s">
        <v>15621</v>
      </c>
      <c r="AI100" t="s">
        <v>15620</v>
      </c>
      <c r="AK100" t="s">
        <v>15619</v>
      </c>
      <c r="AL100">
        <v>9</v>
      </c>
      <c r="AM100" s="5">
        <f t="shared" si="18"/>
        <v>0.40909090909090912</v>
      </c>
      <c r="AN100" s="4">
        <f t="shared" si="15"/>
        <v>6.1960001376888923E-4</v>
      </c>
      <c r="AO100" s="3"/>
      <c r="AP100">
        <v>0</v>
      </c>
      <c r="AR100" t="s">
        <v>1</v>
      </c>
      <c r="AT100" s="2" t="s">
        <v>0</v>
      </c>
      <c r="AU100" s="1">
        <f t="shared" si="19"/>
        <v>0.58664544682400055</v>
      </c>
      <c r="AV100" s="1">
        <f t="shared" si="20"/>
        <v>0.43673531955339728</v>
      </c>
      <c r="AW100" s="1">
        <f t="shared" si="21"/>
        <v>0.28682519228279396</v>
      </c>
    </row>
    <row r="101" spans="1:49" x14ac:dyDescent="0.2">
      <c r="A101">
        <v>99</v>
      </c>
      <c r="B101" t="s">
        <v>15618</v>
      </c>
      <c r="C101" t="s">
        <v>15617</v>
      </c>
      <c r="F101" t="s">
        <v>15616</v>
      </c>
      <c r="G101" t="s">
        <v>16</v>
      </c>
      <c r="H101" t="s">
        <v>15</v>
      </c>
      <c r="I101" t="s">
        <v>15615</v>
      </c>
      <c r="J101">
        <v>60015481</v>
      </c>
      <c r="K101" t="s">
        <v>15614</v>
      </c>
      <c r="L101" t="s">
        <v>15355</v>
      </c>
      <c r="M101" t="s">
        <v>11</v>
      </c>
      <c r="N101">
        <v>2</v>
      </c>
      <c r="O101" t="s">
        <v>15613</v>
      </c>
      <c r="P101" t="s">
        <v>15612</v>
      </c>
      <c r="Q101" t="s">
        <v>15611</v>
      </c>
      <c r="R101" s="7">
        <v>36650</v>
      </c>
      <c r="S101" s="8">
        <f t="shared" si="16"/>
        <v>2000</v>
      </c>
      <c r="T101" s="8">
        <v>2000</v>
      </c>
      <c r="U101" s="8">
        <f t="shared" si="17"/>
        <v>22</v>
      </c>
      <c r="V101" s="7">
        <v>36650</v>
      </c>
      <c r="W101" t="s">
        <v>12817</v>
      </c>
      <c r="X101" s="2">
        <v>0.86399999999999999</v>
      </c>
      <c r="Y101" s="6">
        <f t="shared" si="14"/>
        <v>2.3063986546007848E-2</v>
      </c>
      <c r="AA101">
        <v>15206106</v>
      </c>
      <c r="AB101">
        <v>26970</v>
      </c>
      <c r="AD101" t="s">
        <v>6</v>
      </c>
      <c r="AE101">
        <v>104</v>
      </c>
      <c r="AF101">
        <v>17</v>
      </c>
      <c r="AH101" t="s">
        <v>15610</v>
      </c>
      <c r="AI101" t="s">
        <v>15609</v>
      </c>
      <c r="AK101" t="s">
        <v>15608</v>
      </c>
      <c r="AL101">
        <v>40</v>
      </c>
      <c r="AM101" s="5">
        <f t="shared" si="18"/>
        <v>1.8181818181818181</v>
      </c>
      <c r="AN101" s="4">
        <f t="shared" si="15"/>
        <v>2.7537778389728406E-3</v>
      </c>
      <c r="AO101" s="3"/>
      <c r="AP101">
        <v>0</v>
      </c>
      <c r="AR101" t="s">
        <v>1</v>
      </c>
      <c r="AT101" s="2">
        <v>2.9910000000000001</v>
      </c>
      <c r="AU101" s="1">
        <f t="shared" si="19"/>
        <v>1.6970923933897344</v>
      </c>
      <c r="AV101" s="1">
        <f t="shared" si="20"/>
        <v>1.2908882192490345</v>
      </c>
      <c r="AW101" s="1">
        <f t="shared" si="21"/>
        <v>0.8846840451083342</v>
      </c>
    </row>
    <row r="102" spans="1:49" x14ac:dyDescent="0.2">
      <c r="A102">
        <v>100</v>
      </c>
      <c r="B102" t="s">
        <v>15607</v>
      </c>
      <c r="C102" t="s">
        <v>15606</v>
      </c>
      <c r="D102" t="s">
        <v>15605</v>
      </c>
      <c r="F102" t="s">
        <v>15604</v>
      </c>
      <c r="G102" t="s">
        <v>16</v>
      </c>
      <c r="H102" t="s">
        <v>15</v>
      </c>
      <c r="I102" t="s">
        <v>15603</v>
      </c>
      <c r="J102" t="s">
        <v>15602</v>
      </c>
      <c r="K102" t="s">
        <v>15601</v>
      </c>
      <c r="L102" t="s">
        <v>15600</v>
      </c>
      <c r="M102" t="s">
        <v>15599</v>
      </c>
      <c r="N102">
        <v>5</v>
      </c>
      <c r="O102" t="s">
        <v>15598</v>
      </c>
      <c r="P102" t="s">
        <v>15597</v>
      </c>
      <c r="Q102" t="s">
        <v>15596</v>
      </c>
      <c r="R102" s="7">
        <v>36648</v>
      </c>
      <c r="S102" s="8">
        <f t="shared" si="16"/>
        <v>2000</v>
      </c>
      <c r="T102" s="8">
        <v>2000</v>
      </c>
      <c r="U102" s="8">
        <f t="shared" si="17"/>
        <v>22</v>
      </c>
      <c r="V102" s="7">
        <v>36648</v>
      </c>
      <c r="W102" t="s">
        <v>15595</v>
      </c>
      <c r="X102" s="2">
        <v>1.0660000000000001</v>
      </c>
      <c r="Y102" s="6">
        <f t="shared" si="14"/>
        <v>2.8456261178292093E-2</v>
      </c>
      <c r="AA102">
        <v>448486</v>
      </c>
      <c r="AB102">
        <v>29419</v>
      </c>
      <c r="AD102" t="s">
        <v>6</v>
      </c>
      <c r="AE102">
        <v>185</v>
      </c>
      <c r="AF102" s="11">
        <v>44228</v>
      </c>
      <c r="AH102" t="s">
        <v>15594</v>
      </c>
      <c r="AI102" t="s">
        <v>15593</v>
      </c>
      <c r="AJ102" t="s">
        <v>15592</v>
      </c>
      <c r="AK102" t="s">
        <v>15591</v>
      </c>
      <c r="AL102">
        <v>116</v>
      </c>
      <c r="AM102" s="5">
        <f t="shared" si="18"/>
        <v>5.2727272727272725</v>
      </c>
      <c r="AN102" s="4">
        <f t="shared" si="15"/>
        <v>7.9859557330212386E-3</v>
      </c>
      <c r="AO102" s="3"/>
      <c r="AP102">
        <v>0</v>
      </c>
      <c r="AR102" t="s">
        <v>15590</v>
      </c>
      <c r="AS102" t="s">
        <v>15589</v>
      </c>
      <c r="AT102" s="2">
        <v>4.242</v>
      </c>
      <c r="AU102" s="1">
        <f t="shared" si="19"/>
        <v>2.2315169544710836</v>
      </c>
      <c r="AV102" s="1">
        <f t="shared" si="20"/>
        <v>1.8221108455656665</v>
      </c>
      <c r="AW102" s="1">
        <f t="shared" si="21"/>
        <v>1.4127047366602494</v>
      </c>
    </row>
    <row r="103" spans="1:49" x14ac:dyDescent="0.2">
      <c r="A103">
        <v>101</v>
      </c>
      <c r="B103" t="s">
        <v>15588</v>
      </c>
      <c r="F103" t="s">
        <v>15587</v>
      </c>
      <c r="G103" t="s">
        <v>16</v>
      </c>
      <c r="H103" t="s">
        <v>15</v>
      </c>
      <c r="I103" t="s">
        <v>15586</v>
      </c>
      <c r="J103">
        <v>60115393</v>
      </c>
      <c r="K103" t="s">
        <v>15585</v>
      </c>
      <c r="L103" t="s">
        <v>3930</v>
      </c>
      <c r="M103" t="s">
        <v>196</v>
      </c>
      <c r="N103">
        <v>1</v>
      </c>
      <c r="O103" t="s">
        <v>15584</v>
      </c>
      <c r="P103">
        <v>55275133200</v>
      </c>
      <c r="Q103">
        <v>60115393</v>
      </c>
      <c r="R103" s="7">
        <v>36647</v>
      </c>
      <c r="S103" s="8">
        <f t="shared" si="16"/>
        <v>2000</v>
      </c>
      <c r="T103" s="8">
        <v>2000</v>
      </c>
      <c r="U103" s="8">
        <f t="shared" si="17"/>
        <v>22</v>
      </c>
      <c r="V103" s="7">
        <v>36647</v>
      </c>
      <c r="W103" t="s">
        <v>15583</v>
      </c>
      <c r="X103" s="2" t="s">
        <v>0</v>
      </c>
      <c r="Y103" s="6" t="e">
        <f t="shared" si="14"/>
        <v>#VALUE!</v>
      </c>
      <c r="AA103" t="s">
        <v>15582</v>
      </c>
      <c r="AB103">
        <v>86658</v>
      </c>
      <c r="AD103" t="s">
        <v>6</v>
      </c>
      <c r="AE103">
        <v>49</v>
      </c>
      <c r="AF103">
        <v>3</v>
      </c>
      <c r="AH103" t="s">
        <v>15581</v>
      </c>
      <c r="AI103" t="s">
        <v>15580</v>
      </c>
      <c r="AK103" t="s">
        <v>15579</v>
      </c>
      <c r="AL103">
        <v>0</v>
      </c>
      <c r="AM103" s="5">
        <f t="shared" si="18"/>
        <v>0</v>
      </c>
      <c r="AN103" s="4">
        <f t="shared" si="15"/>
        <v>0</v>
      </c>
      <c r="AO103" s="3"/>
      <c r="AP103">
        <v>0</v>
      </c>
      <c r="AR103" t="s">
        <v>1</v>
      </c>
      <c r="AT103" s="2" t="s">
        <v>0</v>
      </c>
      <c r="AU103" s="1" t="e">
        <f t="shared" si="19"/>
        <v>#VALUE!</v>
      </c>
      <c r="AV103" s="1" t="e">
        <f t="shared" si="20"/>
        <v>#VALUE!</v>
      </c>
      <c r="AW103" s="1" t="e">
        <f t="shared" si="21"/>
        <v>#VALUE!</v>
      </c>
    </row>
    <row r="104" spans="1:49" x14ac:dyDescent="0.2">
      <c r="A104">
        <v>102</v>
      </c>
      <c r="B104" t="s">
        <v>15578</v>
      </c>
      <c r="C104" t="s">
        <v>15577</v>
      </c>
      <c r="F104" t="s">
        <v>15576</v>
      </c>
      <c r="G104" t="s">
        <v>16</v>
      </c>
      <c r="H104" t="s">
        <v>15</v>
      </c>
      <c r="I104" t="s">
        <v>215</v>
      </c>
      <c r="J104" t="s">
        <v>15575</v>
      </c>
      <c r="K104" t="s">
        <v>15574</v>
      </c>
      <c r="L104" t="s">
        <v>15573</v>
      </c>
      <c r="M104" t="s">
        <v>15572</v>
      </c>
      <c r="N104">
        <v>10</v>
      </c>
      <c r="O104" t="s">
        <v>15571</v>
      </c>
      <c r="P104" t="s">
        <v>15570</v>
      </c>
      <c r="Q104" t="s">
        <v>15569</v>
      </c>
      <c r="R104" s="7">
        <v>36647</v>
      </c>
      <c r="S104" s="8">
        <f t="shared" si="16"/>
        <v>2000</v>
      </c>
      <c r="T104" s="8">
        <v>2000</v>
      </c>
      <c r="U104" s="8">
        <f t="shared" si="17"/>
        <v>22</v>
      </c>
      <c r="V104" s="7">
        <v>36647</v>
      </c>
      <c r="W104" t="s">
        <v>147</v>
      </c>
      <c r="X104" s="2">
        <v>0.69899999999999995</v>
      </c>
      <c r="Y104" s="6">
        <f t="shared" si="14"/>
        <v>1.8659405782013295E-2</v>
      </c>
      <c r="AA104">
        <v>218979</v>
      </c>
      <c r="AB104">
        <v>28132</v>
      </c>
      <c r="AD104" t="s">
        <v>6</v>
      </c>
      <c r="AE104">
        <v>87</v>
      </c>
      <c r="AF104" t="s">
        <v>15568</v>
      </c>
      <c r="AH104" t="s">
        <v>15567</v>
      </c>
      <c r="AI104" t="s">
        <v>15566</v>
      </c>
      <c r="AK104" t="s">
        <v>15565</v>
      </c>
      <c r="AL104">
        <v>13</v>
      </c>
      <c r="AM104" s="5">
        <f t="shared" si="18"/>
        <v>0.59090909090909094</v>
      </c>
      <c r="AN104" s="4">
        <f t="shared" si="15"/>
        <v>8.9497779766617338E-4</v>
      </c>
      <c r="AO104" s="3"/>
      <c r="AP104">
        <v>0</v>
      </c>
      <c r="AR104" t="s">
        <v>1</v>
      </c>
      <c r="AT104" s="2">
        <v>2.5459999999999998</v>
      </c>
      <c r="AU104" s="1">
        <f t="shared" si="19"/>
        <v>1.3330077386709156</v>
      </c>
      <c r="AV104" s="1">
        <f t="shared" si="20"/>
        <v>0.97771917898397342</v>
      </c>
      <c r="AW104" s="1">
        <f t="shared" si="21"/>
        <v>0.62243061929703092</v>
      </c>
    </row>
    <row r="105" spans="1:49" x14ac:dyDescent="0.2">
      <c r="A105">
        <v>103</v>
      </c>
      <c r="B105" t="s">
        <v>15564</v>
      </c>
      <c r="C105" t="s">
        <v>15563</v>
      </c>
      <c r="D105" t="s">
        <v>15562</v>
      </c>
      <c r="F105" t="s">
        <v>15561</v>
      </c>
      <c r="G105" t="s">
        <v>16</v>
      </c>
      <c r="H105" t="s">
        <v>15</v>
      </c>
      <c r="I105" t="s">
        <v>15560</v>
      </c>
      <c r="J105">
        <v>60012370</v>
      </c>
      <c r="K105" t="s">
        <v>11698</v>
      </c>
      <c r="L105" t="s">
        <v>9015</v>
      </c>
      <c r="M105" t="s">
        <v>2268</v>
      </c>
      <c r="N105">
        <v>3</v>
      </c>
      <c r="O105" t="s">
        <v>15559</v>
      </c>
      <c r="P105" t="s">
        <v>15558</v>
      </c>
      <c r="Q105" t="s">
        <v>11695</v>
      </c>
      <c r="R105" s="7">
        <v>36647</v>
      </c>
      <c r="S105" s="8">
        <f t="shared" si="16"/>
        <v>2000</v>
      </c>
      <c r="T105" s="8">
        <v>2000</v>
      </c>
      <c r="U105" s="8">
        <f t="shared" si="17"/>
        <v>22</v>
      </c>
      <c r="V105" s="7">
        <v>36647</v>
      </c>
      <c r="W105" t="s">
        <v>3504</v>
      </c>
      <c r="X105" s="2">
        <v>1.3720000000000001</v>
      </c>
      <c r="Y105" s="6">
        <f t="shared" si="14"/>
        <v>3.662475641333654E-2</v>
      </c>
      <c r="AA105">
        <v>189480</v>
      </c>
      <c r="AB105">
        <v>17366</v>
      </c>
      <c r="AD105" t="s">
        <v>6</v>
      </c>
      <c r="AE105">
        <v>48</v>
      </c>
      <c r="AF105">
        <v>5</v>
      </c>
      <c r="AH105" t="s">
        <v>15557</v>
      </c>
      <c r="AI105" t="s">
        <v>15556</v>
      </c>
      <c r="AJ105" t="s">
        <v>15555</v>
      </c>
      <c r="AK105" t="s">
        <v>15554</v>
      </c>
      <c r="AL105">
        <v>1</v>
      </c>
      <c r="AM105" s="5">
        <f t="shared" si="18"/>
        <v>4.5454545454545456E-2</v>
      </c>
      <c r="AN105" s="4">
        <f t="shared" si="15"/>
        <v>6.8844445974321024E-5</v>
      </c>
      <c r="AO105" s="3"/>
      <c r="AP105">
        <v>0</v>
      </c>
      <c r="AR105" t="s">
        <v>1</v>
      </c>
      <c r="AT105" s="2" t="s">
        <v>0</v>
      </c>
      <c r="AU105" s="1">
        <f t="shared" si="19"/>
        <v>2.5657982823127869</v>
      </c>
      <c r="AV105" s="1">
        <f t="shared" si="20"/>
        <v>1.834680042965543</v>
      </c>
      <c r="AW105" s="1">
        <f t="shared" si="21"/>
        <v>1.1035618036182988</v>
      </c>
    </row>
    <row r="106" spans="1:49" x14ac:dyDescent="0.2">
      <c r="A106">
        <v>104</v>
      </c>
      <c r="B106" t="s">
        <v>15553</v>
      </c>
      <c r="C106" t="s">
        <v>15552</v>
      </c>
      <c r="D106" t="s">
        <v>15551</v>
      </c>
      <c r="F106" t="s">
        <v>15550</v>
      </c>
      <c r="G106" t="s">
        <v>16</v>
      </c>
      <c r="H106" t="s">
        <v>15</v>
      </c>
      <c r="I106" t="s">
        <v>15549</v>
      </c>
      <c r="J106">
        <v>60008524</v>
      </c>
      <c r="K106" t="s">
        <v>7576</v>
      </c>
      <c r="L106" t="s">
        <v>7575</v>
      </c>
      <c r="M106" t="s">
        <v>820</v>
      </c>
      <c r="N106">
        <v>3</v>
      </c>
      <c r="O106" t="s">
        <v>15548</v>
      </c>
      <c r="P106" t="s">
        <v>15547</v>
      </c>
      <c r="Q106" t="s">
        <v>7572</v>
      </c>
      <c r="R106" s="7">
        <v>36647</v>
      </c>
      <c r="S106" s="8">
        <f t="shared" si="16"/>
        <v>2000</v>
      </c>
      <c r="T106" s="8">
        <v>2000</v>
      </c>
      <c r="U106" s="8">
        <f t="shared" si="17"/>
        <v>22</v>
      </c>
      <c r="V106" s="7">
        <v>36647</v>
      </c>
      <c r="W106" t="s">
        <v>3504</v>
      </c>
      <c r="X106" s="2">
        <v>1.3720000000000001</v>
      </c>
      <c r="Y106" s="6">
        <f t="shared" si="14"/>
        <v>3.662475641333654E-2</v>
      </c>
      <c r="AA106">
        <v>189480</v>
      </c>
      <c r="AB106">
        <v>17366</v>
      </c>
      <c r="AD106" t="s">
        <v>6</v>
      </c>
      <c r="AE106">
        <v>48</v>
      </c>
      <c r="AF106">
        <v>5</v>
      </c>
      <c r="AH106" t="s">
        <v>15546</v>
      </c>
      <c r="AI106" t="s">
        <v>15545</v>
      </c>
      <c r="AJ106" t="s">
        <v>15544</v>
      </c>
      <c r="AK106" t="s">
        <v>15543</v>
      </c>
      <c r="AL106">
        <v>10</v>
      </c>
      <c r="AM106" s="5">
        <f t="shared" si="18"/>
        <v>0.45454545454545453</v>
      </c>
      <c r="AN106" s="4">
        <f t="shared" si="15"/>
        <v>6.8844445974321016E-4</v>
      </c>
      <c r="AO106" s="3"/>
      <c r="AP106">
        <v>0</v>
      </c>
      <c r="AR106" t="s">
        <v>1</v>
      </c>
      <c r="AT106" s="2" t="s">
        <v>0</v>
      </c>
      <c r="AU106" s="1">
        <f t="shared" si="19"/>
        <v>2.5843862827258537</v>
      </c>
      <c r="AV106" s="1">
        <f t="shared" si="20"/>
        <v>1.8656600436539876</v>
      </c>
      <c r="AW106" s="1">
        <f t="shared" si="21"/>
        <v>1.1469338045821209</v>
      </c>
    </row>
    <row r="107" spans="1:49" x14ac:dyDescent="0.2">
      <c r="A107">
        <v>105</v>
      </c>
      <c r="B107" t="s">
        <v>15542</v>
      </c>
      <c r="D107" t="s">
        <v>15541</v>
      </c>
      <c r="F107" t="s">
        <v>13379</v>
      </c>
      <c r="G107" t="s">
        <v>16</v>
      </c>
      <c r="H107" t="s">
        <v>15</v>
      </c>
      <c r="I107" t="s">
        <v>13378</v>
      </c>
      <c r="J107" t="s">
        <v>13377</v>
      </c>
      <c r="K107" t="s">
        <v>13376</v>
      </c>
      <c r="L107" t="s">
        <v>13375</v>
      </c>
      <c r="M107" t="s">
        <v>13374</v>
      </c>
      <c r="N107">
        <v>11</v>
      </c>
      <c r="O107" t="s">
        <v>13373</v>
      </c>
      <c r="P107" t="s">
        <v>13372</v>
      </c>
      <c r="Q107" t="s">
        <v>13371</v>
      </c>
      <c r="R107" s="7">
        <v>36647</v>
      </c>
      <c r="S107" s="8">
        <f t="shared" si="16"/>
        <v>2000</v>
      </c>
      <c r="T107" s="8">
        <v>2000</v>
      </c>
      <c r="U107" s="8">
        <f t="shared" si="17"/>
        <v>22</v>
      </c>
      <c r="V107" s="7">
        <v>36647</v>
      </c>
      <c r="W107" t="s">
        <v>4889</v>
      </c>
      <c r="X107" s="2">
        <v>1.0329999999999999</v>
      </c>
      <c r="Y107" s="6">
        <f t="shared" si="14"/>
        <v>2.7575345025493178E-2</v>
      </c>
      <c r="AA107">
        <v>9532048</v>
      </c>
      <c r="AB107">
        <v>12278</v>
      </c>
      <c r="AD107" t="s">
        <v>6</v>
      </c>
      <c r="AE107">
        <v>13</v>
      </c>
      <c r="AF107">
        <v>5</v>
      </c>
      <c r="AH107" t="s">
        <v>13370</v>
      </c>
      <c r="AI107" t="s">
        <v>15540</v>
      </c>
      <c r="AK107" t="s">
        <v>13368</v>
      </c>
      <c r="AL107">
        <v>0</v>
      </c>
      <c r="AM107" s="5">
        <f t="shared" si="18"/>
        <v>0</v>
      </c>
      <c r="AN107" s="4">
        <f t="shared" si="15"/>
        <v>0</v>
      </c>
      <c r="AO107" s="3"/>
      <c r="AP107">
        <v>0</v>
      </c>
      <c r="AR107" t="s">
        <v>1</v>
      </c>
      <c r="AT107" s="2" t="s">
        <v>0</v>
      </c>
      <c r="AU107" s="1">
        <f t="shared" si="19"/>
        <v>1.9302741517845223</v>
      </c>
      <c r="AV107" s="1">
        <f t="shared" si="20"/>
        <v>1.3787672512746589</v>
      </c>
      <c r="AW107" s="1">
        <f t="shared" si="21"/>
        <v>0.82726035076479532</v>
      </c>
    </row>
    <row r="108" spans="1:49" x14ac:dyDescent="0.2">
      <c r="A108">
        <v>106</v>
      </c>
      <c r="B108" t="s">
        <v>15539</v>
      </c>
      <c r="C108" t="s">
        <v>15538</v>
      </c>
      <c r="F108" t="s">
        <v>15537</v>
      </c>
      <c r="G108" t="s">
        <v>16</v>
      </c>
      <c r="H108" t="s">
        <v>15</v>
      </c>
      <c r="I108" t="s">
        <v>15536</v>
      </c>
      <c r="J108">
        <v>60003554</v>
      </c>
      <c r="K108" t="s">
        <v>15535</v>
      </c>
      <c r="L108" t="s">
        <v>1147</v>
      </c>
      <c r="M108" t="s">
        <v>240</v>
      </c>
      <c r="N108">
        <v>2</v>
      </c>
      <c r="O108" t="s">
        <v>15534</v>
      </c>
      <c r="P108" t="s">
        <v>15533</v>
      </c>
      <c r="Q108" t="s">
        <v>15532</v>
      </c>
      <c r="R108" s="7">
        <v>36647</v>
      </c>
      <c r="S108" s="8">
        <f t="shared" si="16"/>
        <v>2000</v>
      </c>
      <c r="T108" s="8">
        <v>2000</v>
      </c>
      <c r="U108" s="8">
        <f t="shared" si="17"/>
        <v>22</v>
      </c>
      <c r="V108" s="7">
        <v>36647</v>
      </c>
      <c r="W108" t="s">
        <v>6561</v>
      </c>
      <c r="X108" s="2">
        <v>0.39600000000000002</v>
      </c>
      <c r="Y108" s="6">
        <f t="shared" si="14"/>
        <v>1.0570993833586931E-2</v>
      </c>
      <c r="AA108">
        <v>8858985</v>
      </c>
      <c r="AB108">
        <v>25993</v>
      </c>
      <c r="AD108" t="s">
        <v>6</v>
      </c>
      <c r="AE108">
        <v>15</v>
      </c>
      <c r="AF108">
        <v>5</v>
      </c>
      <c r="AH108" t="s">
        <v>15531</v>
      </c>
      <c r="AI108" t="s">
        <v>15530</v>
      </c>
      <c r="AK108" t="s">
        <v>15529</v>
      </c>
      <c r="AL108">
        <v>27</v>
      </c>
      <c r="AM108" s="5">
        <f t="shared" si="18"/>
        <v>1.2272727272727273</v>
      </c>
      <c r="AN108" s="4">
        <f t="shared" si="15"/>
        <v>1.8588000413066676E-3</v>
      </c>
      <c r="AO108" s="3"/>
      <c r="AP108">
        <v>0</v>
      </c>
      <c r="AR108" t="s">
        <v>1</v>
      </c>
      <c r="AT108" s="2" t="s">
        <v>0</v>
      </c>
      <c r="AU108" s="1">
        <f t="shared" si="19"/>
        <v>0.79573356959028518</v>
      </c>
      <c r="AV108" s="1">
        <f t="shared" si="20"/>
        <v>0.62148969374467988</v>
      </c>
      <c r="AW108" s="1">
        <f t="shared" si="21"/>
        <v>0.44724581789907464</v>
      </c>
    </row>
    <row r="109" spans="1:49" x14ac:dyDescent="0.2">
      <c r="A109">
        <v>107</v>
      </c>
      <c r="B109" t="s">
        <v>15528</v>
      </c>
      <c r="F109" t="s">
        <v>15527</v>
      </c>
      <c r="G109" t="s">
        <v>16</v>
      </c>
      <c r="H109" t="s">
        <v>15</v>
      </c>
      <c r="I109" t="s">
        <v>15526</v>
      </c>
      <c r="N109">
        <v>3</v>
      </c>
      <c r="O109" t="s">
        <v>15525</v>
      </c>
      <c r="P109" t="s">
        <v>15524</v>
      </c>
      <c r="Q109" t="s">
        <v>1997</v>
      </c>
      <c r="R109" s="7">
        <v>36647</v>
      </c>
      <c r="S109" s="8">
        <f t="shared" si="16"/>
        <v>2000</v>
      </c>
      <c r="T109" s="8">
        <v>2000</v>
      </c>
      <c r="U109" s="8">
        <f t="shared" si="17"/>
        <v>22</v>
      </c>
      <c r="V109" s="7">
        <v>36647</v>
      </c>
      <c r="W109" t="s">
        <v>10311</v>
      </c>
      <c r="X109" s="2">
        <v>0.29499999999999998</v>
      </c>
      <c r="Y109" s="6">
        <f t="shared" si="14"/>
        <v>7.8748565174448087E-3</v>
      </c>
      <c r="AA109">
        <v>10642269</v>
      </c>
      <c r="AB109">
        <v>19554</v>
      </c>
      <c r="AD109" t="s">
        <v>6</v>
      </c>
      <c r="AE109">
        <v>45</v>
      </c>
      <c r="AF109">
        <v>5</v>
      </c>
      <c r="AH109" t="s">
        <v>15523</v>
      </c>
      <c r="AI109" t="s">
        <v>15522</v>
      </c>
      <c r="AK109" t="s">
        <v>15521</v>
      </c>
      <c r="AL109">
        <v>1</v>
      </c>
      <c r="AM109" s="5">
        <f t="shared" si="18"/>
        <v>4.5454545454545456E-2</v>
      </c>
      <c r="AN109" s="4">
        <f t="shared" si="15"/>
        <v>6.8844445974321024E-5</v>
      </c>
      <c r="AO109" s="3"/>
      <c r="AP109">
        <v>0</v>
      </c>
      <c r="AR109" t="s">
        <v>1</v>
      </c>
      <c r="AT109" s="2" t="s">
        <v>0</v>
      </c>
      <c r="AU109" s="1">
        <f t="shared" si="19"/>
        <v>0.55330528960036618</v>
      </c>
      <c r="AV109" s="1">
        <f t="shared" si="20"/>
        <v>0.39718504817095646</v>
      </c>
      <c r="AW109" s="1">
        <f t="shared" si="21"/>
        <v>0.24106480674154673</v>
      </c>
    </row>
    <row r="110" spans="1:49" x14ac:dyDescent="0.2">
      <c r="A110">
        <v>108</v>
      </c>
      <c r="B110" t="s">
        <v>15520</v>
      </c>
      <c r="C110" t="s">
        <v>15519</v>
      </c>
      <c r="D110" t="s">
        <v>15518</v>
      </c>
      <c r="E110">
        <v>10781948</v>
      </c>
      <c r="F110" t="s">
        <v>15517</v>
      </c>
      <c r="G110" t="s">
        <v>16</v>
      </c>
      <c r="H110" t="s">
        <v>15</v>
      </c>
      <c r="I110" t="s">
        <v>15516</v>
      </c>
      <c r="J110" t="s">
        <v>15515</v>
      </c>
      <c r="K110" t="s">
        <v>15514</v>
      </c>
      <c r="L110" t="s">
        <v>15513</v>
      </c>
      <c r="M110" t="s">
        <v>7215</v>
      </c>
      <c r="N110">
        <v>7</v>
      </c>
      <c r="O110" t="s">
        <v>15512</v>
      </c>
      <c r="P110" t="s">
        <v>15511</v>
      </c>
      <c r="Q110" t="s">
        <v>15510</v>
      </c>
      <c r="R110" s="7">
        <v>36647</v>
      </c>
      <c r="S110" s="8">
        <f t="shared" si="16"/>
        <v>2000</v>
      </c>
      <c r="T110" s="8">
        <v>2000</v>
      </c>
      <c r="U110" s="8">
        <f t="shared" si="17"/>
        <v>22</v>
      </c>
      <c r="V110" s="7">
        <v>36647</v>
      </c>
      <c r="W110" t="s">
        <v>13437</v>
      </c>
      <c r="X110" s="2" t="s">
        <v>0</v>
      </c>
      <c r="Y110" s="6" t="e">
        <f t="shared" si="14"/>
        <v>#VALUE!</v>
      </c>
      <c r="AA110">
        <v>9254773</v>
      </c>
      <c r="AB110">
        <v>18579</v>
      </c>
      <c r="AD110" t="s">
        <v>6</v>
      </c>
      <c r="AE110">
        <v>93</v>
      </c>
      <c r="AF110" s="11">
        <v>44228</v>
      </c>
      <c r="AH110" t="s">
        <v>899</v>
      </c>
      <c r="AI110" t="s">
        <v>15509</v>
      </c>
      <c r="AJ110" t="s">
        <v>15508</v>
      </c>
      <c r="AK110" t="s">
        <v>15507</v>
      </c>
      <c r="AL110">
        <v>51</v>
      </c>
      <c r="AM110" s="5">
        <f t="shared" si="18"/>
        <v>2.3181818181818183</v>
      </c>
      <c r="AN110" s="4">
        <f t="shared" si="15"/>
        <v>3.5110667446903725E-3</v>
      </c>
      <c r="AO110" s="3"/>
      <c r="AP110">
        <v>1</v>
      </c>
      <c r="AQ110" t="s">
        <v>15506</v>
      </c>
      <c r="AR110" t="s">
        <v>15505</v>
      </c>
      <c r="AS110" t="s">
        <v>15504</v>
      </c>
      <c r="AT110" s="2">
        <v>1.8819999999999999</v>
      </c>
      <c r="AU110" s="1" t="e">
        <f t="shared" si="19"/>
        <v>#VALUE!</v>
      </c>
      <c r="AV110" s="1" t="e">
        <f t="shared" si="20"/>
        <v>#VALUE!</v>
      </c>
      <c r="AW110" s="1" t="e">
        <f t="shared" si="21"/>
        <v>#VALUE!</v>
      </c>
    </row>
    <row r="111" spans="1:49" x14ac:dyDescent="0.2">
      <c r="A111">
        <v>109</v>
      </c>
      <c r="B111" t="s">
        <v>15503</v>
      </c>
      <c r="C111" t="s">
        <v>15502</v>
      </c>
      <c r="E111">
        <v>10818790</v>
      </c>
      <c r="F111" t="s">
        <v>15501</v>
      </c>
      <c r="G111" t="s">
        <v>16</v>
      </c>
      <c r="H111" t="s">
        <v>15</v>
      </c>
      <c r="I111" t="s">
        <v>15500</v>
      </c>
      <c r="J111" t="s">
        <v>15499</v>
      </c>
      <c r="K111" t="s">
        <v>15498</v>
      </c>
      <c r="L111" t="s">
        <v>15497</v>
      </c>
      <c r="M111" t="s">
        <v>15496</v>
      </c>
      <c r="N111">
        <v>5</v>
      </c>
      <c r="O111" t="s">
        <v>15495</v>
      </c>
      <c r="P111" t="s">
        <v>15494</v>
      </c>
      <c r="Q111" t="s">
        <v>15493</v>
      </c>
      <c r="R111" s="7">
        <v>36647</v>
      </c>
      <c r="S111" s="8">
        <f t="shared" si="16"/>
        <v>2000</v>
      </c>
      <c r="T111" s="8">
        <v>2000</v>
      </c>
      <c r="U111" s="8">
        <f t="shared" si="17"/>
        <v>22</v>
      </c>
      <c r="V111" s="7">
        <v>36647</v>
      </c>
      <c r="W111" t="s">
        <v>15186</v>
      </c>
      <c r="X111" s="2">
        <v>0.81799999999999995</v>
      </c>
      <c r="Y111" s="6">
        <f t="shared" si="14"/>
        <v>2.1836042817863912E-2</v>
      </c>
      <c r="AA111">
        <v>318655</v>
      </c>
      <c r="AB111">
        <v>27010</v>
      </c>
      <c r="AD111" t="s">
        <v>6</v>
      </c>
      <c r="AE111">
        <v>71</v>
      </c>
      <c r="AF111">
        <v>5</v>
      </c>
      <c r="AH111" t="s">
        <v>15492</v>
      </c>
      <c r="AI111" t="s">
        <v>15491</v>
      </c>
      <c r="AK111" t="s">
        <v>15490</v>
      </c>
      <c r="AL111">
        <v>10</v>
      </c>
      <c r="AM111" s="5">
        <f t="shared" si="18"/>
        <v>0.45454545454545453</v>
      </c>
      <c r="AN111" s="4">
        <f t="shared" si="15"/>
        <v>6.8844445974321016E-4</v>
      </c>
      <c r="AO111" s="3"/>
      <c r="AP111">
        <v>0</v>
      </c>
      <c r="AQ111" t="s">
        <v>2925</v>
      </c>
      <c r="AR111" t="s">
        <v>15489</v>
      </c>
      <c r="AS111" t="s">
        <v>2923</v>
      </c>
      <c r="AT111" s="2">
        <v>3.4209999999999998</v>
      </c>
      <c r="AU111" s="1">
        <f t="shared" si="19"/>
        <v>1.54917633104277</v>
      </c>
      <c r="AV111" s="1">
        <f t="shared" si="20"/>
        <v>1.126224363880356</v>
      </c>
      <c r="AW111" s="1">
        <f t="shared" si="21"/>
        <v>0.70327239671794206</v>
      </c>
    </row>
    <row r="112" spans="1:49" x14ac:dyDescent="0.2">
      <c r="A112">
        <v>110</v>
      </c>
      <c r="B112" t="s">
        <v>15488</v>
      </c>
      <c r="C112" t="s">
        <v>15487</v>
      </c>
      <c r="F112" t="s">
        <v>15486</v>
      </c>
      <c r="G112" t="s">
        <v>16</v>
      </c>
      <c r="H112" t="s">
        <v>15</v>
      </c>
      <c r="I112" t="s">
        <v>15485</v>
      </c>
      <c r="J112">
        <v>60028897</v>
      </c>
      <c r="K112" t="s">
        <v>15484</v>
      </c>
      <c r="L112" t="s">
        <v>6944</v>
      </c>
      <c r="M112" t="s">
        <v>76</v>
      </c>
      <c r="N112">
        <v>2</v>
      </c>
      <c r="O112" t="s">
        <v>15483</v>
      </c>
      <c r="P112" t="s">
        <v>15482</v>
      </c>
      <c r="Q112" t="s">
        <v>15481</v>
      </c>
      <c r="R112" s="7">
        <v>36647</v>
      </c>
      <c r="S112" s="8">
        <f t="shared" si="16"/>
        <v>2000</v>
      </c>
      <c r="T112" s="8">
        <v>2000</v>
      </c>
      <c r="U112" s="8">
        <f t="shared" si="17"/>
        <v>22</v>
      </c>
      <c r="V112" s="7">
        <v>36647</v>
      </c>
      <c r="W112" t="s">
        <v>5130</v>
      </c>
      <c r="X112" s="2">
        <v>0.22500000000000001</v>
      </c>
      <c r="Y112" s="6">
        <f t="shared" si="14"/>
        <v>6.0062464963562111E-3</v>
      </c>
      <c r="AA112">
        <v>2726343</v>
      </c>
      <c r="AB112">
        <v>16128</v>
      </c>
      <c r="AD112" t="s">
        <v>6</v>
      </c>
      <c r="AE112">
        <v>20</v>
      </c>
      <c r="AF112">
        <v>3</v>
      </c>
      <c r="AH112" t="s">
        <v>9207</v>
      </c>
      <c r="AI112" t="s">
        <v>15480</v>
      </c>
      <c r="AK112" t="s">
        <v>15479</v>
      </c>
      <c r="AL112">
        <v>11</v>
      </c>
      <c r="AM112" s="5">
        <f t="shared" si="18"/>
        <v>0.5</v>
      </c>
      <c r="AN112" s="4">
        <f t="shared" si="15"/>
        <v>7.572889057175312E-4</v>
      </c>
      <c r="AO112" s="3"/>
      <c r="AP112">
        <v>0</v>
      </c>
      <c r="AR112" t="s">
        <v>1</v>
      </c>
      <c r="AT112" s="2">
        <v>1.099</v>
      </c>
      <c r="AU112" s="1">
        <f t="shared" si="19"/>
        <v>0.44315592191646075</v>
      </c>
      <c r="AV112" s="1">
        <f t="shared" si="20"/>
        <v>0.33817677010368713</v>
      </c>
      <c r="AW112" s="1">
        <f t="shared" si="21"/>
        <v>0.23319761829091351</v>
      </c>
    </row>
    <row r="113" spans="1:49" x14ac:dyDescent="0.2">
      <c r="A113">
        <v>111</v>
      </c>
      <c r="B113" t="s">
        <v>15478</v>
      </c>
      <c r="C113" t="s">
        <v>15477</v>
      </c>
      <c r="F113" t="s">
        <v>15476</v>
      </c>
      <c r="G113" t="s">
        <v>16</v>
      </c>
      <c r="H113" t="s">
        <v>15</v>
      </c>
      <c r="I113" t="s">
        <v>15475</v>
      </c>
      <c r="J113" t="s">
        <v>7245</v>
      </c>
      <c r="K113" t="s">
        <v>7244</v>
      </c>
      <c r="L113" t="s">
        <v>7243</v>
      </c>
      <c r="M113" t="s">
        <v>91</v>
      </c>
      <c r="N113">
        <v>3</v>
      </c>
      <c r="O113" t="s">
        <v>15474</v>
      </c>
      <c r="P113" t="s">
        <v>15473</v>
      </c>
      <c r="Q113" t="s">
        <v>15472</v>
      </c>
      <c r="R113" s="7">
        <v>36647</v>
      </c>
      <c r="S113" s="8">
        <f t="shared" si="16"/>
        <v>2000</v>
      </c>
      <c r="T113" s="8">
        <v>2000</v>
      </c>
      <c r="U113" s="8">
        <f t="shared" si="17"/>
        <v>22</v>
      </c>
      <c r="V113" s="7">
        <v>36647</v>
      </c>
      <c r="W113" t="s">
        <v>4332</v>
      </c>
      <c r="X113" s="2">
        <v>1.218</v>
      </c>
      <c r="Y113" s="6">
        <f t="shared" si="14"/>
        <v>3.2513814366941618E-2</v>
      </c>
      <c r="AA113">
        <v>189448</v>
      </c>
      <c r="AB113">
        <v>15107</v>
      </c>
      <c r="AD113" t="s">
        <v>6</v>
      </c>
      <c r="AE113">
        <v>46</v>
      </c>
      <c r="AF113">
        <v>3</v>
      </c>
      <c r="AH113" t="s">
        <v>15471</v>
      </c>
      <c r="AI113" t="s">
        <v>15470</v>
      </c>
      <c r="AK113" t="s">
        <v>15469</v>
      </c>
      <c r="AL113">
        <v>10</v>
      </c>
      <c r="AM113" s="5">
        <f t="shared" si="18"/>
        <v>0.45454545454545453</v>
      </c>
      <c r="AN113" s="4">
        <f t="shared" si="15"/>
        <v>6.8844445974321016E-4</v>
      </c>
      <c r="AO113" s="3"/>
      <c r="AP113">
        <v>0</v>
      </c>
      <c r="AR113" t="s">
        <v>1</v>
      </c>
      <c r="AT113" s="2" t="s">
        <v>0</v>
      </c>
      <c r="AU113" s="1">
        <f t="shared" si="19"/>
        <v>2.2966203394782094</v>
      </c>
      <c r="AV113" s="1">
        <f t="shared" si="20"/>
        <v>1.6601129413342415</v>
      </c>
      <c r="AW113" s="1">
        <f t="shared" si="21"/>
        <v>1.0236055431902731</v>
      </c>
    </row>
    <row r="114" spans="1:49" x14ac:dyDescent="0.2">
      <c r="A114">
        <v>112</v>
      </c>
      <c r="B114" t="s">
        <v>15468</v>
      </c>
      <c r="C114" t="s">
        <v>15467</v>
      </c>
      <c r="F114" t="s">
        <v>15466</v>
      </c>
      <c r="G114" t="s">
        <v>16</v>
      </c>
      <c r="H114" t="s">
        <v>15</v>
      </c>
      <c r="I114" t="s">
        <v>15465</v>
      </c>
      <c r="J114" t="s">
        <v>15464</v>
      </c>
      <c r="K114" t="s">
        <v>15463</v>
      </c>
      <c r="L114" t="s">
        <v>15462</v>
      </c>
      <c r="M114" t="s">
        <v>15461</v>
      </c>
      <c r="N114">
        <v>4</v>
      </c>
      <c r="O114" t="s">
        <v>15460</v>
      </c>
      <c r="P114" t="s">
        <v>15459</v>
      </c>
      <c r="Q114" t="s">
        <v>15458</v>
      </c>
      <c r="R114" s="7">
        <v>36647</v>
      </c>
      <c r="S114" s="8">
        <f t="shared" si="16"/>
        <v>2000</v>
      </c>
      <c r="T114" s="8">
        <v>2000</v>
      </c>
      <c r="U114" s="8">
        <f t="shared" si="17"/>
        <v>22</v>
      </c>
      <c r="V114" s="7">
        <v>36647</v>
      </c>
      <c r="W114" t="s">
        <v>3492</v>
      </c>
      <c r="X114" s="2">
        <v>0.371</v>
      </c>
      <c r="Y114" s="6">
        <f t="shared" si="14"/>
        <v>9.9036331117695747E-3</v>
      </c>
      <c r="AA114">
        <v>486604</v>
      </c>
      <c r="AB114">
        <v>28580</v>
      </c>
      <c r="AD114" t="s">
        <v>6</v>
      </c>
      <c r="AE114">
        <v>35</v>
      </c>
      <c r="AF114">
        <v>3</v>
      </c>
      <c r="AH114" t="s">
        <v>15457</v>
      </c>
      <c r="AI114" t="s">
        <v>15456</v>
      </c>
      <c r="AK114" t="s">
        <v>15455</v>
      </c>
      <c r="AL114">
        <v>3</v>
      </c>
      <c r="AM114" s="5">
        <f t="shared" si="18"/>
        <v>0.13636363636363635</v>
      </c>
      <c r="AN114" s="4">
        <f t="shared" si="15"/>
        <v>2.0653333792296306E-4</v>
      </c>
      <c r="AO114" s="3"/>
      <c r="AP114">
        <v>0</v>
      </c>
      <c r="AR114" t="s">
        <v>1</v>
      </c>
      <c r="AT114" s="2">
        <v>1.431</v>
      </c>
      <c r="AU114" s="1">
        <f t="shared" si="19"/>
        <v>0.6994503179615591</v>
      </c>
      <c r="AV114" s="1">
        <f t="shared" si="20"/>
        <v>0.50550832248462685</v>
      </c>
      <c r="AW114" s="1">
        <f t="shared" si="21"/>
        <v>0.31156632700769465</v>
      </c>
    </row>
    <row r="115" spans="1:49" x14ac:dyDescent="0.2">
      <c r="A115">
        <v>113</v>
      </c>
      <c r="B115" t="s">
        <v>15454</v>
      </c>
      <c r="C115" t="s">
        <v>15453</v>
      </c>
      <c r="F115" t="s">
        <v>15452</v>
      </c>
      <c r="G115" t="s">
        <v>16</v>
      </c>
      <c r="H115" t="s">
        <v>15</v>
      </c>
      <c r="I115" t="s">
        <v>15451</v>
      </c>
      <c r="J115" t="s">
        <v>15450</v>
      </c>
      <c r="K115" t="s">
        <v>15449</v>
      </c>
      <c r="L115" t="s">
        <v>15448</v>
      </c>
      <c r="M115" t="s">
        <v>9112</v>
      </c>
      <c r="N115">
        <v>4</v>
      </c>
      <c r="O115" t="s">
        <v>15447</v>
      </c>
      <c r="P115" t="s">
        <v>15446</v>
      </c>
      <c r="Q115" t="s">
        <v>15445</v>
      </c>
      <c r="R115" s="7">
        <v>36647</v>
      </c>
      <c r="S115" s="8">
        <f t="shared" si="16"/>
        <v>2000</v>
      </c>
      <c r="T115" s="8">
        <v>2000</v>
      </c>
      <c r="U115" s="8">
        <f t="shared" si="17"/>
        <v>22</v>
      </c>
      <c r="V115" s="7">
        <v>36647</v>
      </c>
      <c r="W115" t="s">
        <v>3412</v>
      </c>
      <c r="X115" s="2">
        <v>1.6519999999999999</v>
      </c>
      <c r="Y115" s="6">
        <f t="shared" si="14"/>
        <v>4.409919649769093E-2</v>
      </c>
      <c r="AA115" t="s">
        <v>3411</v>
      </c>
      <c r="AB115">
        <v>17337</v>
      </c>
      <c r="AD115" t="s">
        <v>6</v>
      </c>
      <c r="AE115">
        <v>48</v>
      </c>
      <c r="AF115">
        <v>5</v>
      </c>
      <c r="AH115" t="s">
        <v>15444</v>
      </c>
      <c r="AI115" t="s">
        <v>15443</v>
      </c>
      <c r="AK115" t="s">
        <v>15442</v>
      </c>
      <c r="AL115">
        <v>288</v>
      </c>
      <c r="AM115" s="5">
        <f t="shared" si="18"/>
        <v>13.090909090909092</v>
      </c>
      <c r="AN115" s="4">
        <f t="shared" si="15"/>
        <v>1.9827200440604455E-2</v>
      </c>
      <c r="AO115" s="3"/>
      <c r="AP115">
        <v>0</v>
      </c>
      <c r="AQ115" t="s">
        <v>4859</v>
      </c>
      <c r="AR115" t="s">
        <v>15441</v>
      </c>
      <c r="AS115" t="s">
        <v>4858</v>
      </c>
      <c r="AT115" s="2" t="s">
        <v>0</v>
      </c>
      <c r="AU115" s="1">
        <f t="shared" si="19"/>
        <v>3.6817597680564988</v>
      </c>
      <c r="AV115" s="1">
        <f t="shared" si="20"/>
        <v>3.1963198469147693</v>
      </c>
      <c r="AW115" s="1">
        <f t="shared" si="21"/>
        <v>2.7108799257730394</v>
      </c>
    </row>
    <row r="116" spans="1:49" x14ac:dyDescent="0.2">
      <c r="A116">
        <v>114</v>
      </c>
      <c r="B116" t="s">
        <v>15440</v>
      </c>
      <c r="C116" t="s">
        <v>15439</v>
      </c>
      <c r="F116" t="s">
        <v>15438</v>
      </c>
      <c r="G116" t="s">
        <v>16</v>
      </c>
      <c r="H116" t="s">
        <v>15</v>
      </c>
      <c r="I116" t="s">
        <v>15437</v>
      </c>
      <c r="J116" t="s">
        <v>15436</v>
      </c>
      <c r="K116" t="s">
        <v>15435</v>
      </c>
      <c r="L116" t="s">
        <v>15434</v>
      </c>
      <c r="M116" t="s">
        <v>15433</v>
      </c>
      <c r="N116">
        <v>3</v>
      </c>
      <c r="O116" t="s">
        <v>15432</v>
      </c>
      <c r="P116" t="s">
        <v>15431</v>
      </c>
      <c r="Q116" t="s">
        <v>15430</v>
      </c>
      <c r="R116" s="7">
        <v>36647</v>
      </c>
      <c r="S116" s="8">
        <f t="shared" si="16"/>
        <v>2000</v>
      </c>
      <c r="T116" s="8">
        <v>2000</v>
      </c>
      <c r="U116" s="8">
        <f t="shared" si="17"/>
        <v>22</v>
      </c>
      <c r="V116" s="7">
        <v>36647</v>
      </c>
      <c r="W116" t="s">
        <v>3412</v>
      </c>
      <c r="X116" s="2">
        <v>1.6519999999999999</v>
      </c>
      <c r="Y116" s="6">
        <f t="shared" si="14"/>
        <v>4.409919649769093E-2</v>
      </c>
      <c r="AA116" t="s">
        <v>3411</v>
      </c>
      <c r="AB116">
        <v>17337</v>
      </c>
      <c r="AD116" t="s">
        <v>6</v>
      </c>
      <c r="AE116">
        <v>48</v>
      </c>
      <c r="AF116">
        <v>5</v>
      </c>
      <c r="AH116" t="s">
        <v>15429</v>
      </c>
      <c r="AI116" t="s">
        <v>15428</v>
      </c>
      <c r="AK116" t="s">
        <v>15427</v>
      </c>
      <c r="AL116">
        <v>29</v>
      </c>
      <c r="AM116" s="5">
        <f t="shared" si="18"/>
        <v>1.3181818181818181</v>
      </c>
      <c r="AN116" s="4">
        <f t="shared" si="15"/>
        <v>1.9964889332553097E-3</v>
      </c>
      <c r="AO116" s="3"/>
      <c r="AP116">
        <v>0</v>
      </c>
      <c r="AQ116" t="s">
        <v>2251</v>
      </c>
      <c r="AR116" t="s">
        <v>1</v>
      </c>
      <c r="AS116" t="s">
        <v>2250</v>
      </c>
      <c r="AT116" s="2" t="s">
        <v>0</v>
      </c>
      <c r="AU116" s="1">
        <f t="shared" si="19"/>
        <v>3.1468384228360242</v>
      </c>
      <c r="AV116" s="1">
        <f t="shared" si="20"/>
        <v>2.3047842715473119</v>
      </c>
      <c r="AW116" s="1">
        <f t="shared" si="21"/>
        <v>1.4627301202585996</v>
      </c>
    </row>
    <row r="117" spans="1:49" x14ac:dyDescent="0.2">
      <c r="A117">
        <v>115</v>
      </c>
      <c r="B117" t="s">
        <v>15426</v>
      </c>
      <c r="C117" t="s">
        <v>15425</v>
      </c>
      <c r="F117" t="s">
        <v>15424</v>
      </c>
      <c r="G117" t="s">
        <v>16</v>
      </c>
      <c r="H117" t="s">
        <v>15</v>
      </c>
      <c r="I117" t="s">
        <v>3496</v>
      </c>
      <c r="J117" t="s">
        <v>15423</v>
      </c>
      <c r="K117" t="s">
        <v>15422</v>
      </c>
      <c r="L117" t="s">
        <v>15421</v>
      </c>
      <c r="M117" t="s">
        <v>5185</v>
      </c>
      <c r="N117">
        <v>3</v>
      </c>
      <c r="O117" t="s">
        <v>15420</v>
      </c>
      <c r="P117" t="s">
        <v>15419</v>
      </c>
      <c r="Q117" t="s">
        <v>15418</v>
      </c>
      <c r="R117" s="7">
        <v>36647</v>
      </c>
      <c r="S117" s="8">
        <f t="shared" si="16"/>
        <v>2000</v>
      </c>
      <c r="T117" s="8">
        <v>2000</v>
      </c>
      <c r="U117" s="8">
        <f t="shared" si="17"/>
        <v>22</v>
      </c>
      <c r="V117" s="7">
        <v>36647</v>
      </c>
      <c r="W117" t="s">
        <v>3412</v>
      </c>
      <c r="X117" s="2">
        <v>1.6519999999999999</v>
      </c>
      <c r="Y117" s="6">
        <f t="shared" si="14"/>
        <v>4.409919649769093E-2</v>
      </c>
      <c r="AA117" t="s">
        <v>3411</v>
      </c>
      <c r="AB117">
        <v>17337</v>
      </c>
      <c r="AD117" t="s">
        <v>6</v>
      </c>
      <c r="AE117">
        <v>48</v>
      </c>
      <c r="AF117">
        <v>5</v>
      </c>
      <c r="AH117" t="s">
        <v>15417</v>
      </c>
      <c r="AI117" t="s">
        <v>15416</v>
      </c>
      <c r="AK117" t="s">
        <v>15415</v>
      </c>
      <c r="AL117">
        <v>62</v>
      </c>
      <c r="AM117" s="5">
        <f t="shared" si="18"/>
        <v>2.8181818181818183</v>
      </c>
      <c r="AN117" s="4">
        <f t="shared" si="15"/>
        <v>4.2683556504079035E-3</v>
      </c>
      <c r="AO117" s="3"/>
      <c r="AP117">
        <v>0</v>
      </c>
      <c r="AR117" t="s">
        <v>1</v>
      </c>
      <c r="AT117" s="2" t="s">
        <v>0</v>
      </c>
      <c r="AU117" s="1">
        <f t="shared" si="19"/>
        <v>3.2149944243506021</v>
      </c>
      <c r="AV117" s="1">
        <f t="shared" si="20"/>
        <v>2.4183776074049415</v>
      </c>
      <c r="AW117" s="1">
        <f t="shared" si="21"/>
        <v>1.6217607904592808</v>
      </c>
    </row>
    <row r="118" spans="1:49" x14ac:dyDescent="0.2">
      <c r="A118">
        <v>116</v>
      </c>
      <c r="B118" t="s">
        <v>15414</v>
      </c>
      <c r="C118" t="s">
        <v>15413</v>
      </c>
      <c r="F118" t="s">
        <v>15412</v>
      </c>
      <c r="G118" t="s">
        <v>16</v>
      </c>
      <c r="H118" t="s">
        <v>15</v>
      </c>
      <c r="I118" t="s">
        <v>15411</v>
      </c>
      <c r="J118" t="s">
        <v>15410</v>
      </c>
      <c r="K118" t="s">
        <v>15409</v>
      </c>
      <c r="L118" t="s">
        <v>15408</v>
      </c>
      <c r="M118" t="s">
        <v>15407</v>
      </c>
      <c r="N118">
        <v>1</v>
      </c>
      <c r="O118" t="s">
        <v>15406</v>
      </c>
      <c r="P118">
        <v>7102946227</v>
      </c>
      <c r="Q118" t="s">
        <v>15405</v>
      </c>
      <c r="R118" s="7">
        <v>36647</v>
      </c>
      <c r="S118" s="8">
        <f t="shared" si="16"/>
        <v>2000</v>
      </c>
      <c r="T118" s="8">
        <v>2000</v>
      </c>
      <c r="U118" s="8">
        <f t="shared" si="17"/>
        <v>22</v>
      </c>
      <c r="V118" s="7">
        <v>36647</v>
      </c>
      <c r="W118" t="s">
        <v>3412</v>
      </c>
      <c r="X118" s="2">
        <v>1.6519999999999999</v>
      </c>
      <c r="Y118" s="6">
        <f t="shared" si="14"/>
        <v>4.409919649769093E-2</v>
      </c>
      <c r="AA118" t="s">
        <v>3411</v>
      </c>
      <c r="AB118">
        <v>17337</v>
      </c>
      <c r="AD118" t="s">
        <v>6</v>
      </c>
      <c r="AE118">
        <v>48</v>
      </c>
      <c r="AF118">
        <v>5</v>
      </c>
      <c r="AH118" t="s">
        <v>15404</v>
      </c>
      <c r="AI118" t="s">
        <v>15403</v>
      </c>
      <c r="AK118" t="s">
        <v>15402</v>
      </c>
      <c r="AL118">
        <v>0</v>
      </c>
      <c r="AM118" s="5">
        <f t="shared" si="18"/>
        <v>0</v>
      </c>
      <c r="AN118" s="4">
        <f t="shared" si="15"/>
        <v>0</v>
      </c>
      <c r="AO118" s="3"/>
      <c r="AP118">
        <v>0</v>
      </c>
      <c r="AR118" t="s">
        <v>1</v>
      </c>
      <c r="AT118" s="2" t="s">
        <v>0</v>
      </c>
      <c r="AU118" s="1">
        <f t="shared" si="19"/>
        <v>3.0869437548383649</v>
      </c>
      <c r="AV118" s="1">
        <f t="shared" si="20"/>
        <v>2.2049598248845466</v>
      </c>
      <c r="AW118" s="1">
        <f t="shared" si="21"/>
        <v>1.3229758949307278</v>
      </c>
    </row>
    <row r="119" spans="1:49" x14ac:dyDescent="0.2">
      <c r="A119">
        <v>117</v>
      </c>
      <c r="B119" t="s">
        <v>15401</v>
      </c>
      <c r="C119" t="s">
        <v>15400</v>
      </c>
      <c r="F119" t="s">
        <v>15399</v>
      </c>
      <c r="G119" t="s">
        <v>16</v>
      </c>
      <c r="H119" t="s">
        <v>15</v>
      </c>
      <c r="I119" t="s">
        <v>15398</v>
      </c>
      <c r="J119" t="s">
        <v>15397</v>
      </c>
      <c r="K119" t="s">
        <v>15396</v>
      </c>
      <c r="L119" t="s">
        <v>15395</v>
      </c>
      <c r="M119" t="s">
        <v>15394</v>
      </c>
      <c r="N119">
        <v>2</v>
      </c>
      <c r="O119" t="s">
        <v>15393</v>
      </c>
      <c r="P119" t="s">
        <v>15392</v>
      </c>
      <c r="Q119" t="s">
        <v>15391</v>
      </c>
      <c r="R119" s="7">
        <v>36647</v>
      </c>
      <c r="S119" s="8">
        <f t="shared" si="16"/>
        <v>2000</v>
      </c>
      <c r="T119" s="8">
        <v>2000</v>
      </c>
      <c r="U119" s="8">
        <f t="shared" si="17"/>
        <v>22</v>
      </c>
      <c r="V119" s="7">
        <v>36647</v>
      </c>
      <c r="W119" t="s">
        <v>15339</v>
      </c>
      <c r="X119" s="2">
        <v>0.34399999999999997</v>
      </c>
      <c r="Y119" s="6">
        <f t="shared" si="14"/>
        <v>9.1828835322068283E-3</v>
      </c>
      <c r="AA119">
        <v>10745351</v>
      </c>
      <c r="AB119">
        <v>17964</v>
      </c>
      <c r="AD119" t="s">
        <v>6</v>
      </c>
      <c r="AE119">
        <v>13</v>
      </c>
      <c r="AF119">
        <v>3</v>
      </c>
      <c r="AH119" t="s">
        <v>15390</v>
      </c>
      <c r="AI119" t="s">
        <v>15389</v>
      </c>
      <c r="AK119" t="s">
        <v>15388</v>
      </c>
      <c r="AL119">
        <v>2</v>
      </c>
      <c r="AM119" s="5">
        <f t="shared" si="18"/>
        <v>9.0909090909090912E-2</v>
      </c>
      <c r="AN119" s="4">
        <f t="shared" si="15"/>
        <v>1.3768889194864205E-4</v>
      </c>
      <c r="AO119" s="3"/>
      <c r="AP119">
        <v>0</v>
      </c>
      <c r="AR119" t="s">
        <v>1</v>
      </c>
      <c r="AT119" s="2" t="s">
        <v>0</v>
      </c>
      <c r="AU119" s="1">
        <f t="shared" si="19"/>
        <v>0.64693251401293717</v>
      </c>
      <c r="AV119" s="1">
        <f t="shared" si="20"/>
        <v>0.4660286212077735</v>
      </c>
      <c r="AW119" s="1">
        <f t="shared" si="21"/>
        <v>0.28512472840260977</v>
      </c>
    </row>
    <row r="120" spans="1:49" x14ac:dyDescent="0.2">
      <c r="A120">
        <v>118</v>
      </c>
      <c r="B120" t="s">
        <v>15387</v>
      </c>
      <c r="C120" t="s">
        <v>15386</v>
      </c>
      <c r="F120" t="s">
        <v>15385</v>
      </c>
      <c r="G120" t="s">
        <v>16</v>
      </c>
      <c r="H120" t="s">
        <v>15</v>
      </c>
      <c r="I120" t="s">
        <v>15384</v>
      </c>
      <c r="J120">
        <v>60005429</v>
      </c>
      <c r="K120" t="s">
        <v>3814</v>
      </c>
      <c r="L120" t="s">
        <v>3813</v>
      </c>
      <c r="M120" t="s">
        <v>2268</v>
      </c>
      <c r="N120">
        <v>2</v>
      </c>
      <c r="O120" t="s">
        <v>15383</v>
      </c>
      <c r="P120" t="s">
        <v>15382</v>
      </c>
      <c r="Q120" t="s">
        <v>15381</v>
      </c>
      <c r="R120" s="7">
        <v>36647</v>
      </c>
      <c r="S120" s="8">
        <f t="shared" si="16"/>
        <v>2000</v>
      </c>
      <c r="T120" s="8">
        <v>2000</v>
      </c>
      <c r="U120" s="8">
        <f t="shared" si="17"/>
        <v>22</v>
      </c>
      <c r="V120" s="7">
        <v>36647</v>
      </c>
      <c r="W120" t="s">
        <v>3412</v>
      </c>
      <c r="X120" s="2">
        <v>1.6519999999999999</v>
      </c>
      <c r="Y120" s="6">
        <f t="shared" si="14"/>
        <v>4.409919649769093E-2</v>
      </c>
      <c r="AA120" t="s">
        <v>3411</v>
      </c>
      <c r="AB120">
        <v>17337</v>
      </c>
      <c r="AD120" t="s">
        <v>6</v>
      </c>
      <c r="AE120">
        <v>48</v>
      </c>
      <c r="AF120">
        <v>5</v>
      </c>
      <c r="AH120" t="s">
        <v>15380</v>
      </c>
      <c r="AI120" t="s">
        <v>15379</v>
      </c>
      <c r="AK120" t="s">
        <v>15378</v>
      </c>
      <c r="AL120">
        <v>7</v>
      </c>
      <c r="AM120" s="5">
        <f t="shared" si="18"/>
        <v>0.31818181818181818</v>
      </c>
      <c r="AN120" s="4">
        <f t="shared" si="15"/>
        <v>4.8191112182024716E-4</v>
      </c>
      <c r="AO120" s="3"/>
      <c r="AP120">
        <v>0</v>
      </c>
      <c r="AQ120" t="s">
        <v>3806</v>
      </c>
      <c r="AR120" t="s">
        <v>15377</v>
      </c>
      <c r="AS120" t="s">
        <v>3804</v>
      </c>
      <c r="AT120" s="2" t="s">
        <v>0</v>
      </c>
      <c r="AU120" s="1">
        <f t="shared" si="19"/>
        <v>3.1014010884929726</v>
      </c>
      <c r="AV120" s="1">
        <f t="shared" si="20"/>
        <v>2.2290553809755589</v>
      </c>
      <c r="AW120" s="1">
        <f t="shared" si="21"/>
        <v>1.3567096734581452</v>
      </c>
    </row>
    <row r="121" spans="1:49" x14ac:dyDescent="0.2">
      <c r="A121">
        <v>119</v>
      </c>
      <c r="B121" t="s">
        <v>15376</v>
      </c>
      <c r="C121" t="s">
        <v>15375</v>
      </c>
      <c r="F121" t="s">
        <v>15374</v>
      </c>
      <c r="G121" t="s">
        <v>16</v>
      </c>
      <c r="H121" t="s">
        <v>15</v>
      </c>
      <c r="I121" t="s">
        <v>15373</v>
      </c>
      <c r="J121" t="s">
        <v>15372</v>
      </c>
      <c r="K121" t="s">
        <v>15371</v>
      </c>
      <c r="L121" t="s">
        <v>15370</v>
      </c>
      <c r="M121" t="s">
        <v>3223</v>
      </c>
      <c r="N121">
        <v>5</v>
      </c>
      <c r="O121" t="s">
        <v>15369</v>
      </c>
      <c r="P121" t="s">
        <v>15368</v>
      </c>
      <c r="Q121" t="s">
        <v>15367</v>
      </c>
      <c r="R121" s="7">
        <v>36647</v>
      </c>
      <c r="S121" s="8">
        <f t="shared" si="16"/>
        <v>2000</v>
      </c>
      <c r="T121" s="8">
        <v>2000</v>
      </c>
      <c r="U121" s="8">
        <f t="shared" si="17"/>
        <v>22</v>
      </c>
      <c r="V121" s="7">
        <v>36647</v>
      </c>
      <c r="W121" t="s">
        <v>3412</v>
      </c>
      <c r="X121" s="2">
        <v>1.6519999999999999</v>
      </c>
      <c r="Y121" s="6">
        <f t="shared" si="14"/>
        <v>4.409919649769093E-2</v>
      </c>
      <c r="AA121" t="s">
        <v>3411</v>
      </c>
      <c r="AB121">
        <v>17337</v>
      </c>
      <c r="AD121" t="s">
        <v>6</v>
      </c>
      <c r="AE121">
        <v>48</v>
      </c>
      <c r="AF121">
        <v>5</v>
      </c>
      <c r="AH121" t="s">
        <v>8895</v>
      </c>
      <c r="AI121" t="s">
        <v>15366</v>
      </c>
      <c r="AK121" t="s">
        <v>15365</v>
      </c>
      <c r="AL121">
        <v>135</v>
      </c>
      <c r="AM121" s="5">
        <f t="shared" si="18"/>
        <v>6.1363636363636367</v>
      </c>
      <c r="AN121" s="4">
        <f t="shared" si="15"/>
        <v>9.2940002065333392E-3</v>
      </c>
      <c r="AO121" s="3"/>
      <c r="AP121">
        <v>0</v>
      </c>
      <c r="AR121" t="s">
        <v>1</v>
      </c>
      <c r="AT121" s="2" t="s">
        <v>0</v>
      </c>
      <c r="AU121" s="1">
        <f t="shared" si="19"/>
        <v>3.3657637610343656</v>
      </c>
      <c r="AV121" s="1">
        <f t="shared" si="20"/>
        <v>2.6696598352112133</v>
      </c>
      <c r="AW121" s="1">
        <f t="shared" si="21"/>
        <v>1.9735559093880615</v>
      </c>
    </row>
    <row r="122" spans="1:49" x14ac:dyDescent="0.2">
      <c r="A122">
        <v>120</v>
      </c>
      <c r="B122" t="s">
        <v>15364</v>
      </c>
      <c r="C122" t="s">
        <v>15363</v>
      </c>
      <c r="F122" t="s">
        <v>15362</v>
      </c>
      <c r="G122" t="s">
        <v>16</v>
      </c>
      <c r="H122" t="s">
        <v>15</v>
      </c>
      <c r="I122" t="s">
        <v>15201</v>
      </c>
      <c r="J122">
        <v>60003122</v>
      </c>
      <c r="K122" t="s">
        <v>1660</v>
      </c>
      <c r="L122" t="s">
        <v>1659</v>
      </c>
      <c r="M122" t="s">
        <v>76</v>
      </c>
      <c r="N122">
        <v>1</v>
      </c>
      <c r="O122" t="s">
        <v>15200</v>
      </c>
      <c r="P122">
        <v>7201651331</v>
      </c>
      <c r="Q122">
        <v>60003122</v>
      </c>
      <c r="R122" s="7">
        <v>36647</v>
      </c>
      <c r="S122" s="8">
        <f t="shared" si="16"/>
        <v>2000</v>
      </c>
      <c r="T122" s="8">
        <v>2000</v>
      </c>
      <c r="U122" s="8">
        <f t="shared" si="17"/>
        <v>22</v>
      </c>
      <c r="V122" s="7">
        <v>36647</v>
      </c>
      <c r="W122" t="s">
        <v>3492</v>
      </c>
      <c r="X122" s="2">
        <v>0.371</v>
      </c>
      <c r="Y122" s="6">
        <f t="shared" si="14"/>
        <v>9.9036331117695747E-3</v>
      </c>
      <c r="AA122">
        <v>486604</v>
      </c>
      <c r="AB122">
        <v>28580</v>
      </c>
      <c r="AD122" t="s">
        <v>6</v>
      </c>
      <c r="AE122">
        <v>35</v>
      </c>
      <c r="AF122">
        <v>3</v>
      </c>
      <c r="AH122" t="s">
        <v>15361</v>
      </c>
      <c r="AI122" t="s">
        <v>15360</v>
      </c>
      <c r="AK122" t="s">
        <v>15197</v>
      </c>
      <c r="AL122">
        <v>1</v>
      </c>
      <c r="AM122" s="5">
        <f t="shared" si="18"/>
        <v>4.5454545454545456E-2</v>
      </c>
      <c r="AN122" s="4">
        <f t="shared" si="15"/>
        <v>6.8844445974321024E-5</v>
      </c>
      <c r="AO122" s="3"/>
      <c r="AP122">
        <v>1</v>
      </c>
      <c r="AR122" t="s">
        <v>1</v>
      </c>
      <c r="AT122" s="2">
        <v>1.431</v>
      </c>
      <c r="AU122" s="1">
        <f t="shared" si="19"/>
        <v>0.6953196512030998</v>
      </c>
      <c r="AV122" s="1">
        <f t="shared" si="20"/>
        <v>0.49862387788719476</v>
      </c>
      <c r="AW122" s="1">
        <f t="shared" si="21"/>
        <v>0.30192810457128971</v>
      </c>
    </row>
    <row r="123" spans="1:49" x14ac:dyDescent="0.2">
      <c r="A123">
        <v>121</v>
      </c>
      <c r="B123" t="s">
        <v>15359</v>
      </c>
      <c r="F123" t="s">
        <v>15358</v>
      </c>
      <c r="G123" t="s">
        <v>16</v>
      </c>
      <c r="H123" t="s">
        <v>15</v>
      </c>
      <c r="I123" t="s">
        <v>15357</v>
      </c>
      <c r="J123">
        <v>100549060</v>
      </c>
      <c r="K123" t="s">
        <v>15356</v>
      </c>
      <c r="L123" t="s">
        <v>15355</v>
      </c>
      <c r="M123" t="s">
        <v>11</v>
      </c>
      <c r="N123">
        <v>2</v>
      </c>
      <c r="O123" t="s">
        <v>15354</v>
      </c>
      <c r="P123" t="s">
        <v>15353</v>
      </c>
      <c r="Q123" t="s">
        <v>15352</v>
      </c>
      <c r="R123" s="7">
        <v>36647</v>
      </c>
      <c r="S123" s="8">
        <f t="shared" si="16"/>
        <v>2000</v>
      </c>
      <c r="T123" s="8">
        <v>2000</v>
      </c>
      <c r="U123" s="8">
        <f t="shared" si="17"/>
        <v>22</v>
      </c>
      <c r="V123" s="7">
        <v>36647</v>
      </c>
      <c r="W123" t="s">
        <v>15351</v>
      </c>
      <c r="X123" s="2">
        <v>0.115</v>
      </c>
      <c r="Y123" s="6">
        <f t="shared" si="14"/>
        <v>3.069859320359841E-3</v>
      </c>
      <c r="AA123">
        <v>933651</v>
      </c>
      <c r="AB123">
        <v>14396</v>
      </c>
      <c r="AD123" t="s">
        <v>6</v>
      </c>
      <c r="AE123">
        <v>41</v>
      </c>
      <c r="AF123">
        <v>5</v>
      </c>
      <c r="AI123" t="s">
        <v>15350</v>
      </c>
      <c r="AK123" t="s">
        <v>15349</v>
      </c>
      <c r="AL123">
        <v>0</v>
      </c>
      <c r="AM123" s="5">
        <f t="shared" si="18"/>
        <v>0</v>
      </c>
      <c r="AN123" s="4">
        <f t="shared" si="15"/>
        <v>0</v>
      </c>
      <c r="AO123" s="3"/>
      <c r="AP123">
        <v>0</v>
      </c>
      <c r="AR123" t="s">
        <v>1</v>
      </c>
      <c r="AT123" s="2">
        <v>0.17499999999999999</v>
      </c>
      <c r="AU123" s="1">
        <f t="shared" si="19"/>
        <v>0.21489015242518883</v>
      </c>
      <c r="AV123" s="1">
        <f t="shared" si="20"/>
        <v>0.15349296601799206</v>
      </c>
      <c r="AW123" s="1">
        <f t="shared" si="21"/>
        <v>9.2095779610795223E-2</v>
      </c>
    </row>
    <row r="124" spans="1:49" x14ac:dyDescent="0.2">
      <c r="A124">
        <v>122</v>
      </c>
      <c r="B124" t="s">
        <v>15348</v>
      </c>
      <c r="C124" t="s">
        <v>15347</v>
      </c>
      <c r="F124" t="s">
        <v>15346</v>
      </c>
      <c r="G124" t="s">
        <v>16</v>
      </c>
      <c r="H124" t="s">
        <v>15</v>
      </c>
      <c r="I124" t="s">
        <v>15345</v>
      </c>
      <c r="J124">
        <v>60008652</v>
      </c>
      <c r="K124" t="s">
        <v>15344</v>
      </c>
      <c r="L124" t="s">
        <v>15343</v>
      </c>
      <c r="M124" t="s">
        <v>820</v>
      </c>
      <c r="N124">
        <v>3</v>
      </c>
      <c r="O124" t="s">
        <v>15342</v>
      </c>
      <c r="P124" t="s">
        <v>15341</v>
      </c>
      <c r="Q124" t="s">
        <v>15340</v>
      </c>
      <c r="R124" s="7">
        <v>36647</v>
      </c>
      <c r="S124" s="8">
        <f t="shared" si="16"/>
        <v>2000</v>
      </c>
      <c r="T124" s="8">
        <v>2000</v>
      </c>
      <c r="U124" s="8">
        <f t="shared" si="17"/>
        <v>22</v>
      </c>
      <c r="V124" s="7">
        <v>36647</v>
      </c>
      <c r="W124" t="s">
        <v>15339</v>
      </c>
      <c r="X124" s="2">
        <v>0.34399999999999997</v>
      </c>
      <c r="Y124" s="6">
        <f t="shared" si="14"/>
        <v>9.1828835322068283E-3</v>
      </c>
      <c r="AA124">
        <v>10745351</v>
      </c>
      <c r="AB124">
        <v>17964</v>
      </c>
      <c r="AD124" t="s">
        <v>6</v>
      </c>
      <c r="AE124">
        <v>13</v>
      </c>
      <c r="AF124">
        <v>3</v>
      </c>
      <c r="AH124" t="s">
        <v>15338</v>
      </c>
      <c r="AI124" t="s">
        <v>15337</v>
      </c>
      <c r="AK124" t="s">
        <v>15336</v>
      </c>
      <c r="AL124">
        <v>3</v>
      </c>
      <c r="AM124" s="5">
        <f t="shared" si="18"/>
        <v>0.13636363636363635</v>
      </c>
      <c r="AN124" s="4">
        <f t="shared" si="15"/>
        <v>2.0653333792296306E-4</v>
      </c>
      <c r="AO124" s="3"/>
      <c r="AP124">
        <v>0</v>
      </c>
      <c r="AR124" t="s">
        <v>1</v>
      </c>
      <c r="AT124" s="2" t="s">
        <v>0</v>
      </c>
      <c r="AU124" s="1">
        <f t="shared" si="19"/>
        <v>0.64899784739216682</v>
      </c>
      <c r="AV124" s="1">
        <f t="shared" si="20"/>
        <v>0.46947084350648954</v>
      </c>
      <c r="AW124" s="1">
        <f t="shared" si="21"/>
        <v>0.28994383962081227</v>
      </c>
    </row>
    <row r="125" spans="1:49" x14ac:dyDescent="0.2">
      <c r="A125">
        <v>123</v>
      </c>
      <c r="B125" t="s">
        <v>15335</v>
      </c>
      <c r="F125" t="s">
        <v>15334</v>
      </c>
      <c r="G125" t="s">
        <v>16</v>
      </c>
      <c r="H125" t="s">
        <v>15</v>
      </c>
      <c r="I125" t="s">
        <v>4743</v>
      </c>
      <c r="J125" t="s">
        <v>15333</v>
      </c>
      <c r="K125" t="s">
        <v>15332</v>
      </c>
      <c r="L125" t="s">
        <v>15331</v>
      </c>
      <c r="M125" t="s">
        <v>15330</v>
      </c>
      <c r="N125">
        <v>6</v>
      </c>
      <c r="O125" t="s">
        <v>15329</v>
      </c>
      <c r="P125" t="s">
        <v>15328</v>
      </c>
      <c r="Q125" t="s">
        <v>15327</v>
      </c>
      <c r="R125" s="7">
        <v>36647</v>
      </c>
      <c r="S125" s="8">
        <f t="shared" si="16"/>
        <v>2000</v>
      </c>
      <c r="T125" s="8">
        <v>2000</v>
      </c>
      <c r="U125" s="8">
        <f t="shared" si="17"/>
        <v>22</v>
      </c>
      <c r="V125" s="7">
        <v>36647</v>
      </c>
      <c r="W125" t="s">
        <v>15326</v>
      </c>
      <c r="X125" s="2">
        <v>0.33800000000000002</v>
      </c>
      <c r="Y125" s="6">
        <f t="shared" si="14"/>
        <v>9.0227169589706634E-3</v>
      </c>
      <c r="AA125">
        <v>34347</v>
      </c>
      <c r="AB125">
        <v>17722</v>
      </c>
      <c r="AC125">
        <v>19589395</v>
      </c>
      <c r="AD125" t="s">
        <v>6</v>
      </c>
      <c r="AE125">
        <v>55</v>
      </c>
      <c r="AF125">
        <v>5</v>
      </c>
      <c r="AH125" t="s">
        <v>12278</v>
      </c>
      <c r="AI125" t="s">
        <v>15325</v>
      </c>
      <c r="AK125" t="s">
        <v>15324</v>
      </c>
      <c r="AL125">
        <v>4</v>
      </c>
      <c r="AM125" s="5">
        <f t="shared" si="18"/>
        <v>0.18181818181818182</v>
      </c>
      <c r="AN125" s="4">
        <f t="shared" si="15"/>
        <v>2.753777838972841E-4</v>
      </c>
      <c r="AO125" s="3"/>
      <c r="AP125">
        <v>0</v>
      </c>
      <c r="AR125" t="s">
        <v>1</v>
      </c>
      <c r="AT125" s="2" t="s">
        <v>0</v>
      </c>
      <c r="AU125" s="1">
        <f t="shared" si="19"/>
        <v>0.63985152064486495</v>
      </c>
      <c r="AV125" s="1">
        <f t="shared" si="20"/>
        <v>0.46490473714339736</v>
      </c>
      <c r="AW125" s="1">
        <f t="shared" si="21"/>
        <v>0.28995795364192978</v>
      </c>
    </row>
    <row r="126" spans="1:49" x14ac:dyDescent="0.2">
      <c r="A126">
        <v>124</v>
      </c>
      <c r="B126" t="s">
        <v>15323</v>
      </c>
      <c r="F126" t="s">
        <v>15322</v>
      </c>
      <c r="G126" t="s">
        <v>16</v>
      </c>
      <c r="H126" t="s">
        <v>15</v>
      </c>
      <c r="I126" t="s">
        <v>15321</v>
      </c>
      <c r="J126">
        <v>60005248</v>
      </c>
      <c r="K126" t="s">
        <v>7506</v>
      </c>
      <c r="L126" t="s">
        <v>2892</v>
      </c>
      <c r="M126" t="s">
        <v>11</v>
      </c>
      <c r="N126">
        <v>2</v>
      </c>
      <c r="O126" t="s">
        <v>15320</v>
      </c>
      <c r="P126" t="s">
        <v>15319</v>
      </c>
      <c r="Q126" t="s">
        <v>7503</v>
      </c>
      <c r="R126" s="7">
        <v>36647</v>
      </c>
      <c r="S126" s="8">
        <f t="shared" si="16"/>
        <v>2000</v>
      </c>
      <c r="T126" s="8">
        <v>2000</v>
      </c>
      <c r="U126" s="8">
        <f t="shared" si="17"/>
        <v>22</v>
      </c>
      <c r="V126" s="7">
        <v>36647</v>
      </c>
      <c r="W126" t="s">
        <v>306</v>
      </c>
      <c r="X126" s="2">
        <v>0.13800000000000001</v>
      </c>
      <c r="Y126" s="6">
        <f t="shared" si="14"/>
        <v>3.6838311844318095E-3</v>
      </c>
      <c r="AA126">
        <v>1926225</v>
      </c>
      <c r="AB126">
        <v>18580</v>
      </c>
      <c r="AD126" t="s">
        <v>6</v>
      </c>
      <c r="AE126">
        <v>43</v>
      </c>
      <c r="AF126">
        <v>5</v>
      </c>
      <c r="AI126" t="s">
        <v>15318</v>
      </c>
      <c r="AK126" t="s">
        <v>15317</v>
      </c>
      <c r="AL126">
        <v>7</v>
      </c>
      <c r="AM126" s="5">
        <f t="shared" si="18"/>
        <v>0.31818181818181818</v>
      </c>
      <c r="AN126" s="4">
        <f t="shared" si="15"/>
        <v>4.8191112182024716E-4</v>
      </c>
      <c r="AO126" s="3"/>
      <c r="AP126">
        <v>0</v>
      </c>
      <c r="AR126" t="s">
        <v>1</v>
      </c>
      <c r="AT126" s="2">
        <v>0.30599999999999999</v>
      </c>
      <c r="AU126" s="1">
        <f t="shared" si="19"/>
        <v>0.27232551656483411</v>
      </c>
      <c r="AV126" s="1">
        <f t="shared" si="20"/>
        <v>0.20828711531260283</v>
      </c>
      <c r="AW126" s="1">
        <f t="shared" si="21"/>
        <v>0.1442487140603716</v>
      </c>
    </row>
    <row r="127" spans="1:49" x14ac:dyDescent="0.2">
      <c r="A127">
        <v>125</v>
      </c>
      <c r="B127" t="s">
        <v>15316</v>
      </c>
      <c r="C127" t="s">
        <v>15315</v>
      </c>
      <c r="F127" t="s">
        <v>15314</v>
      </c>
      <c r="G127" t="s">
        <v>16</v>
      </c>
      <c r="H127" t="s">
        <v>15</v>
      </c>
      <c r="I127" t="s">
        <v>15313</v>
      </c>
      <c r="J127" t="s">
        <v>15312</v>
      </c>
      <c r="K127" t="s">
        <v>15311</v>
      </c>
      <c r="L127" t="s">
        <v>15310</v>
      </c>
      <c r="M127" t="s">
        <v>3561</v>
      </c>
      <c r="N127">
        <v>2</v>
      </c>
      <c r="O127" t="s">
        <v>15309</v>
      </c>
      <c r="P127" t="s">
        <v>15308</v>
      </c>
      <c r="Q127" t="s">
        <v>15307</v>
      </c>
      <c r="R127" s="7">
        <v>36647</v>
      </c>
      <c r="S127" s="8">
        <f t="shared" si="16"/>
        <v>2000</v>
      </c>
      <c r="T127" s="8">
        <v>2000</v>
      </c>
      <c r="U127" s="8">
        <f t="shared" si="17"/>
        <v>22</v>
      </c>
      <c r="V127" s="7">
        <v>36647</v>
      </c>
      <c r="W127" t="s">
        <v>3412</v>
      </c>
      <c r="X127" s="2">
        <v>1.6519999999999999</v>
      </c>
      <c r="Y127" s="6">
        <f t="shared" si="14"/>
        <v>4.409919649769093E-2</v>
      </c>
      <c r="AA127" t="s">
        <v>3411</v>
      </c>
      <c r="AB127">
        <v>17337</v>
      </c>
      <c r="AD127" t="s">
        <v>6</v>
      </c>
      <c r="AE127">
        <v>48</v>
      </c>
      <c r="AF127">
        <v>5</v>
      </c>
      <c r="AH127" t="s">
        <v>15306</v>
      </c>
      <c r="AI127" t="s">
        <v>15305</v>
      </c>
      <c r="AK127" t="s">
        <v>15304</v>
      </c>
      <c r="AL127">
        <v>199</v>
      </c>
      <c r="AM127" s="5">
        <f t="shared" si="18"/>
        <v>9.045454545454545</v>
      </c>
      <c r="AN127" s="4">
        <f t="shared" si="15"/>
        <v>1.3700044748889882E-2</v>
      </c>
      <c r="AO127" s="3"/>
      <c r="AP127">
        <v>0</v>
      </c>
      <c r="AQ127" t="s">
        <v>2251</v>
      </c>
      <c r="AR127" t="s">
        <v>4530</v>
      </c>
      <c r="AS127" t="s">
        <v>2250</v>
      </c>
      <c r="AT127" s="2" t="s">
        <v>0</v>
      </c>
      <c r="AU127" s="1">
        <f t="shared" si="19"/>
        <v>3.4979450973050614</v>
      </c>
      <c r="AV127" s="1">
        <f t="shared" si="20"/>
        <v>2.8899620623290407</v>
      </c>
      <c r="AW127" s="1">
        <f t="shared" si="21"/>
        <v>2.2819790273530196</v>
      </c>
    </row>
    <row r="128" spans="1:49" x14ac:dyDescent="0.2">
      <c r="A128">
        <v>126</v>
      </c>
      <c r="B128" t="s">
        <v>15303</v>
      </c>
      <c r="C128" t="s">
        <v>15302</v>
      </c>
      <c r="F128" t="s">
        <v>15301</v>
      </c>
      <c r="G128" t="s">
        <v>16</v>
      </c>
      <c r="H128" t="s">
        <v>15</v>
      </c>
      <c r="I128" t="s">
        <v>15300</v>
      </c>
      <c r="J128">
        <v>60011373</v>
      </c>
      <c r="K128" t="s">
        <v>9580</v>
      </c>
      <c r="L128" t="s">
        <v>9579</v>
      </c>
      <c r="M128" t="s">
        <v>9578</v>
      </c>
      <c r="N128">
        <v>1</v>
      </c>
      <c r="O128" t="s">
        <v>15299</v>
      </c>
      <c r="P128">
        <v>35617230200</v>
      </c>
      <c r="Q128">
        <v>60011373</v>
      </c>
      <c r="R128" s="7">
        <v>36647</v>
      </c>
      <c r="S128" s="8">
        <f t="shared" si="16"/>
        <v>2000</v>
      </c>
      <c r="T128" s="8">
        <v>2000</v>
      </c>
      <c r="U128" s="8">
        <f t="shared" si="17"/>
        <v>22</v>
      </c>
      <c r="V128" s="7">
        <v>36647</v>
      </c>
      <c r="W128" t="s">
        <v>3412</v>
      </c>
      <c r="X128" s="2">
        <v>1.6519999999999999</v>
      </c>
      <c r="Y128" s="6">
        <f t="shared" si="14"/>
        <v>4.409919649769093E-2</v>
      </c>
      <c r="AA128" t="s">
        <v>3411</v>
      </c>
      <c r="AB128">
        <v>17337</v>
      </c>
      <c r="AD128" t="s">
        <v>6</v>
      </c>
      <c r="AE128">
        <v>48</v>
      </c>
      <c r="AF128">
        <v>5</v>
      </c>
      <c r="AH128" t="s">
        <v>15298</v>
      </c>
      <c r="AI128" t="s">
        <v>15297</v>
      </c>
      <c r="AK128" t="s">
        <v>15296</v>
      </c>
      <c r="AL128">
        <v>3</v>
      </c>
      <c r="AM128" s="5">
        <f t="shared" si="18"/>
        <v>0.13636363636363635</v>
      </c>
      <c r="AN128" s="4">
        <f t="shared" si="15"/>
        <v>2.0653333792296306E-4</v>
      </c>
      <c r="AO128" s="3"/>
      <c r="AP128">
        <v>0</v>
      </c>
      <c r="AR128" t="s">
        <v>1</v>
      </c>
      <c r="AT128" s="2" t="s">
        <v>0</v>
      </c>
      <c r="AU128" s="1">
        <f t="shared" si="19"/>
        <v>3.093139754976054</v>
      </c>
      <c r="AV128" s="1">
        <f t="shared" si="20"/>
        <v>2.2152864917806947</v>
      </c>
      <c r="AW128" s="1">
        <f t="shared" si="21"/>
        <v>1.3374332285853352</v>
      </c>
    </row>
    <row r="129" spans="1:49" x14ac:dyDescent="0.2">
      <c r="A129">
        <v>127</v>
      </c>
      <c r="B129" t="s">
        <v>15295</v>
      </c>
      <c r="C129" t="s">
        <v>15294</v>
      </c>
      <c r="F129" t="s">
        <v>15293</v>
      </c>
      <c r="G129" t="s">
        <v>16</v>
      </c>
      <c r="H129" t="s">
        <v>15</v>
      </c>
      <c r="I129" t="s">
        <v>4450</v>
      </c>
      <c r="J129" t="s">
        <v>15292</v>
      </c>
      <c r="K129" t="s">
        <v>15291</v>
      </c>
      <c r="L129" t="s">
        <v>15290</v>
      </c>
      <c r="M129" t="s">
        <v>15289</v>
      </c>
      <c r="N129">
        <v>4</v>
      </c>
      <c r="O129" t="s">
        <v>15288</v>
      </c>
      <c r="P129" t="s">
        <v>15287</v>
      </c>
      <c r="Q129" t="s">
        <v>15286</v>
      </c>
      <c r="R129" s="7">
        <v>36647</v>
      </c>
      <c r="S129" s="8">
        <f t="shared" si="16"/>
        <v>2000</v>
      </c>
      <c r="T129" s="8">
        <v>2000</v>
      </c>
      <c r="U129" s="8">
        <f t="shared" si="17"/>
        <v>22</v>
      </c>
      <c r="V129" s="7">
        <v>36647</v>
      </c>
      <c r="W129" t="s">
        <v>3412</v>
      </c>
      <c r="X129" s="2">
        <v>1.6519999999999999</v>
      </c>
      <c r="Y129" s="6">
        <f t="shared" si="14"/>
        <v>4.409919649769093E-2</v>
      </c>
      <c r="AA129" t="s">
        <v>3411</v>
      </c>
      <c r="AB129">
        <v>17337</v>
      </c>
      <c r="AD129" t="s">
        <v>6</v>
      </c>
      <c r="AE129">
        <v>48</v>
      </c>
      <c r="AF129">
        <v>5</v>
      </c>
      <c r="AH129" t="s">
        <v>15285</v>
      </c>
      <c r="AI129" t="s">
        <v>15284</v>
      </c>
      <c r="AK129" t="s">
        <v>15283</v>
      </c>
      <c r="AL129">
        <v>55</v>
      </c>
      <c r="AM129" s="5">
        <f t="shared" si="18"/>
        <v>2.5</v>
      </c>
      <c r="AN129" s="4">
        <f t="shared" si="15"/>
        <v>3.7864445285876562E-3</v>
      </c>
      <c r="AO129" s="3"/>
      <c r="AP129">
        <v>0</v>
      </c>
      <c r="AR129" t="s">
        <v>1</v>
      </c>
      <c r="AT129" s="2" t="s">
        <v>0</v>
      </c>
      <c r="AU129" s="1">
        <f t="shared" si="19"/>
        <v>3.2005370906959949</v>
      </c>
      <c r="AV129" s="1">
        <f t="shared" si="20"/>
        <v>2.3942820513139291</v>
      </c>
      <c r="AW129" s="1">
        <f t="shared" si="21"/>
        <v>1.5880270119318636</v>
      </c>
    </row>
    <row r="130" spans="1:49" x14ac:dyDescent="0.2">
      <c r="A130">
        <v>128</v>
      </c>
      <c r="B130" t="s">
        <v>15282</v>
      </c>
      <c r="F130" t="s">
        <v>15281</v>
      </c>
      <c r="G130" t="s">
        <v>16</v>
      </c>
      <c r="H130" t="s">
        <v>15</v>
      </c>
      <c r="I130" t="s">
        <v>15280</v>
      </c>
      <c r="J130">
        <v>60101699</v>
      </c>
      <c r="K130" t="s">
        <v>1563</v>
      </c>
      <c r="L130" t="s">
        <v>1526</v>
      </c>
      <c r="M130" t="s">
        <v>356</v>
      </c>
      <c r="N130">
        <v>2</v>
      </c>
      <c r="O130" t="s">
        <v>15279</v>
      </c>
      <c r="P130" t="s">
        <v>15278</v>
      </c>
      <c r="Q130" t="s">
        <v>1560</v>
      </c>
      <c r="R130" s="7">
        <v>36647</v>
      </c>
      <c r="S130" s="8">
        <f t="shared" si="16"/>
        <v>2000</v>
      </c>
      <c r="T130" s="8">
        <v>2000</v>
      </c>
      <c r="U130" s="8">
        <f t="shared" si="17"/>
        <v>22</v>
      </c>
      <c r="V130" s="7">
        <v>36647</v>
      </c>
      <c r="W130" t="s">
        <v>767</v>
      </c>
      <c r="X130" s="2">
        <v>0.182</v>
      </c>
      <c r="Y130" s="6">
        <f t="shared" ref="Y130:Y193" si="22">(X130-$Z$3)/($Z$2-$Z$3)</f>
        <v>4.8583860548303574E-3</v>
      </c>
      <c r="AA130">
        <v>9168524</v>
      </c>
      <c r="AB130">
        <v>26075</v>
      </c>
      <c r="AD130" t="s">
        <v>6</v>
      </c>
      <c r="AE130" t="s">
        <v>766</v>
      </c>
      <c r="AF130">
        <v>5</v>
      </c>
      <c r="AH130" t="s">
        <v>15277</v>
      </c>
      <c r="AI130" t="s">
        <v>15276</v>
      </c>
      <c r="AK130" t="s">
        <v>15275</v>
      </c>
      <c r="AL130">
        <v>1</v>
      </c>
      <c r="AM130" s="5">
        <f t="shared" si="18"/>
        <v>4.5454545454545456E-2</v>
      </c>
      <c r="AN130" s="4">
        <f t="shared" ref="AN130:AN193" si="23">(AM130-$AO$3)/($AO$2-$AO$3)</f>
        <v>6.8844445974321024E-5</v>
      </c>
      <c r="AO130" s="3"/>
      <c r="AP130">
        <v>0</v>
      </c>
      <c r="AR130" t="s">
        <v>1</v>
      </c>
      <c r="AT130" s="2">
        <v>0.35199999999999998</v>
      </c>
      <c r="AU130" s="1">
        <f t="shared" si="19"/>
        <v>0.3421523572173546</v>
      </c>
      <c r="AV130" s="1">
        <f t="shared" si="20"/>
        <v>0.24636152504023393</v>
      </c>
      <c r="AW130" s="1">
        <f t="shared" si="21"/>
        <v>0.1505706928631132</v>
      </c>
    </row>
    <row r="131" spans="1:49" x14ac:dyDescent="0.2">
      <c r="A131">
        <v>129</v>
      </c>
      <c r="B131" t="s">
        <v>15274</v>
      </c>
      <c r="F131" t="s">
        <v>15273</v>
      </c>
      <c r="G131" t="s">
        <v>16</v>
      </c>
      <c r="H131" t="s">
        <v>15</v>
      </c>
      <c r="I131" t="s">
        <v>15272</v>
      </c>
      <c r="J131">
        <v>60108318</v>
      </c>
      <c r="K131" t="s">
        <v>15271</v>
      </c>
      <c r="L131" t="s">
        <v>2022</v>
      </c>
      <c r="M131" t="s">
        <v>11</v>
      </c>
      <c r="N131">
        <v>1</v>
      </c>
      <c r="O131" t="s">
        <v>15270</v>
      </c>
      <c r="P131">
        <v>7005564352</v>
      </c>
      <c r="Q131">
        <v>60108318</v>
      </c>
      <c r="R131" s="7">
        <v>36647</v>
      </c>
      <c r="S131" s="8">
        <f t="shared" si="16"/>
        <v>2000</v>
      </c>
      <c r="T131" s="8">
        <v>2000</v>
      </c>
      <c r="U131" s="8">
        <f t="shared" si="17"/>
        <v>22</v>
      </c>
      <c r="V131" s="7">
        <v>36647</v>
      </c>
      <c r="W131" t="s">
        <v>767</v>
      </c>
      <c r="X131" s="2">
        <v>0.182</v>
      </c>
      <c r="Y131" s="6">
        <f t="shared" si="22"/>
        <v>4.8583860548303574E-3</v>
      </c>
      <c r="AA131">
        <v>9168524</v>
      </c>
      <c r="AB131">
        <v>26075</v>
      </c>
      <c r="AD131" t="s">
        <v>6</v>
      </c>
      <c r="AE131" t="s">
        <v>766</v>
      </c>
      <c r="AF131">
        <v>5</v>
      </c>
      <c r="AH131" t="s">
        <v>15269</v>
      </c>
      <c r="AI131" t="s">
        <v>15268</v>
      </c>
      <c r="AK131" t="s">
        <v>15267</v>
      </c>
      <c r="AL131">
        <v>17</v>
      </c>
      <c r="AM131" s="5">
        <f t="shared" si="18"/>
        <v>0.77272727272727271</v>
      </c>
      <c r="AN131" s="4">
        <f t="shared" si="23"/>
        <v>1.1703555815634574E-3</v>
      </c>
      <c r="AO131" s="3"/>
      <c r="AP131">
        <v>0</v>
      </c>
      <c r="AR131" t="s">
        <v>1</v>
      </c>
      <c r="AT131" s="2">
        <v>0.35199999999999998</v>
      </c>
      <c r="AU131" s="1">
        <f t="shared" si="19"/>
        <v>0.37519769128502872</v>
      </c>
      <c r="AV131" s="1">
        <f t="shared" si="20"/>
        <v>0.30143708181969076</v>
      </c>
      <c r="AW131" s="1">
        <f t="shared" si="21"/>
        <v>0.22767647235435273</v>
      </c>
    </row>
    <row r="132" spans="1:49" x14ac:dyDescent="0.2">
      <c r="A132">
        <v>130</v>
      </c>
      <c r="B132" t="s">
        <v>15266</v>
      </c>
      <c r="C132" t="s">
        <v>15265</v>
      </c>
      <c r="D132" t="s">
        <v>15264</v>
      </c>
      <c r="F132" t="s">
        <v>15263</v>
      </c>
      <c r="G132" t="s">
        <v>16</v>
      </c>
      <c r="H132" t="s">
        <v>15</v>
      </c>
      <c r="I132" t="s">
        <v>15262</v>
      </c>
      <c r="J132" t="s">
        <v>15261</v>
      </c>
      <c r="K132" t="s">
        <v>15260</v>
      </c>
      <c r="L132" t="s">
        <v>15259</v>
      </c>
      <c r="M132" t="s">
        <v>15258</v>
      </c>
      <c r="N132">
        <v>4</v>
      </c>
      <c r="O132" t="s">
        <v>15257</v>
      </c>
      <c r="P132" t="s">
        <v>15256</v>
      </c>
      <c r="Q132" t="s">
        <v>15255</v>
      </c>
      <c r="R132" s="7">
        <v>36647</v>
      </c>
      <c r="S132" s="8">
        <f t="shared" si="16"/>
        <v>2000</v>
      </c>
      <c r="T132" s="8">
        <v>2000</v>
      </c>
      <c r="U132" s="8">
        <f t="shared" si="17"/>
        <v>22</v>
      </c>
      <c r="V132" s="7">
        <v>36647</v>
      </c>
      <c r="W132" t="s">
        <v>3395</v>
      </c>
      <c r="X132" s="2">
        <v>0.65500000000000003</v>
      </c>
      <c r="Y132" s="6">
        <f t="shared" si="22"/>
        <v>1.7484850911614749E-2</v>
      </c>
      <c r="AA132">
        <v>189375</v>
      </c>
      <c r="AB132">
        <v>26051</v>
      </c>
      <c r="AD132" t="s">
        <v>6</v>
      </c>
      <c r="AE132">
        <v>42</v>
      </c>
      <c r="AF132">
        <v>2</v>
      </c>
      <c r="AH132" t="s">
        <v>15254</v>
      </c>
      <c r="AI132" t="s">
        <v>15253</v>
      </c>
      <c r="AJ132" t="s">
        <v>15252</v>
      </c>
      <c r="AK132" t="s">
        <v>15251</v>
      </c>
      <c r="AL132">
        <v>17</v>
      </c>
      <c r="AM132" s="5">
        <f t="shared" si="18"/>
        <v>0.77272727272727271</v>
      </c>
      <c r="AN132" s="4">
        <f t="shared" si="23"/>
        <v>1.1703555815634574E-3</v>
      </c>
      <c r="AO132" s="3"/>
      <c r="AP132">
        <v>0</v>
      </c>
      <c r="AR132" t="s">
        <v>1</v>
      </c>
      <c r="AT132" s="2" t="s">
        <v>0</v>
      </c>
      <c r="AU132" s="1">
        <f t="shared" si="19"/>
        <v>1.2590502312599359</v>
      </c>
      <c r="AV132" s="1">
        <f t="shared" si="20"/>
        <v>0.93276032465891034</v>
      </c>
      <c r="AW132" s="1">
        <f t="shared" si="21"/>
        <v>0.60647041805788449</v>
      </c>
    </row>
    <row r="133" spans="1:49" x14ac:dyDescent="0.2">
      <c r="A133">
        <v>131</v>
      </c>
      <c r="B133" t="s">
        <v>15250</v>
      </c>
      <c r="C133" t="s">
        <v>15249</v>
      </c>
      <c r="F133" t="s">
        <v>15248</v>
      </c>
      <c r="G133" t="s">
        <v>16</v>
      </c>
      <c r="H133" t="s">
        <v>15</v>
      </c>
      <c r="I133" t="s">
        <v>15247</v>
      </c>
      <c r="J133" t="s">
        <v>15246</v>
      </c>
      <c r="K133" t="s">
        <v>15245</v>
      </c>
      <c r="L133" t="s">
        <v>15244</v>
      </c>
      <c r="M133" t="s">
        <v>91</v>
      </c>
      <c r="N133">
        <v>3</v>
      </c>
      <c r="O133" t="s">
        <v>15243</v>
      </c>
      <c r="P133" t="s">
        <v>15242</v>
      </c>
      <c r="Q133" t="s">
        <v>15241</v>
      </c>
      <c r="R133" s="7">
        <v>36647</v>
      </c>
      <c r="S133" s="8">
        <f t="shared" si="16"/>
        <v>2000</v>
      </c>
      <c r="T133" s="8">
        <v>2000</v>
      </c>
      <c r="U133" s="8">
        <f t="shared" si="17"/>
        <v>22</v>
      </c>
      <c r="V133" s="7">
        <v>36647</v>
      </c>
      <c r="W133" t="s">
        <v>3395</v>
      </c>
      <c r="X133" s="2">
        <v>0.65500000000000003</v>
      </c>
      <c r="Y133" s="6">
        <f t="shared" si="22"/>
        <v>1.7484850911614749E-2</v>
      </c>
      <c r="AA133">
        <v>189375</v>
      </c>
      <c r="AB133">
        <v>26051</v>
      </c>
      <c r="AD133" t="s">
        <v>6</v>
      </c>
      <c r="AE133">
        <v>42</v>
      </c>
      <c r="AF133">
        <v>2</v>
      </c>
      <c r="AH133" t="s">
        <v>15240</v>
      </c>
      <c r="AI133" t="s">
        <v>15239</v>
      </c>
      <c r="AK133" t="s">
        <v>15238</v>
      </c>
      <c r="AL133">
        <v>2</v>
      </c>
      <c r="AM133" s="5">
        <f t="shared" si="18"/>
        <v>9.0909090909090912E-2</v>
      </c>
      <c r="AN133" s="4">
        <f t="shared" si="23"/>
        <v>1.3768889194864205E-4</v>
      </c>
      <c r="AO133" s="3"/>
      <c r="AP133">
        <v>0</v>
      </c>
      <c r="AR133" t="s">
        <v>1</v>
      </c>
      <c r="AT133" s="2" t="s">
        <v>0</v>
      </c>
      <c r="AU133" s="1">
        <f t="shared" si="19"/>
        <v>1.2280702305714917</v>
      </c>
      <c r="AV133" s="1">
        <f t="shared" si="20"/>
        <v>0.88112699017816942</v>
      </c>
      <c r="AW133" s="1">
        <f t="shared" si="21"/>
        <v>0.53418374978484751</v>
      </c>
    </row>
    <row r="134" spans="1:49" x14ac:dyDescent="0.2">
      <c r="A134">
        <v>132</v>
      </c>
      <c r="B134" t="s">
        <v>15237</v>
      </c>
      <c r="C134" t="s">
        <v>15236</v>
      </c>
      <c r="F134" t="s">
        <v>15235</v>
      </c>
      <c r="G134" t="s">
        <v>16</v>
      </c>
      <c r="H134" t="s">
        <v>15</v>
      </c>
      <c r="I134" t="s">
        <v>15234</v>
      </c>
      <c r="J134" t="s">
        <v>15233</v>
      </c>
      <c r="K134" t="s">
        <v>15232</v>
      </c>
      <c r="L134" t="s">
        <v>15231</v>
      </c>
      <c r="M134" t="s">
        <v>15230</v>
      </c>
      <c r="N134">
        <v>7</v>
      </c>
      <c r="O134" t="s">
        <v>15229</v>
      </c>
      <c r="P134" t="s">
        <v>15228</v>
      </c>
      <c r="Q134" t="s">
        <v>15227</v>
      </c>
      <c r="R134" s="7">
        <v>36647</v>
      </c>
      <c r="S134" s="8">
        <f t="shared" si="16"/>
        <v>2000</v>
      </c>
      <c r="T134" s="8">
        <v>2000</v>
      </c>
      <c r="U134" s="8">
        <f t="shared" si="17"/>
        <v>22</v>
      </c>
      <c r="V134" s="7">
        <v>36647</v>
      </c>
      <c r="W134" t="s">
        <v>3492</v>
      </c>
      <c r="X134" s="2">
        <v>0.371</v>
      </c>
      <c r="Y134" s="6">
        <f t="shared" si="22"/>
        <v>9.9036331117695747E-3</v>
      </c>
      <c r="AA134">
        <v>486604</v>
      </c>
      <c r="AB134">
        <v>28580</v>
      </c>
      <c r="AD134" t="s">
        <v>6</v>
      </c>
      <c r="AE134">
        <v>35</v>
      </c>
      <c r="AF134">
        <v>3</v>
      </c>
      <c r="AH134" t="s">
        <v>15226</v>
      </c>
      <c r="AI134" t="s">
        <v>15225</v>
      </c>
      <c r="AK134" t="s">
        <v>15224</v>
      </c>
      <c r="AL134">
        <v>2</v>
      </c>
      <c r="AM134" s="5">
        <f t="shared" si="18"/>
        <v>9.0909090909090912E-2</v>
      </c>
      <c r="AN134" s="4">
        <f t="shared" si="23"/>
        <v>1.3768889194864205E-4</v>
      </c>
      <c r="AO134" s="3"/>
      <c r="AP134">
        <v>1</v>
      </c>
      <c r="AR134" t="s">
        <v>1</v>
      </c>
      <c r="AT134" s="2">
        <v>1.431</v>
      </c>
      <c r="AU134" s="1">
        <f t="shared" si="19"/>
        <v>0.69738498458232945</v>
      </c>
      <c r="AV134" s="1">
        <f t="shared" si="20"/>
        <v>0.5020661001859108</v>
      </c>
      <c r="AW134" s="1">
        <f t="shared" si="21"/>
        <v>0.30674721578949221</v>
      </c>
    </row>
    <row r="135" spans="1:49" x14ac:dyDescent="0.2">
      <c r="A135">
        <v>133</v>
      </c>
      <c r="B135" t="s">
        <v>15223</v>
      </c>
      <c r="C135" t="s">
        <v>15222</v>
      </c>
      <c r="F135" t="s">
        <v>15221</v>
      </c>
      <c r="G135" t="s">
        <v>16</v>
      </c>
      <c r="H135" t="s">
        <v>15</v>
      </c>
      <c r="I135" t="s">
        <v>15220</v>
      </c>
      <c r="J135">
        <v>60032006</v>
      </c>
      <c r="K135" t="s">
        <v>8946</v>
      </c>
      <c r="L135" t="s">
        <v>1621</v>
      </c>
      <c r="M135" t="s">
        <v>1013</v>
      </c>
      <c r="N135">
        <v>2</v>
      </c>
      <c r="O135" t="s">
        <v>15219</v>
      </c>
      <c r="P135" t="s">
        <v>15218</v>
      </c>
      <c r="Q135" t="s">
        <v>8943</v>
      </c>
      <c r="R135" s="7">
        <v>36647</v>
      </c>
      <c r="S135" s="8">
        <f t="shared" si="16"/>
        <v>2000</v>
      </c>
      <c r="T135" s="8">
        <v>2000</v>
      </c>
      <c r="U135" s="8">
        <f t="shared" si="17"/>
        <v>22</v>
      </c>
      <c r="V135" s="7">
        <v>36647</v>
      </c>
      <c r="W135" t="s">
        <v>3492</v>
      </c>
      <c r="X135" s="2">
        <v>0.371</v>
      </c>
      <c r="Y135" s="6">
        <f t="shared" si="22"/>
        <v>9.9036331117695747E-3</v>
      </c>
      <c r="AA135">
        <v>486604</v>
      </c>
      <c r="AB135">
        <v>28580</v>
      </c>
      <c r="AD135" t="s">
        <v>6</v>
      </c>
      <c r="AE135">
        <v>35</v>
      </c>
      <c r="AF135">
        <v>3</v>
      </c>
      <c r="AH135" t="s">
        <v>15217</v>
      </c>
      <c r="AI135" t="s">
        <v>15216</v>
      </c>
      <c r="AK135" t="s">
        <v>15215</v>
      </c>
      <c r="AL135">
        <v>16</v>
      </c>
      <c r="AM135" s="5">
        <f t="shared" si="18"/>
        <v>0.72727272727272729</v>
      </c>
      <c r="AN135" s="4">
        <f t="shared" si="23"/>
        <v>1.1015111355891364E-3</v>
      </c>
      <c r="AO135" s="3"/>
      <c r="AP135">
        <v>0</v>
      </c>
      <c r="AR135" t="s">
        <v>1</v>
      </c>
      <c r="AT135" s="2">
        <v>1.431</v>
      </c>
      <c r="AU135" s="1">
        <f t="shared" si="19"/>
        <v>0.72629965189154422</v>
      </c>
      <c r="AV135" s="1">
        <f t="shared" si="20"/>
        <v>0.55025721236793557</v>
      </c>
      <c r="AW135" s="1">
        <f t="shared" si="21"/>
        <v>0.3742147728443268</v>
      </c>
    </row>
    <row r="136" spans="1:49" x14ac:dyDescent="0.2">
      <c r="A136">
        <v>134</v>
      </c>
      <c r="B136" t="s">
        <v>15214</v>
      </c>
      <c r="C136" t="s">
        <v>15213</v>
      </c>
      <c r="F136" t="s">
        <v>15212</v>
      </c>
      <c r="G136" t="s">
        <v>16</v>
      </c>
      <c r="H136" t="s">
        <v>15</v>
      </c>
      <c r="I136" t="s">
        <v>2122</v>
      </c>
      <c r="J136" t="s">
        <v>15211</v>
      </c>
      <c r="K136" t="s">
        <v>15210</v>
      </c>
      <c r="L136" t="s">
        <v>10769</v>
      </c>
      <c r="M136" t="s">
        <v>5462</v>
      </c>
      <c r="N136">
        <v>4</v>
      </c>
      <c r="O136" t="s">
        <v>15209</v>
      </c>
      <c r="P136" t="s">
        <v>2116</v>
      </c>
      <c r="Q136" t="s">
        <v>15208</v>
      </c>
      <c r="R136" s="7">
        <v>36647</v>
      </c>
      <c r="S136" s="8">
        <f t="shared" si="16"/>
        <v>2000</v>
      </c>
      <c r="T136" s="8">
        <v>2000</v>
      </c>
      <c r="U136" s="8">
        <f t="shared" si="17"/>
        <v>22</v>
      </c>
      <c r="V136" s="7">
        <v>36647</v>
      </c>
      <c r="W136" t="s">
        <v>3395</v>
      </c>
      <c r="X136" s="2">
        <v>0.65500000000000003</v>
      </c>
      <c r="Y136" s="6">
        <f t="shared" si="22"/>
        <v>1.7484850911614749E-2</v>
      </c>
      <c r="AA136">
        <v>189375</v>
      </c>
      <c r="AB136">
        <v>26051</v>
      </c>
      <c r="AD136" t="s">
        <v>6</v>
      </c>
      <c r="AE136">
        <v>42</v>
      </c>
      <c r="AF136">
        <v>2</v>
      </c>
      <c r="AH136" t="s">
        <v>15207</v>
      </c>
      <c r="AI136" t="s">
        <v>15206</v>
      </c>
      <c r="AK136" t="s">
        <v>15205</v>
      </c>
      <c r="AL136">
        <v>9</v>
      </c>
      <c r="AM136" s="5">
        <f t="shared" si="18"/>
        <v>0.40909090909090912</v>
      </c>
      <c r="AN136" s="4">
        <f t="shared" si="23"/>
        <v>6.1960001376888923E-4</v>
      </c>
      <c r="AO136" s="3"/>
      <c r="AP136">
        <v>0</v>
      </c>
      <c r="AR136" t="s">
        <v>1</v>
      </c>
      <c r="AS136" t="s">
        <v>8710</v>
      </c>
      <c r="AT136" s="2" t="s">
        <v>0</v>
      </c>
      <c r="AU136" s="1">
        <f t="shared" si="19"/>
        <v>1.2425275642260991</v>
      </c>
      <c r="AV136" s="1">
        <f t="shared" si="20"/>
        <v>0.90522254626918197</v>
      </c>
      <c r="AW136" s="1">
        <f t="shared" si="21"/>
        <v>0.56791752831226472</v>
      </c>
    </row>
    <row r="137" spans="1:49" x14ac:dyDescent="0.2">
      <c r="A137">
        <v>135</v>
      </c>
      <c r="B137" t="s">
        <v>15204</v>
      </c>
      <c r="C137" t="s">
        <v>15203</v>
      </c>
      <c r="F137" t="s">
        <v>15202</v>
      </c>
      <c r="G137" t="s">
        <v>16</v>
      </c>
      <c r="H137" t="s">
        <v>15</v>
      </c>
      <c r="I137" t="s">
        <v>15201</v>
      </c>
      <c r="J137">
        <v>60003122</v>
      </c>
      <c r="K137" t="s">
        <v>1660</v>
      </c>
      <c r="L137" t="s">
        <v>1659</v>
      </c>
      <c r="M137" t="s">
        <v>76</v>
      </c>
      <c r="N137">
        <v>1</v>
      </c>
      <c r="O137" t="s">
        <v>15200</v>
      </c>
      <c r="P137">
        <v>7201651331</v>
      </c>
      <c r="Q137">
        <v>60003122</v>
      </c>
      <c r="R137" s="7">
        <v>36647</v>
      </c>
      <c r="S137" s="8">
        <f t="shared" si="16"/>
        <v>2000</v>
      </c>
      <c r="T137" s="8">
        <v>2000</v>
      </c>
      <c r="U137" s="8">
        <f t="shared" si="17"/>
        <v>22</v>
      </c>
      <c r="V137" s="7">
        <v>36647</v>
      </c>
      <c r="W137" t="s">
        <v>3492</v>
      </c>
      <c r="X137" s="2">
        <v>0.371</v>
      </c>
      <c r="Y137" s="6">
        <f t="shared" si="22"/>
        <v>9.9036331117695747E-3</v>
      </c>
      <c r="AA137">
        <v>486604</v>
      </c>
      <c r="AB137">
        <v>28580</v>
      </c>
      <c r="AD137" t="s">
        <v>6</v>
      </c>
      <c r="AE137">
        <v>35</v>
      </c>
      <c r="AF137">
        <v>3</v>
      </c>
      <c r="AH137" t="s">
        <v>15199</v>
      </c>
      <c r="AI137" t="s">
        <v>15198</v>
      </c>
      <c r="AK137" t="s">
        <v>15197</v>
      </c>
      <c r="AL137">
        <v>1</v>
      </c>
      <c r="AM137" s="5">
        <f t="shared" si="18"/>
        <v>4.5454545454545456E-2</v>
      </c>
      <c r="AN137" s="4">
        <f t="shared" si="23"/>
        <v>6.8844445974321024E-5</v>
      </c>
      <c r="AO137" s="3"/>
      <c r="AP137">
        <v>0</v>
      </c>
      <c r="AR137" t="s">
        <v>1</v>
      </c>
      <c r="AT137" s="2">
        <v>1.431</v>
      </c>
      <c r="AU137" s="1">
        <f t="shared" si="19"/>
        <v>0.6953196512030998</v>
      </c>
      <c r="AV137" s="1">
        <f t="shared" si="20"/>
        <v>0.49862387788719476</v>
      </c>
      <c r="AW137" s="1">
        <f t="shared" si="21"/>
        <v>0.30192810457128971</v>
      </c>
    </row>
    <row r="138" spans="1:49" x14ac:dyDescent="0.2">
      <c r="A138">
        <v>136</v>
      </c>
      <c r="B138" t="s">
        <v>15196</v>
      </c>
      <c r="C138" t="s">
        <v>15195</v>
      </c>
      <c r="E138">
        <v>10818788</v>
      </c>
      <c r="F138" t="s">
        <v>15194</v>
      </c>
      <c r="G138" t="s">
        <v>16</v>
      </c>
      <c r="H138" t="s">
        <v>15</v>
      </c>
      <c r="I138" t="s">
        <v>15193</v>
      </c>
      <c r="J138" t="s">
        <v>15192</v>
      </c>
      <c r="K138" t="s">
        <v>15191</v>
      </c>
      <c r="L138" t="s">
        <v>15190</v>
      </c>
      <c r="M138" t="s">
        <v>13562</v>
      </c>
      <c r="N138">
        <v>6</v>
      </c>
      <c r="O138" t="s">
        <v>15189</v>
      </c>
      <c r="P138" t="s">
        <v>15188</v>
      </c>
      <c r="Q138" t="s">
        <v>15187</v>
      </c>
      <c r="R138" s="7">
        <v>36647</v>
      </c>
      <c r="S138" s="8">
        <f t="shared" ref="S138:S201" si="24">YEAR(R138)</f>
        <v>2000</v>
      </c>
      <c r="T138" s="8">
        <v>2000</v>
      </c>
      <c r="U138" s="8">
        <f t="shared" ref="U138:U201" si="25">2022-T138</f>
        <v>22</v>
      </c>
      <c r="V138" s="7">
        <v>36647</v>
      </c>
      <c r="W138" t="s">
        <v>15186</v>
      </c>
      <c r="X138" s="2">
        <v>0.81799999999999995</v>
      </c>
      <c r="Y138" s="6">
        <f t="shared" si="22"/>
        <v>2.1836042817863912E-2</v>
      </c>
      <c r="AA138">
        <v>318655</v>
      </c>
      <c r="AB138">
        <v>27010</v>
      </c>
      <c r="AD138" t="s">
        <v>6</v>
      </c>
      <c r="AE138">
        <v>71</v>
      </c>
      <c r="AF138">
        <v>5</v>
      </c>
      <c r="AH138" t="s">
        <v>15185</v>
      </c>
      <c r="AI138" t="s">
        <v>15184</v>
      </c>
      <c r="AK138" t="s">
        <v>15183</v>
      </c>
      <c r="AL138">
        <v>39</v>
      </c>
      <c r="AM138" s="5">
        <f t="shared" ref="AM138:AM201" si="26">AL138/U138</f>
        <v>1.7727272727272727</v>
      </c>
      <c r="AN138" s="4">
        <f t="shared" si="23"/>
        <v>2.6849333929985196E-3</v>
      </c>
      <c r="AO138" s="3"/>
      <c r="AP138">
        <v>0</v>
      </c>
      <c r="AR138" t="s">
        <v>1</v>
      </c>
      <c r="AT138" s="2">
        <v>3.4209999999999998</v>
      </c>
      <c r="AU138" s="1">
        <f t="shared" ref="AU138:AU201" si="27">(Y138*0.7+AN138*0.3)*100</f>
        <v>1.6090709990404295</v>
      </c>
      <c r="AV138" s="1">
        <f t="shared" ref="AV138:AV201" si="28">(Y138*0.5+AN138*0.5)*100</f>
        <v>1.2260488105431215</v>
      </c>
      <c r="AW138" s="1">
        <f t="shared" ref="AW138:AW201" si="29">(Y138*0.3+AN138*0.7)*100</f>
        <v>0.84302662204581369</v>
      </c>
    </row>
    <row r="139" spans="1:49" x14ac:dyDescent="0.2">
      <c r="A139">
        <v>137</v>
      </c>
      <c r="B139" t="s">
        <v>15182</v>
      </c>
      <c r="E139">
        <v>10751176</v>
      </c>
      <c r="F139" t="s">
        <v>15181</v>
      </c>
      <c r="G139" t="s">
        <v>16</v>
      </c>
      <c r="H139" t="s">
        <v>15</v>
      </c>
      <c r="I139" t="s">
        <v>15180</v>
      </c>
      <c r="J139">
        <v>60015184</v>
      </c>
      <c r="K139" t="s">
        <v>15179</v>
      </c>
      <c r="L139" t="s">
        <v>15178</v>
      </c>
      <c r="M139" t="s">
        <v>1772</v>
      </c>
      <c r="N139">
        <v>2</v>
      </c>
      <c r="O139" t="s">
        <v>15177</v>
      </c>
      <c r="P139" t="s">
        <v>15176</v>
      </c>
      <c r="Q139" t="s">
        <v>15175</v>
      </c>
      <c r="R139" s="7">
        <v>36647</v>
      </c>
      <c r="S139" s="8">
        <f t="shared" si="24"/>
        <v>2000</v>
      </c>
      <c r="T139" s="8">
        <v>2000</v>
      </c>
      <c r="U139" s="8">
        <f t="shared" si="25"/>
        <v>22</v>
      </c>
      <c r="V139" s="7">
        <v>36647</v>
      </c>
      <c r="W139" t="s">
        <v>438</v>
      </c>
      <c r="X139" s="2">
        <v>0.15</v>
      </c>
      <c r="Y139" s="6">
        <f t="shared" si="22"/>
        <v>4.0041643309041402E-3</v>
      </c>
      <c r="AA139">
        <v>9501991</v>
      </c>
      <c r="AB139">
        <v>14531</v>
      </c>
      <c r="AD139" t="s">
        <v>6</v>
      </c>
      <c r="AE139">
        <v>127</v>
      </c>
      <c r="AF139">
        <v>9</v>
      </c>
      <c r="AH139" t="s">
        <v>15174</v>
      </c>
      <c r="AI139" t="s">
        <v>15173</v>
      </c>
      <c r="AJ139" t="s">
        <v>15172</v>
      </c>
      <c r="AK139" t="s">
        <v>15171</v>
      </c>
      <c r="AL139">
        <v>158</v>
      </c>
      <c r="AM139" s="5">
        <f t="shared" si="26"/>
        <v>7.1818181818181817</v>
      </c>
      <c r="AN139" s="4">
        <f t="shared" si="23"/>
        <v>1.087742246394272E-2</v>
      </c>
      <c r="AO139" s="3"/>
      <c r="AP139">
        <v>0</v>
      </c>
      <c r="AR139" t="s">
        <v>1</v>
      </c>
      <c r="AT139" s="2">
        <v>6.8680000000000003</v>
      </c>
      <c r="AU139" s="1">
        <f t="shared" si="27"/>
        <v>0.60661417708157139</v>
      </c>
      <c r="AV139" s="1">
        <f t="shared" si="28"/>
        <v>0.74407933974234308</v>
      </c>
      <c r="AW139" s="1">
        <f t="shared" si="29"/>
        <v>0.88154450240311466</v>
      </c>
    </row>
    <row r="140" spans="1:49" x14ac:dyDescent="0.2">
      <c r="A140">
        <v>138</v>
      </c>
      <c r="B140" t="s">
        <v>15170</v>
      </c>
      <c r="E140">
        <v>10751180</v>
      </c>
      <c r="F140" t="s">
        <v>15169</v>
      </c>
      <c r="G140" t="s">
        <v>16</v>
      </c>
      <c r="H140" t="s">
        <v>15</v>
      </c>
      <c r="I140" t="s">
        <v>15168</v>
      </c>
      <c r="J140">
        <v>60026796</v>
      </c>
      <c r="K140" t="s">
        <v>15167</v>
      </c>
      <c r="L140" t="s">
        <v>2434</v>
      </c>
      <c r="M140" t="s">
        <v>1058</v>
      </c>
      <c r="N140">
        <v>3</v>
      </c>
      <c r="O140" t="s">
        <v>15166</v>
      </c>
      <c r="P140" t="s">
        <v>15165</v>
      </c>
      <c r="Q140" t="s">
        <v>15164</v>
      </c>
      <c r="R140" s="7">
        <v>36647</v>
      </c>
      <c r="S140" s="8">
        <f t="shared" si="24"/>
        <v>2000</v>
      </c>
      <c r="T140" s="8">
        <v>2000</v>
      </c>
      <c r="U140" s="8">
        <f t="shared" si="25"/>
        <v>22</v>
      </c>
      <c r="V140" s="7">
        <v>36647</v>
      </c>
      <c r="W140" t="s">
        <v>438</v>
      </c>
      <c r="X140" s="2">
        <v>0.15</v>
      </c>
      <c r="Y140" s="6">
        <f t="shared" si="22"/>
        <v>4.0041643309041402E-3</v>
      </c>
      <c r="AA140">
        <v>9501991</v>
      </c>
      <c r="AB140">
        <v>14531</v>
      </c>
      <c r="AD140" t="s">
        <v>6</v>
      </c>
      <c r="AE140">
        <v>127</v>
      </c>
      <c r="AF140">
        <v>9</v>
      </c>
      <c r="AH140" t="s">
        <v>15163</v>
      </c>
      <c r="AI140" t="s">
        <v>15162</v>
      </c>
      <c r="AJ140" t="s">
        <v>15161</v>
      </c>
      <c r="AK140" t="s">
        <v>15160</v>
      </c>
      <c r="AL140">
        <v>47</v>
      </c>
      <c r="AM140" s="5">
        <f t="shared" si="26"/>
        <v>2.1363636363636362</v>
      </c>
      <c r="AN140" s="4">
        <f t="shared" si="23"/>
        <v>3.2356889607930879E-3</v>
      </c>
      <c r="AO140" s="3"/>
      <c r="AP140">
        <v>0</v>
      </c>
      <c r="AR140" t="s">
        <v>1</v>
      </c>
      <c r="AT140" s="2">
        <v>6.8680000000000003</v>
      </c>
      <c r="AU140" s="1">
        <f t="shared" si="27"/>
        <v>0.37736217198708244</v>
      </c>
      <c r="AV140" s="1">
        <f t="shared" si="28"/>
        <v>0.3619926645848614</v>
      </c>
      <c r="AW140" s="1">
        <f t="shared" si="29"/>
        <v>0.34662315718264031</v>
      </c>
    </row>
    <row r="141" spans="1:49" x14ac:dyDescent="0.2">
      <c r="A141">
        <v>139</v>
      </c>
      <c r="B141" t="s">
        <v>15159</v>
      </c>
      <c r="F141" t="s">
        <v>15158</v>
      </c>
      <c r="G141" t="s">
        <v>16</v>
      </c>
      <c r="H141" t="s">
        <v>15</v>
      </c>
      <c r="I141" t="s">
        <v>15157</v>
      </c>
      <c r="J141" t="s">
        <v>15156</v>
      </c>
      <c r="K141" t="s">
        <v>15155</v>
      </c>
      <c r="L141" t="s">
        <v>15154</v>
      </c>
      <c r="M141" t="s">
        <v>15153</v>
      </c>
      <c r="N141">
        <v>1</v>
      </c>
      <c r="O141" t="s">
        <v>15152</v>
      </c>
      <c r="P141">
        <v>6603178115</v>
      </c>
      <c r="Q141" t="s">
        <v>15151</v>
      </c>
      <c r="R141" s="7">
        <v>36647</v>
      </c>
      <c r="S141" s="8">
        <f t="shared" si="24"/>
        <v>2000</v>
      </c>
      <c r="T141" s="8">
        <v>2000</v>
      </c>
      <c r="U141" s="8">
        <f t="shared" si="25"/>
        <v>22</v>
      </c>
      <c r="V141" s="7">
        <v>36647</v>
      </c>
      <c r="W141" t="s">
        <v>15150</v>
      </c>
      <c r="X141" s="2">
        <v>0.23400000000000001</v>
      </c>
      <c r="Y141" s="6">
        <f t="shared" si="22"/>
        <v>6.2464963562104594E-3</v>
      </c>
      <c r="AA141">
        <v>47554</v>
      </c>
      <c r="AB141">
        <v>19437</v>
      </c>
      <c r="AD141" t="s">
        <v>6</v>
      </c>
      <c r="AE141">
        <v>48</v>
      </c>
      <c r="AF141">
        <v>5</v>
      </c>
      <c r="AH141" t="s">
        <v>15149</v>
      </c>
      <c r="AI141" t="s">
        <v>15148</v>
      </c>
      <c r="AK141" t="s">
        <v>15147</v>
      </c>
      <c r="AL141">
        <v>1</v>
      </c>
      <c r="AM141" s="5">
        <f t="shared" si="26"/>
        <v>4.5454545454545456E-2</v>
      </c>
      <c r="AN141" s="4">
        <f t="shared" si="23"/>
        <v>6.8844445974321024E-5</v>
      </c>
      <c r="AO141" s="3"/>
      <c r="AP141">
        <v>0</v>
      </c>
      <c r="AR141" t="s">
        <v>1</v>
      </c>
      <c r="AT141" s="2" t="s">
        <v>0</v>
      </c>
      <c r="AU141" s="1">
        <f t="shared" si="27"/>
        <v>0.4393200783139618</v>
      </c>
      <c r="AV141" s="1">
        <f t="shared" si="28"/>
        <v>0.31576704010923901</v>
      </c>
      <c r="AW141" s="1">
        <f t="shared" si="29"/>
        <v>0.19221400190451626</v>
      </c>
    </row>
    <row r="142" spans="1:49" x14ac:dyDescent="0.2">
      <c r="A142">
        <v>140</v>
      </c>
      <c r="B142" t="s">
        <v>15146</v>
      </c>
      <c r="C142" t="s">
        <v>15145</v>
      </c>
      <c r="F142" t="s">
        <v>15144</v>
      </c>
      <c r="G142" t="s">
        <v>16</v>
      </c>
      <c r="H142" t="s">
        <v>15</v>
      </c>
      <c r="I142" t="s">
        <v>2717</v>
      </c>
      <c r="J142" t="s">
        <v>15143</v>
      </c>
      <c r="K142" t="s">
        <v>15142</v>
      </c>
      <c r="L142" t="s">
        <v>15141</v>
      </c>
      <c r="M142" t="s">
        <v>91</v>
      </c>
      <c r="N142">
        <v>2</v>
      </c>
      <c r="O142" t="s">
        <v>15140</v>
      </c>
      <c r="P142" t="s">
        <v>15139</v>
      </c>
      <c r="Q142" t="s">
        <v>15138</v>
      </c>
      <c r="R142" s="7">
        <v>36647</v>
      </c>
      <c r="S142" s="8">
        <f t="shared" si="24"/>
        <v>2000</v>
      </c>
      <c r="T142" s="8">
        <v>2000</v>
      </c>
      <c r="U142" s="8">
        <f t="shared" si="25"/>
        <v>22</v>
      </c>
      <c r="V142" s="7">
        <v>36647</v>
      </c>
      <c r="W142" t="s">
        <v>12456</v>
      </c>
      <c r="X142" s="2">
        <v>0.9</v>
      </c>
      <c r="Y142" s="6">
        <f t="shared" si="22"/>
        <v>2.4024985985424845E-2</v>
      </c>
      <c r="AA142">
        <v>9630252</v>
      </c>
      <c r="AB142">
        <v>29614</v>
      </c>
      <c r="AD142" t="s">
        <v>6</v>
      </c>
      <c r="AE142">
        <v>9</v>
      </c>
      <c r="AF142">
        <v>2</v>
      </c>
      <c r="AH142" t="s">
        <v>15137</v>
      </c>
      <c r="AI142" t="s">
        <v>15136</v>
      </c>
      <c r="AK142" t="s">
        <v>15135</v>
      </c>
      <c r="AL142">
        <v>67</v>
      </c>
      <c r="AM142" s="5">
        <f t="shared" si="26"/>
        <v>3.0454545454545454</v>
      </c>
      <c r="AN142" s="4">
        <f t="shared" si="23"/>
        <v>4.6125778802795087E-3</v>
      </c>
      <c r="AO142" s="3"/>
      <c r="AP142">
        <v>0</v>
      </c>
      <c r="AR142" t="s">
        <v>1</v>
      </c>
      <c r="AT142" s="2" t="s">
        <v>0</v>
      </c>
      <c r="AU142" s="1">
        <f t="shared" si="27"/>
        <v>1.8201263553881242</v>
      </c>
      <c r="AV142" s="1">
        <f t="shared" si="28"/>
        <v>1.4318781932852176</v>
      </c>
      <c r="AW142" s="1">
        <f t="shared" si="29"/>
        <v>1.0436300311823108</v>
      </c>
    </row>
    <row r="143" spans="1:49" x14ac:dyDescent="0.2">
      <c r="A143">
        <v>141</v>
      </c>
      <c r="B143" t="s">
        <v>15134</v>
      </c>
      <c r="C143" t="s">
        <v>15133</v>
      </c>
      <c r="F143" t="s">
        <v>15132</v>
      </c>
      <c r="G143" t="s">
        <v>16</v>
      </c>
      <c r="H143" t="s">
        <v>15</v>
      </c>
      <c r="I143" t="s">
        <v>15131</v>
      </c>
      <c r="J143" t="s">
        <v>15130</v>
      </c>
      <c r="K143" t="s">
        <v>15129</v>
      </c>
      <c r="L143" t="s">
        <v>7553</v>
      </c>
      <c r="M143" t="s">
        <v>878</v>
      </c>
      <c r="N143">
        <v>4</v>
      </c>
      <c r="O143" t="s">
        <v>15128</v>
      </c>
      <c r="P143" t="s">
        <v>15127</v>
      </c>
      <c r="Q143" t="s">
        <v>15126</v>
      </c>
      <c r="R143" s="7">
        <v>36647</v>
      </c>
      <c r="S143" s="8">
        <f t="shared" si="24"/>
        <v>2000</v>
      </c>
      <c r="T143" s="8">
        <v>2000</v>
      </c>
      <c r="U143" s="8">
        <f t="shared" si="25"/>
        <v>22</v>
      </c>
      <c r="V143" s="7">
        <v>36647</v>
      </c>
      <c r="W143" t="s">
        <v>12456</v>
      </c>
      <c r="X143" s="2">
        <v>0.9</v>
      </c>
      <c r="Y143" s="6">
        <f t="shared" si="22"/>
        <v>2.4024985985424845E-2</v>
      </c>
      <c r="AA143">
        <v>9630252</v>
      </c>
      <c r="AB143">
        <v>29614</v>
      </c>
      <c r="AD143" t="s">
        <v>6</v>
      </c>
      <c r="AE143">
        <v>9</v>
      </c>
      <c r="AF143">
        <v>2</v>
      </c>
      <c r="AH143" t="s">
        <v>15125</v>
      </c>
      <c r="AI143" t="s">
        <v>15124</v>
      </c>
      <c r="AK143" t="s">
        <v>15123</v>
      </c>
      <c r="AL143">
        <v>52</v>
      </c>
      <c r="AM143" s="5">
        <f t="shared" si="26"/>
        <v>2.3636363636363638</v>
      </c>
      <c r="AN143" s="4">
        <f t="shared" si="23"/>
        <v>3.5799111906646935E-3</v>
      </c>
      <c r="AO143" s="3"/>
      <c r="AP143">
        <v>0</v>
      </c>
      <c r="AR143" t="s">
        <v>1</v>
      </c>
      <c r="AT143" s="2" t="s">
        <v>0</v>
      </c>
      <c r="AU143" s="1">
        <f t="shared" si="27"/>
        <v>1.7891463546996798</v>
      </c>
      <c r="AV143" s="1">
        <f t="shared" si="28"/>
        <v>1.3802448588044769</v>
      </c>
      <c r="AW143" s="1">
        <f t="shared" si="29"/>
        <v>0.97134336290927381</v>
      </c>
    </row>
    <row r="144" spans="1:49" x14ac:dyDescent="0.2">
      <c r="A144">
        <v>142</v>
      </c>
      <c r="B144" t="s">
        <v>15122</v>
      </c>
      <c r="C144" t="s">
        <v>15121</v>
      </c>
      <c r="F144" t="s">
        <v>15120</v>
      </c>
      <c r="G144" t="s">
        <v>16</v>
      </c>
      <c r="H144" t="s">
        <v>15</v>
      </c>
      <c r="I144" t="s">
        <v>8818</v>
      </c>
      <c r="J144">
        <v>60029116</v>
      </c>
      <c r="K144" t="s">
        <v>8817</v>
      </c>
      <c r="L144" t="s">
        <v>8816</v>
      </c>
      <c r="M144" t="s">
        <v>1013</v>
      </c>
      <c r="N144">
        <v>3</v>
      </c>
      <c r="O144" t="s">
        <v>8815</v>
      </c>
      <c r="P144" t="s">
        <v>8814</v>
      </c>
      <c r="Q144" t="s">
        <v>8813</v>
      </c>
      <c r="R144" s="7">
        <v>36647</v>
      </c>
      <c r="S144" s="8">
        <f t="shared" si="24"/>
        <v>2000</v>
      </c>
      <c r="T144" s="8">
        <v>2000</v>
      </c>
      <c r="U144" s="8">
        <f t="shared" si="25"/>
        <v>22</v>
      </c>
      <c r="V144" s="7">
        <v>36647</v>
      </c>
      <c r="W144" t="s">
        <v>10465</v>
      </c>
      <c r="X144" s="2">
        <v>0.92900000000000005</v>
      </c>
      <c r="Y144" s="6">
        <f t="shared" si="22"/>
        <v>2.4799124422732979E-2</v>
      </c>
      <c r="AA144">
        <v>10897798</v>
      </c>
      <c r="AB144">
        <v>18896</v>
      </c>
      <c r="AD144" t="s">
        <v>6</v>
      </c>
      <c r="AE144">
        <v>4</v>
      </c>
      <c r="AF144">
        <v>5</v>
      </c>
      <c r="AH144" t="s">
        <v>15119</v>
      </c>
      <c r="AI144" t="s">
        <v>15118</v>
      </c>
      <c r="AK144" t="s">
        <v>15117</v>
      </c>
      <c r="AL144">
        <v>634</v>
      </c>
      <c r="AM144" s="5">
        <f t="shared" si="26"/>
        <v>28.818181818181817</v>
      </c>
      <c r="AN144" s="4">
        <f t="shared" si="23"/>
        <v>4.3647378747719526E-2</v>
      </c>
      <c r="AO144" s="3"/>
      <c r="AP144">
        <v>0</v>
      </c>
      <c r="AR144" t="s">
        <v>1</v>
      </c>
      <c r="AT144" s="2">
        <v>3.4359999999999999</v>
      </c>
      <c r="AU144" s="1">
        <f t="shared" si="27"/>
        <v>3.0453600720228944</v>
      </c>
      <c r="AV144" s="1">
        <f t="shared" si="28"/>
        <v>3.4223251585226251</v>
      </c>
      <c r="AW144" s="1">
        <f t="shared" si="29"/>
        <v>3.7992902450223562</v>
      </c>
    </row>
    <row r="145" spans="1:49" x14ac:dyDescent="0.2">
      <c r="A145">
        <v>143</v>
      </c>
      <c r="B145" t="s">
        <v>15116</v>
      </c>
      <c r="C145" t="s">
        <v>15115</v>
      </c>
      <c r="D145" t="s">
        <v>15114</v>
      </c>
      <c r="F145" t="s">
        <v>15113</v>
      </c>
      <c r="G145" t="s">
        <v>16</v>
      </c>
      <c r="H145" t="s">
        <v>15</v>
      </c>
      <c r="I145" t="s">
        <v>15112</v>
      </c>
      <c r="J145">
        <v>60006337</v>
      </c>
      <c r="K145" t="s">
        <v>9176</v>
      </c>
      <c r="L145" t="s">
        <v>9175</v>
      </c>
      <c r="M145" t="s">
        <v>11</v>
      </c>
      <c r="N145">
        <v>1</v>
      </c>
      <c r="O145" t="s">
        <v>15111</v>
      </c>
      <c r="P145">
        <v>7006023656</v>
      </c>
      <c r="Q145">
        <v>60006337</v>
      </c>
      <c r="R145" s="7">
        <v>36647</v>
      </c>
      <c r="S145" s="8">
        <f t="shared" si="24"/>
        <v>2000</v>
      </c>
      <c r="T145" s="8">
        <v>2000</v>
      </c>
      <c r="U145" s="8">
        <f t="shared" si="25"/>
        <v>22</v>
      </c>
      <c r="V145" s="7">
        <v>36647</v>
      </c>
      <c r="W145" t="s">
        <v>3514</v>
      </c>
      <c r="X145" s="2">
        <v>2.141</v>
      </c>
      <c r="Y145" s="6">
        <f t="shared" si="22"/>
        <v>5.7152772216438434E-2</v>
      </c>
      <c r="AA145">
        <v>1962892</v>
      </c>
      <c r="AB145">
        <v>17360</v>
      </c>
      <c r="AD145" t="s">
        <v>6</v>
      </c>
      <c r="AE145">
        <v>38</v>
      </c>
      <c r="AF145">
        <v>3</v>
      </c>
      <c r="AH145" t="s">
        <v>15110</v>
      </c>
      <c r="AI145" t="s">
        <v>15109</v>
      </c>
      <c r="AJ145" t="s">
        <v>15108</v>
      </c>
      <c r="AK145" t="s">
        <v>15107</v>
      </c>
      <c r="AL145">
        <v>23</v>
      </c>
      <c r="AM145" s="5">
        <f t="shared" si="26"/>
        <v>1.0454545454545454</v>
      </c>
      <c r="AN145" s="4">
        <f t="shared" si="23"/>
        <v>1.5834222574093834E-3</v>
      </c>
      <c r="AO145" s="3"/>
      <c r="AP145">
        <v>0</v>
      </c>
      <c r="AQ145" t="s">
        <v>15106</v>
      </c>
      <c r="AR145" t="s">
        <v>15105</v>
      </c>
      <c r="AS145" t="s">
        <v>15104</v>
      </c>
      <c r="AT145" s="2" t="s">
        <v>0</v>
      </c>
      <c r="AU145" s="1">
        <f t="shared" si="27"/>
        <v>4.0481967228729721</v>
      </c>
      <c r="AV145" s="1">
        <f t="shared" si="28"/>
        <v>2.9368097236923911</v>
      </c>
      <c r="AW145" s="1">
        <f t="shared" si="29"/>
        <v>1.8254227245118098</v>
      </c>
    </row>
    <row r="146" spans="1:49" x14ac:dyDescent="0.2">
      <c r="A146">
        <v>144</v>
      </c>
      <c r="B146" t="s">
        <v>15103</v>
      </c>
      <c r="C146" t="s">
        <v>15102</v>
      </c>
      <c r="F146" t="s">
        <v>15101</v>
      </c>
      <c r="G146" t="s">
        <v>16</v>
      </c>
      <c r="H146" t="s">
        <v>15</v>
      </c>
      <c r="I146" t="s">
        <v>15100</v>
      </c>
      <c r="J146">
        <v>60014982</v>
      </c>
      <c r="K146" t="s">
        <v>13528</v>
      </c>
      <c r="L146" t="s">
        <v>13527</v>
      </c>
      <c r="M146" t="s">
        <v>2268</v>
      </c>
      <c r="N146">
        <v>5</v>
      </c>
      <c r="O146" t="s">
        <v>15099</v>
      </c>
      <c r="P146" t="s">
        <v>15098</v>
      </c>
      <c r="Q146" t="s">
        <v>15097</v>
      </c>
      <c r="R146" s="7">
        <v>36647</v>
      </c>
      <c r="S146" s="8">
        <f t="shared" si="24"/>
        <v>2000</v>
      </c>
      <c r="T146" s="8">
        <v>2000</v>
      </c>
      <c r="U146" s="8">
        <f t="shared" si="25"/>
        <v>22</v>
      </c>
      <c r="V146" s="7">
        <v>36647</v>
      </c>
      <c r="W146" t="s">
        <v>2512</v>
      </c>
      <c r="X146" s="2">
        <v>0.48699999999999999</v>
      </c>
      <c r="Y146" s="6">
        <f t="shared" si="22"/>
        <v>1.3000186861002109E-2</v>
      </c>
      <c r="AA146">
        <v>214922</v>
      </c>
      <c r="AB146">
        <v>130262</v>
      </c>
      <c r="AD146" t="s">
        <v>6</v>
      </c>
      <c r="AE146">
        <v>39</v>
      </c>
      <c r="AF146" s="10">
        <v>0.20833333333333334</v>
      </c>
      <c r="AH146" t="s">
        <v>15096</v>
      </c>
      <c r="AI146" t="s">
        <v>15095</v>
      </c>
      <c r="AJ146" t="s">
        <v>15094</v>
      </c>
      <c r="AK146" t="s">
        <v>15093</v>
      </c>
      <c r="AL146">
        <v>5</v>
      </c>
      <c r="AM146" s="5">
        <f t="shared" si="26"/>
        <v>0.22727272727272727</v>
      </c>
      <c r="AN146" s="4">
        <f t="shared" si="23"/>
        <v>3.4422222987160508E-4</v>
      </c>
      <c r="AO146" s="3"/>
      <c r="AP146">
        <v>0</v>
      </c>
      <c r="AR146" t="s">
        <v>1</v>
      </c>
      <c r="AT146" s="2" t="s">
        <v>0</v>
      </c>
      <c r="AU146" s="1">
        <f t="shared" si="27"/>
        <v>0.92033974716629574</v>
      </c>
      <c r="AV146" s="1">
        <f t="shared" si="28"/>
        <v>0.66722045454368561</v>
      </c>
      <c r="AW146" s="1">
        <f t="shared" si="29"/>
        <v>0.41410116192107554</v>
      </c>
    </row>
    <row r="147" spans="1:49" x14ac:dyDescent="0.2">
      <c r="A147">
        <v>145</v>
      </c>
      <c r="B147" t="s">
        <v>15092</v>
      </c>
      <c r="C147" t="s">
        <v>15091</v>
      </c>
      <c r="D147" t="s">
        <v>15090</v>
      </c>
      <c r="F147" t="s">
        <v>15089</v>
      </c>
      <c r="G147" t="s">
        <v>16</v>
      </c>
      <c r="H147" t="s">
        <v>15</v>
      </c>
      <c r="I147" t="s">
        <v>15088</v>
      </c>
      <c r="J147">
        <v>60017694</v>
      </c>
      <c r="K147" t="s">
        <v>15087</v>
      </c>
      <c r="L147" t="s">
        <v>3154</v>
      </c>
      <c r="M147" t="s">
        <v>1013</v>
      </c>
      <c r="N147">
        <v>6</v>
      </c>
      <c r="O147" t="s">
        <v>15086</v>
      </c>
      <c r="P147" t="s">
        <v>15085</v>
      </c>
      <c r="Q147" t="s">
        <v>15084</v>
      </c>
      <c r="R147" s="7">
        <v>36647</v>
      </c>
      <c r="S147" s="8">
        <f t="shared" si="24"/>
        <v>2000</v>
      </c>
      <c r="T147" s="8">
        <v>2000</v>
      </c>
      <c r="U147" s="8">
        <f t="shared" si="25"/>
        <v>22</v>
      </c>
      <c r="V147" s="7">
        <v>36647</v>
      </c>
      <c r="W147" t="s">
        <v>4487</v>
      </c>
      <c r="X147" s="2">
        <v>1.1339999999999999</v>
      </c>
      <c r="Y147" s="6">
        <f t="shared" si="22"/>
        <v>3.0271482341635299E-2</v>
      </c>
      <c r="AA147">
        <v>945765</v>
      </c>
      <c r="AB147">
        <v>12372</v>
      </c>
      <c r="AD147" t="s">
        <v>6</v>
      </c>
      <c r="AE147">
        <v>46</v>
      </c>
      <c r="AF147">
        <v>9</v>
      </c>
      <c r="AH147" t="s">
        <v>15083</v>
      </c>
      <c r="AI147" t="s">
        <v>15082</v>
      </c>
      <c r="AK147" t="s">
        <v>15081</v>
      </c>
      <c r="AL147">
        <v>5</v>
      </c>
      <c r="AM147" s="5">
        <f t="shared" si="26"/>
        <v>0.22727272727272727</v>
      </c>
      <c r="AN147" s="4">
        <f t="shared" si="23"/>
        <v>3.4422222987160508E-4</v>
      </c>
      <c r="AO147" s="3"/>
      <c r="AP147">
        <v>0</v>
      </c>
      <c r="AR147" t="s">
        <v>1</v>
      </c>
      <c r="AT147" s="2">
        <v>2.4129999999999998</v>
      </c>
      <c r="AU147" s="1">
        <f t="shared" si="27"/>
        <v>2.1293304308106187</v>
      </c>
      <c r="AV147" s="1">
        <f t="shared" si="28"/>
        <v>1.5307852285753452</v>
      </c>
      <c r="AW147" s="1">
        <f t="shared" si="29"/>
        <v>0.93224002634007119</v>
      </c>
    </row>
    <row r="148" spans="1:49" x14ac:dyDescent="0.2">
      <c r="A148">
        <v>146</v>
      </c>
      <c r="B148" t="s">
        <v>15080</v>
      </c>
      <c r="C148" t="s">
        <v>15079</v>
      </c>
      <c r="F148" t="s">
        <v>15078</v>
      </c>
      <c r="G148" t="s">
        <v>16</v>
      </c>
      <c r="H148" t="s">
        <v>15</v>
      </c>
      <c r="I148" t="s">
        <v>15077</v>
      </c>
      <c r="J148" t="s">
        <v>15076</v>
      </c>
      <c r="K148" t="s">
        <v>15075</v>
      </c>
      <c r="L148" t="s">
        <v>15074</v>
      </c>
      <c r="M148" t="s">
        <v>15073</v>
      </c>
      <c r="N148">
        <v>8</v>
      </c>
      <c r="O148" t="s">
        <v>15072</v>
      </c>
      <c r="P148" t="s">
        <v>15071</v>
      </c>
      <c r="Q148" t="s">
        <v>15070</v>
      </c>
      <c r="R148" s="7">
        <v>36647</v>
      </c>
      <c r="S148" s="8">
        <f t="shared" si="24"/>
        <v>2000</v>
      </c>
      <c r="T148" s="8">
        <v>2000</v>
      </c>
      <c r="U148" s="8">
        <f t="shared" si="25"/>
        <v>22</v>
      </c>
      <c r="V148" s="7">
        <v>36647</v>
      </c>
      <c r="W148" t="s">
        <v>15069</v>
      </c>
      <c r="X148" s="2">
        <v>3.5459999999999998</v>
      </c>
      <c r="Y148" s="6">
        <f t="shared" si="22"/>
        <v>9.4658444782573875E-2</v>
      </c>
      <c r="AA148">
        <v>670049</v>
      </c>
      <c r="AB148">
        <v>26769</v>
      </c>
      <c r="AD148" t="s">
        <v>6</v>
      </c>
      <c r="AE148">
        <v>128</v>
      </c>
      <c r="AF148">
        <v>1</v>
      </c>
      <c r="AH148" t="s">
        <v>15068</v>
      </c>
      <c r="AI148" t="s">
        <v>15067</v>
      </c>
      <c r="AJ148" t="s">
        <v>15066</v>
      </c>
      <c r="AK148" t="s">
        <v>15065</v>
      </c>
      <c r="AL148">
        <v>191</v>
      </c>
      <c r="AM148" s="5">
        <f t="shared" si="26"/>
        <v>8.6818181818181817</v>
      </c>
      <c r="AN148" s="4">
        <f t="shared" si="23"/>
        <v>1.3149289181095316E-2</v>
      </c>
      <c r="AO148" s="3"/>
      <c r="AP148">
        <v>1</v>
      </c>
      <c r="AR148" t="s">
        <v>1</v>
      </c>
      <c r="AT148" s="2" t="s">
        <v>0</v>
      </c>
      <c r="AU148" s="1">
        <f t="shared" si="27"/>
        <v>7.0205698102130301</v>
      </c>
      <c r="AV148" s="1">
        <f t="shared" si="28"/>
        <v>5.3903866981834598</v>
      </c>
      <c r="AW148" s="1">
        <f t="shared" si="29"/>
        <v>3.7602035861538883</v>
      </c>
    </row>
    <row r="149" spans="1:49" x14ac:dyDescent="0.2">
      <c r="A149">
        <v>147</v>
      </c>
      <c r="B149" t="s">
        <v>15064</v>
      </c>
      <c r="C149" t="s">
        <v>15063</v>
      </c>
      <c r="D149" t="s">
        <v>15062</v>
      </c>
      <c r="F149" t="s">
        <v>15061</v>
      </c>
      <c r="G149" t="s">
        <v>16</v>
      </c>
      <c r="H149" t="s">
        <v>15</v>
      </c>
      <c r="I149" t="s">
        <v>15060</v>
      </c>
      <c r="J149">
        <v>60000745</v>
      </c>
      <c r="K149" t="s">
        <v>4000</v>
      </c>
      <c r="L149" t="s">
        <v>3999</v>
      </c>
      <c r="M149" t="s">
        <v>11</v>
      </c>
      <c r="N149">
        <v>3</v>
      </c>
      <c r="O149" t="s">
        <v>15059</v>
      </c>
      <c r="P149" t="s">
        <v>15058</v>
      </c>
      <c r="Q149" t="s">
        <v>15057</v>
      </c>
      <c r="R149" s="7">
        <v>36647</v>
      </c>
      <c r="S149" s="8">
        <f t="shared" si="24"/>
        <v>2000</v>
      </c>
      <c r="T149" s="8">
        <v>2000</v>
      </c>
      <c r="U149" s="8">
        <f t="shared" si="25"/>
        <v>22</v>
      </c>
      <c r="V149" s="7">
        <v>36647</v>
      </c>
      <c r="W149" t="s">
        <v>3504</v>
      </c>
      <c r="X149" s="2">
        <v>1.3720000000000001</v>
      </c>
      <c r="Y149" s="6">
        <f t="shared" si="22"/>
        <v>3.662475641333654E-2</v>
      </c>
      <c r="AA149">
        <v>189480</v>
      </c>
      <c r="AB149">
        <v>17366</v>
      </c>
      <c r="AD149" t="s">
        <v>6</v>
      </c>
      <c r="AE149">
        <v>48</v>
      </c>
      <c r="AF149">
        <v>5</v>
      </c>
      <c r="AH149" t="s">
        <v>15056</v>
      </c>
      <c r="AI149" t="s">
        <v>15055</v>
      </c>
      <c r="AJ149" t="s">
        <v>15054</v>
      </c>
      <c r="AK149" t="s">
        <v>15053</v>
      </c>
      <c r="AL149">
        <v>96</v>
      </c>
      <c r="AM149" s="5">
        <f t="shared" si="26"/>
        <v>4.3636363636363633</v>
      </c>
      <c r="AN149" s="4">
        <f t="shared" si="23"/>
        <v>6.6090668135348179E-3</v>
      </c>
      <c r="AO149" s="3"/>
      <c r="AP149">
        <v>0</v>
      </c>
      <c r="AQ149" t="s">
        <v>2251</v>
      </c>
      <c r="AR149" t="s">
        <v>15052</v>
      </c>
      <c r="AS149" t="s">
        <v>2250</v>
      </c>
      <c r="AT149" s="2" t="s">
        <v>0</v>
      </c>
      <c r="AU149" s="1">
        <f t="shared" si="27"/>
        <v>2.7620049533396021</v>
      </c>
      <c r="AV149" s="1">
        <f t="shared" si="28"/>
        <v>2.1616911613435681</v>
      </c>
      <c r="AW149" s="1">
        <f t="shared" si="29"/>
        <v>1.5613773693475335</v>
      </c>
    </row>
    <row r="150" spans="1:49" x14ac:dyDescent="0.2">
      <c r="A150">
        <v>148</v>
      </c>
      <c r="B150" t="s">
        <v>15051</v>
      </c>
      <c r="C150" t="s">
        <v>15050</v>
      </c>
      <c r="E150">
        <v>10805087</v>
      </c>
      <c r="F150" t="s">
        <v>15049</v>
      </c>
      <c r="G150" t="s">
        <v>16</v>
      </c>
      <c r="H150" t="s">
        <v>15</v>
      </c>
      <c r="I150" t="s">
        <v>15048</v>
      </c>
      <c r="J150" t="s">
        <v>15047</v>
      </c>
      <c r="K150" t="s">
        <v>15046</v>
      </c>
      <c r="L150" t="s">
        <v>15045</v>
      </c>
      <c r="M150" t="s">
        <v>15044</v>
      </c>
      <c r="N150">
        <v>6</v>
      </c>
      <c r="O150" t="s">
        <v>15043</v>
      </c>
      <c r="P150" t="s">
        <v>15042</v>
      </c>
      <c r="Q150" t="s">
        <v>15041</v>
      </c>
      <c r="R150" s="7">
        <v>36644</v>
      </c>
      <c r="S150" s="8">
        <f t="shared" si="24"/>
        <v>2000</v>
      </c>
      <c r="T150" s="8">
        <v>2000</v>
      </c>
      <c r="U150" s="8">
        <f t="shared" si="25"/>
        <v>22</v>
      </c>
      <c r="V150" s="7">
        <v>2000</v>
      </c>
      <c r="W150" t="s">
        <v>15040</v>
      </c>
      <c r="X150" s="2">
        <v>1.64</v>
      </c>
      <c r="Y150" s="6">
        <f t="shared" si="22"/>
        <v>4.3778863351218597E-2</v>
      </c>
      <c r="AA150" t="s">
        <v>15039</v>
      </c>
      <c r="AB150">
        <v>18446</v>
      </c>
      <c r="AD150" t="s">
        <v>6</v>
      </c>
      <c r="AE150">
        <v>300</v>
      </c>
      <c r="AF150">
        <v>1</v>
      </c>
      <c r="AH150" t="s">
        <v>15038</v>
      </c>
      <c r="AI150" t="s">
        <v>15037</v>
      </c>
      <c r="AJ150" t="s">
        <v>15036</v>
      </c>
      <c r="AK150" t="s">
        <v>15035</v>
      </c>
      <c r="AL150">
        <v>48</v>
      </c>
      <c r="AM150" s="5">
        <f t="shared" si="26"/>
        <v>2.1818181818181817</v>
      </c>
      <c r="AN150" s="4">
        <f t="shared" si="23"/>
        <v>3.3045334067674089E-3</v>
      </c>
      <c r="AO150" s="3"/>
      <c r="AP150">
        <v>0</v>
      </c>
      <c r="AQ150" t="s">
        <v>722</v>
      </c>
      <c r="AR150" t="s">
        <v>15034</v>
      </c>
      <c r="AS150" t="s">
        <v>720</v>
      </c>
      <c r="AT150" s="2">
        <v>5.2489999999999997</v>
      </c>
      <c r="AU150" s="1">
        <f t="shared" si="27"/>
        <v>3.1636564367883238</v>
      </c>
      <c r="AV150" s="1">
        <f t="shared" si="28"/>
        <v>2.3541698378993003</v>
      </c>
      <c r="AW150" s="1">
        <f t="shared" si="29"/>
        <v>1.5446832390102765</v>
      </c>
    </row>
    <row r="151" spans="1:49" x14ac:dyDescent="0.2">
      <c r="A151">
        <v>149</v>
      </c>
      <c r="B151" t="s">
        <v>15033</v>
      </c>
      <c r="C151" t="s">
        <v>15032</v>
      </c>
      <c r="F151" t="s">
        <v>15031</v>
      </c>
      <c r="G151" t="s">
        <v>16</v>
      </c>
      <c r="H151" t="s">
        <v>15</v>
      </c>
      <c r="I151" t="s">
        <v>15030</v>
      </c>
      <c r="J151">
        <v>60033316</v>
      </c>
      <c r="K151" t="s">
        <v>15029</v>
      </c>
      <c r="L151" t="s">
        <v>15028</v>
      </c>
      <c r="M151" t="s">
        <v>3696</v>
      </c>
      <c r="N151">
        <v>3</v>
      </c>
      <c r="O151" t="s">
        <v>15027</v>
      </c>
      <c r="P151" t="s">
        <v>15026</v>
      </c>
      <c r="Q151" t="s">
        <v>15025</v>
      </c>
      <c r="R151" s="7">
        <v>36643</v>
      </c>
      <c r="S151" s="8">
        <f t="shared" si="24"/>
        <v>2000</v>
      </c>
      <c r="T151" s="8">
        <v>2000</v>
      </c>
      <c r="U151" s="8">
        <f t="shared" si="25"/>
        <v>22</v>
      </c>
      <c r="V151" s="7">
        <v>36643</v>
      </c>
      <c r="W151" t="s">
        <v>12182</v>
      </c>
      <c r="X151" s="2">
        <v>0.375</v>
      </c>
      <c r="Y151" s="6">
        <f t="shared" si="22"/>
        <v>1.0010410827260351E-2</v>
      </c>
      <c r="AA151">
        <v>135194</v>
      </c>
      <c r="AB151">
        <v>24918</v>
      </c>
      <c r="AD151" t="s">
        <v>6</v>
      </c>
      <c r="AE151">
        <v>36</v>
      </c>
      <c r="AF151">
        <v>9</v>
      </c>
      <c r="AH151" t="s">
        <v>15024</v>
      </c>
      <c r="AI151" t="s">
        <v>15023</v>
      </c>
      <c r="AK151" t="s">
        <v>15022</v>
      </c>
      <c r="AL151">
        <v>3</v>
      </c>
      <c r="AM151" s="5">
        <f t="shared" si="26"/>
        <v>0.13636363636363635</v>
      </c>
      <c r="AN151" s="4">
        <f t="shared" si="23"/>
        <v>2.0653333792296306E-4</v>
      </c>
      <c r="AO151" s="3"/>
      <c r="AP151">
        <v>0</v>
      </c>
      <c r="AR151" t="s">
        <v>1</v>
      </c>
      <c r="AT151" s="2">
        <v>1.3140000000000001</v>
      </c>
      <c r="AU151" s="1">
        <f t="shared" si="27"/>
        <v>0.70692475804591348</v>
      </c>
      <c r="AV151" s="1">
        <f t="shared" si="28"/>
        <v>0.51084720825916563</v>
      </c>
      <c r="AW151" s="1">
        <f t="shared" si="29"/>
        <v>0.31476965847241795</v>
      </c>
    </row>
    <row r="152" spans="1:49" x14ac:dyDescent="0.2">
      <c r="A152">
        <v>150</v>
      </c>
      <c r="B152" t="s">
        <v>15021</v>
      </c>
      <c r="C152" t="s">
        <v>15020</v>
      </c>
      <c r="F152" t="s">
        <v>15019</v>
      </c>
      <c r="G152" t="s">
        <v>16</v>
      </c>
      <c r="H152" t="s">
        <v>15</v>
      </c>
      <c r="I152" t="s">
        <v>15018</v>
      </c>
      <c r="J152" t="s">
        <v>2627</v>
      </c>
      <c r="K152" t="s">
        <v>2626</v>
      </c>
      <c r="L152" t="s">
        <v>2625</v>
      </c>
      <c r="M152" t="s">
        <v>2624</v>
      </c>
      <c r="N152">
        <v>4</v>
      </c>
      <c r="O152" t="s">
        <v>15017</v>
      </c>
      <c r="P152" t="s">
        <v>15016</v>
      </c>
      <c r="Q152" t="s">
        <v>15015</v>
      </c>
      <c r="R152" s="7">
        <v>36643</v>
      </c>
      <c r="S152" s="8">
        <f t="shared" si="24"/>
        <v>2000</v>
      </c>
      <c r="T152" s="8">
        <v>2000</v>
      </c>
      <c r="U152" s="8">
        <f t="shared" si="25"/>
        <v>22</v>
      </c>
      <c r="V152" s="7">
        <v>36643</v>
      </c>
      <c r="W152" t="s">
        <v>12182</v>
      </c>
      <c r="X152" s="2">
        <v>0.375</v>
      </c>
      <c r="Y152" s="6">
        <f t="shared" si="22"/>
        <v>1.0010410827260351E-2</v>
      </c>
      <c r="AA152">
        <v>135194</v>
      </c>
      <c r="AB152">
        <v>24918</v>
      </c>
      <c r="AD152" t="s">
        <v>6</v>
      </c>
      <c r="AE152">
        <v>36</v>
      </c>
      <c r="AF152">
        <v>9</v>
      </c>
      <c r="AH152" t="s">
        <v>15014</v>
      </c>
      <c r="AI152" t="s">
        <v>15013</v>
      </c>
      <c r="AK152" t="s">
        <v>15012</v>
      </c>
      <c r="AL152">
        <v>46</v>
      </c>
      <c r="AM152" s="5">
        <f t="shared" si="26"/>
        <v>2.0909090909090908</v>
      </c>
      <c r="AN152" s="4">
        <f t="shared" si="23"/>
        <v>3.1668445148187669E-3</v>
      </c>
      <c r="AO152" s="3"/>
      <c r="AP152">
        <v>0</v>
      </c>
      <c r="AR152" t="s">
        <v>1</v>
      </c>
      <c r="AT152" s="2">
        <v>1.3140000000000001</v>
      </c>
      <c r="AU152" s="1">
        <f t="shared" si="27"/>
        <v>0.79573409335278755</v>
      </c>
      <c r="AV152" s="1">
        <f t="shared" si="28"/>
        <v>0.65886276710395586</v>
      </c>
      <c r="AW152" s="1">
        <f t="shared" si="29"/>
        <v>0.52199144085512428</v>
      </c>
    </row>
    <row r="153" spans="1:49" x14ac:dyDescent="0.2">
      <c r="A153">
        <v>151</v>
      </c>
      <c r="B153" t="s">
        <v>15011</v>
      </c>
      <c r="C153" t="s">
        <v>15010</v>
      </c>
      <c r="F153" t="s">
        <v>15009</v>
      </c>
      <c r="G153" t="s">
        <v>16</v>
      </c>
      <c r="H153" t="s">
        <v>15</v>
      </c>
      <c r="I153" t="s">
        <v>15008</v>
      </c>
      <c r="J153">
        <v>60007592</v>
      </c>
      <c r="K153" t="s">
        <v>1060</v>
      </c>
      <c r="L153" t="s">
        <v>1059</v>
      </c>
      <c r="M153" t="s">
        <v>1058</v>
      </c>
      <c r="N153">
        <v>4</v>
      </c>
      <c r="O153" t="s">
        <v>15007</v>
      </c>
      <c r="P153" t="s">
        <v>15006</v>
      </c>
      <c r="Q153" t="s">
        <v>15005</v>
      </c>
      <c r="R153" s="7">
        <v>36643</v>
      </c>
      <c r="S153" s="8">
        <f t="shared" si="24"/>
        <v>2000</v>
      </c>
      <c r="T153" s="8">
        <v>2000</v>
      </c>
      <c r="U153" s="8">
        <f t="shared" si="25"/>
        <v>22</v>
      </c>
      <c r="V153" s="7">
        <v>36643</v>
      </c>
      <c r="W153" t="s">
        <v>12182</v>
      </c>
      <c r="X153" s="2">
        <v>0.375</v>
      </c>
      <c r="Y153" s="6">
        <f t="shared" si="22"/>
        <v>1.0010410827260351E-2</v>
      </c>
      <c r="AA153">
        <v>135194</v>
      </c>
      <c r="AB153">
        <v>24918</v>
      </c>
      <c r="AD153" t="s">
        <v>6</v>
      </c>
      <c r="AE153">
        <v>36</v>
      </c>
      <c r="AF153">
        <v>9</v>
      </c>
      <c r="AH153" t="s">
        <v>15004</v>
      </c>
      <c r="AI153" t="s">
        <v>15003</v>
      </c>
      <c r="AK153" t="s">
        <v>15002</v>
      </c>
      <c r="AL153">
        <v>55</v>
      </c>
      <c r="AM153" s="5">
        <f t="shared" si="26"/>
        <v>2.5</v>
      </c>
      <c r="AN153" s="4">
        <f t="shared" si="23"/>
        <v>3.7864445285876562E-3</v>
      </c>
      <c r="AO153" s="3"/>
      <c r="AP153">
        <v>0</v>
      </c>
      <c r="AR153" t="s">
        <v>1</v>
      </c>
      <c r="AT153" s="2">
        <v>1.3140000000000001</v>
      </c>
      <c r="AU153" s="1">
        <f t="shared" si="27"/>
        <v>0.81432209376585429</v>
      </c>
      <c r="AV153" s="1">
        <f t="shared" si="28"/>
        <v>0.68984276779240039</v>
      </c>
      <c r="AW153" s="1">
        <f t="shared" si="29"/>
        <v>0.56536344181894638</v>
      </c>
    </row>
    <row r="154" spans="1:49" x14ac:dyDescent="0.2">
      <c r="A154">
        <v>152</v>
      </c>
      <c r="B154" t="s">
        <v>15001</v>
      </c>
      <c r="C154" t="s">
        <v>15000</v>
      </c>
      <c r="F154" t="s">
        <v>14999</v>
      </c>
      <c r="G154" t="s">
        <v>16</v>
      </c>
      <c r="H154" t="s">
        <v>15</v>
      </c>
      <c r="I154" t="s">
        <v>14998</v>
      </c>
      <c r="J154">
        <v>60032882</v>
      </c>
      <c r="K154" t="s">
        <v>14997</v>
      </c>
      <c r="L154" t="s">
        <v>14996</v>
      </c>
      <c r="M154" t="s">
        <v>196</v>
      </c>
      <c r="N154">
        <v>1</v>
      </c>
      <c r="O154" t="s">
        <v>14995</v>
      </c>
      <c r="P154">
        <v>57206591125</v>
      </c>
      <c r="Q154">
        <v>60032882</v>
      </c>
      <c r="R154" s="7">
        <v>36643</v>
      </c>
      <c r="S154" s="8">
        <f t="shared" si="24"/>
        <v>2000</v>
      </c>
      <c r="T154" s="8">
        <v>2000</v>
      </c>
      <c r="U154" s="8">
        <f t="shared" si="25"/>
        <v>22</v>
      </c>
      <c r="V154" s="7">
        <v>36643</v>
      </c>
      <c r="W154" t="s">
        <v>12182</v>
      </c>
      <c r="X154" s="2">
        <v>0.375</v>
      </c>
      <c r="Y154" s="6">
        <f t="shared" si="22"/>
        <v>1.0010410827260351E-2</v>
      </c>
      <c r="AA154">
        <v>135194</v>
      </c>
      <c r="AB154">
        <v>24918</v>
      </c>
      <c r="AD154" t="s">
        <v>6</v>
      </c>
      <c r="AE154">
        <v>36</v>
      </c>
      <c r="AF154">
        <v>9</v>
      </c>
      <c r="AH154" t="s">
        <v>14994</v>
      </c>
      <c r="AI154" t="s">
        <v>14993</v>
      </c>
      <c r="AK154" t="s">
        <v>14992</v>
      </c>
      <c r="AL154">
        <v>3</v>
      </c>
      <c r="AM154" s="5">
        <f t="shared" si="26"/>
        <v>0.13636363636363635</v>
      </c>
      <c r="AN154" s="4">
        <f t="shared" si="23"/>
        <v>2.0653333792296306E-4</v>
      </c>
      <c r="AO154" s="3"/>
      <c r="AP154">
        <v>0</v>
      </c>
      <c r="AR154" t="s">
        <v>1</v>
      </c>
      <c r="AT154" s="2">
        <v>1.3140000000000001</v>
      </c>
      <c r="AU154" s="1">
        <f t="shared" si="27"/>
        <v>0.70692475804591348</v>
      </c>
      <c r="AV154" s="1">
        <f t="shared" si="28"/>
        <v>0.51084720825916563</v>
      </c>
      <c r="AW154" s="1">
        <f t="shared" si="29"/>
        <v>0.31476965847241795</v>
      </c>
    </row>
    <row r="155" spans="1:49" x14ac:dyDescent="0.2">
      <c r="A155">
        <v>153</v>
      </c>
      <c r="B155" t="s">
        <v>14991</v>
      </c>
      <c r="C155" t="s">
        <v>14990</v>
      </c>
      <c r="F155" t="s">
        <v>14989</v>
      </c>
      <c r="G155" t="s">
        <v>16</v>
      </c>
      <c r="H155" t="s">
        <v>15</v>
      </c>
      <c r="I155" t="s">
        <v>14988</v>
      </c>
      <c r="J155">
        <v>60019544</v>
      </c>
      <c r="K155" t="s">
        <v>11899</v>
      </c>
      <c r="L155" t="s">
        <v>11898</v>
      </c>
      <c r="M155" t="s">
        <v>808</v>
      </c>
      <c r="N155">
        <v>2</v>
      </c>
      <c r="O155" t="s">
        <v>14987</v>
      </c>
      <c r="P155" t="s">
        <v>14986</v>
      </c>
      <c r="Q155" t="s">
        <v>11895</v>
      </c>
      <c r="R155" s="7">
        <v>36643</v>
      </c>
      <c r="S155" s="8">
        <f t="shared" si="24"/>
        <v>2000</v>
      </c>
      <c r="T155" s="8">
        <v>2000</v>
      </c>
      <c r="U155" s="8">
        <f t="shared" si="25"/>
        <v>22</v>
      </c>
      <c r="V155" s="7">
        <v>36643</v>
      </c>
      <c r="W155" t="s">
        <v>12182</v>
      </c>
      <c r="X155" s="2">
        <v>0.375</v>
      </c>
      <c r="Y155" s="6">
        <f t="shared" si="22"/>
        <v>1.0010410827260351E-2</v>
      </c>
      <c r="AA155">
        <v>135194</v>
      </c>
      <c r="AB155">
        <v>24918</v>
      </c>
      <c r="AD155" t="s">
        <v>6</v>
      </c>
      <c r="AE155">
        <v>36</v>
      </c>
      <c r="AF155">
        <v>9</v>
      </c>
      <c r="AH155" t="s">
        <v>14985</v>
      </c>
      <c r="AI155" t="s">
        <v>14984</v>
      </c>
      <c r="AK155" t="s">
        <v>14983</v>
      </c>
      <c r="AL155">
        <v>3</v>
      </c>
      <c r="AM155" s="5">
        <f t="shared" si="26"/>
        <v>0.13636363636363635</v>
      </c>
      <c r="AN155" s="4">
        <f t="shared" si="23"/>
        <v>2.0653333792296306E-4</v>
      </c>
      <c r="AO155" s="3"/>
      <c r="AP155">
        <v>0</v>
      </c>
      <c r="AR155" t="s">
        <v>1</v>
      </c>
      <c r="AT155" s="2">
        <v>1.3140000000000001</v>
      </c>
      <c r="AU155" s="1">
        <f t="shared" si="27"/>
        <v>0.70692475804591348</v>
      </c>
      <c r="AV155" s="1">
        <f t="shared" si="28"/>
        <v>0.51084720825916563</v>
      </c>
      <c r="AW155" s="1">
        <f t="shared" si="29"/>
        <v>0.31476965847241795</v>
      </c>
    </row>
    <row r="156" spans="1:49" x14ac:dyDescent="0.2">
      <c r="A156">
        <v>154</v>
      </c>
      <c r="B156" t="s">
        <v>14982</v>
      </c>
      <c r="C156" t="s">
        <v>14981</v>
      </c>
      <c r="F156" t="s">
        <v>14980</v>
      </c>
      <c r="G156" t="s">
        <v>16</v>
      </c>
      <c r="H156" t="s">
        <v>15</v>
      </c>
      <c r="I156" t="s">
        <v>14979</v>
      </c>
      <c r="J156">
        <v>60010818</v>
      </c>
      <c r="K156" t="s">
        <v>14080</v>
      </c>
      <c r="L156" t="s">
        <v>14079</v>
      </c>
      <c r="M156" t="s">
        <v>820</v>
      </c>
      <c r="N156">
        <v>2</v>
      </c>
      <c r="O156" t="s">
        <v>14978</v>
      </c>
      <c r="P156" t="s">
        <v>14977</v>
      </c>
      <c r="Q156" t="s">
        <v>14076</v>
      </c>
      <c r="R156" s="7">
        <v>36643</v>
      </c>
      <c r="S156" s="8">
        <f t="shared" si="24"/>
        <v>2000</v>
      </c>
      <c r="T156" s="8">
        <v>2000</v>
      </c>
      <c r="U156" s="8">
        <f t="shared" si="25"/>
        <v>22</v>
      </c>
      <c r="V156" s="7">
        <v>36643</v>
      </c>
      <c r="W156" t="s">
        <v>12182</v>
      </c>
      <c r="X156" s="2">
        <v>0.375</v>
      </c>
      <c r="Y156" s="6">
        <f t="shared" si="22"/>
        <v>1.0010410827260351E-2</v>
      </c>
      <c r="AA156">
        <v>135194</v>
      </c>
      <c r="AB156">
        <v>24918</v>
      </c>
      <c r="AD156" t="s">
        <v>6</v>
      </c>
      <c r="AE156">
        <v>36</v>
      </c>
      <c r="AF156">
        <v>9</v>
      </c>
      <c r="AH156" t="s">
        <v>14976</v>
      </c>
      <c r="AI156" t="s">
        <v>14975</v>
      </c>
      <c r="AK156" t="s">
        <v>14974</v>
      </c>
      <c r="AL156">
        <v>20</v>
      </c>
      <c r="AM156" s="5">
        <f t="shared" si="26"/>
        <v>0.90909090909090906</v>
      </c>
      <c r="AN156" s="4">
        <f t="shared" si="23"/>
        <v>1.3768889194864203E-3</v>
      </c>
      <c r="AO156" s="3"/>
      <c r="AP156">
        <v>0</v>
      </c>
      <c r="AR156" t="s">
        <v>1</v>
      </c>
      <c r="AT156" s="2">
        <v>1.3140000000000001</v>
      </c>
      <c r="AU156" s="1">
        <f t="shared" si="27"/>
        <v>0.7420354254928172</v>
      </c>
      <c r="AV156" s="1">
        <f t="shared" si="28"/>
        <v>0.56936498733733865</v>
      </c>
      <c r="AW156" s="1">
        <f t="shared" si="29"/>
        <v>0.39669454918185992</v>
      </c>
    </row>
    <row r="157" spans="1:49" x14ac:dyDescent="0.2">
      <c r="A157">
        <v>155</v>
      </c>
      <c r="B157" t="s">
        <v>14973</v>
      </c>
      <c r="C157" t="s">
        <v>14972</v>
      </c>
      <c r="F157" t="s">
        <v>14971</v>
      </c>
      <c r="G157" t="s">
        <v>16</v>
      </c>
      <c r="H157" t="s">
        <v>15</v>
      </c>
      <c r="I157" t="s">
        <v>14970</v>
      </c>
      <c r="J157" t="s">
        <v>14969</v>
      </c>
      <c r="K157" t="s">
        <v>14968</v>
      </c>
      <c r="L157" t="s">
        <v>14967</v>
      </c>
      <c r="M157" t="s">
        <v>10384</v>
      </c>
      <c r="N157">
        <v>3</v>
      </c>
      <c r="O157" t="s">
        <v>14966</v>
      </c>
      <c r="P157" t="s">
        <v>14965</v>
      </c>
      <c r="Q157" t="s">
        <v>14964</v>
      </c>
      <c r="R157" s="7">
        <v>36643</v>
      </c>
      <c r="S157" s="8">
        <f t="shared" si="24"/>
        <v>2000</v>
      </c>
      <c r="T157" s="8">
        <v>2000</v>
      </c>
      <c r="U157" s="8">
        <f t="shared" si="25"/>
        <v>22</v>
      </c>
      <c r="V157" s="7">
        <v>36643</v>
      </c>
      <c r="W157" t="s">
        <v>12182</v>
      </c>
      <c r="X157" s="2">
        <v>0.375</v>
      </c>
      <c r="Y157" s="6">
        <f t="shared" si="22"/>
        <v>1.0010410827260351E-2</v>
      </c>
      <c r="AA157">
        <v>135194</v>
      </c>
      <c r="AB157">
        <v>24918</v>
      </c>
      <c r="AD157" t="s">
        <v>6</v>
      </c>
      <c r="AE157">
        <v>36</v>
      </c>
      <c r="AF157">
        <v>9</v>
      </c>
      <c r="AH157" t="s">
        <v>14963</v>
      </c>
      <c r="AI157" t="s">
        <v>14962</v>
      </c>
      <c r="AK157" t="s">
        <v>14961</v>
      </c>
      <c r="AL157">
        <v>18</v>
      </c>
      <c r="AM157" s="5">
        <f t="shared" si="26"/>
        <v>0.81818181818181823</v>
      </c>
      <c r="AN157" s="4">
        <f t="shared" si="23"/>
        <v>1.2392000275377785E-3</v>
      </c>
      <c r="AO157" s="3"/>
      <c r="AP157">
        <v>0</v>
      </c>
      <c r="AR157" t="s">
        <v>1</v>
      </c>
      <c r="AT157" s="2">
        <v>1.3140000000000001</v>
      </c>
      <c r="AU157" s="1">
        <f t="shared" si="27"/>
        <v>0.73790475873435801</v>
      </c>
      <c r="AV157" s="1">
        <f t="shared" si="28"/>
        <v>0.56248054273990655</v>
      </c>
      <c r="AW157" s="1">
        <f t="shared" si="29"/>
        <v>0.38705632674545498</v>
      </c>
    </row>
    <row r="158" spans="1:49" x14ac:dyDescent="0.2">
      <c r="A158">
        <v>156</v>
      </c>
      <c r="B158" t="s">
        <v>14960</v>
      </c>
      <c r="C158" t="s">
        <v>14959</v>
      </c>
      <c r="E158">
        <v>10781053</v>
      </c>
      <c r="F158" t="s">
        <v>14958</v>
      </c>
      <c r="G158" t="s">
        <v>16</v>
      </c>
      <c r="H158" t="s">
        <v>15</v>
      </c>
      <c r="I158" t="s">
        <v>14957</v>
      </c>
      <c r="J158" t="s">
        <v>14956</v>
      </c>
      <c r="K158" t="s">
        <v>14955</v>
      </c>
      <c r="L158" t="s">
        <v>14954</v>
      </c>
      <c r="M158" t="s">
        <v>91</v>
      </c>
      <c r="N158">
        <v>7</v>
      </c>
      <c r="O158" t="s">
        <v>14953</v>
      </c>
      <c r="P158" t="s">
        <v>14952</v>
      </c>
      <c r="Q158" t="s">
        <v>14951</v>
      </c>
      <c r="R158" s="7">
        <v>36641</v>
      </c>
      <c r="S158" s="8">
        <f t="shared" si="24"/>
        <v>2000</v>
      </c>
      <c r="T158" s="8">
        <v>2000</v>
      </c>
      <c r="U158" s="8">
        <f t="shared" si="25"/>
        <v>22</v>
      </c>
      <c r="V158" s="7">
        <v>36641</v>
      </c>
      <c r="W158" t="s">
        <v>12990</v>
      </c>
      <c r="X158" s="2">
        <v>5.0110000000000001</v>
      </c>
      <c r="Y158" s="6">
        <f t="shared" si="22"/>
        <v>0.13376578308107098</v>
      </c>
      <c r="AA158">
        <v>278424</v>
      </c>
      <c r="AB158">
        <v>21121</v>
      </c>
      <c r="AD158" t="s">
        <v>6</v>
      </c>
      <c r="AE158">
        <v>97</v>
      </c>
      <c r="AF158">
        <v>9</v>
      </c>
      <c r="AH158" t="s">
        <v>14950</v>
      </c>
      <c r="AI158" t="s">
        <v>14949</v>
      </c>
      <c r="AK158" t="s">
        <v>14948</v>
      </c>
      <c r="AL158">
        <v>32</v>
      </c>
      <c r="AM158" s="5">
        <f t="shared" si="26"/>
        <v>1.4545454545454546</v>
      </c>
      <c r="AN158" s="4">
        <f t="shared" si="23"/>
        <v>2.2030222711782728E-3</v>
      </c>
      <c r="AO158" s="3"/>
      <c r="AP158">
        <v>1</v>
      </c>
      <c r="AR158" t="s">
        <v>1</v>
      </c>
      <c r="AT158" s="2" t="s">
        <v>0</v>
      </c>
      <c r="AU158" s="1">
        <f t="shared" si="27"/>
        <v>9.4296954838103151</v>
      </c>
      <c r="AV158" s="1">
        <f t="shared" si="28"/>
        <v>6.7984402676124631</v>
      </c>
      <c r="AW158" s="1">
        <f t="shared" si="29"/>
        <v>4.1671850514146085</v>
      </c>
    </row>
    <row r="159" spans="1:49" x14ac:dyDescent="0.2">
      <c r="A159">
        <v>157</v>
      </c>
      <c r="B159" t="s">
        <v>14947</v>
      </c>
      <c r="C159" t="s">
        <v>14946</v>
      </c>
      <c r="D159" t="s">
        <v>14945</v>
      </c>
      <c r="E159">
        <v>10773158</v>
      </c>
      <c r="F159" t="s">
        <v>14944</v>
      </c>
      <c r="G159" t="s">
        <v>16</v>
      </c>
      <c r="H159" t="s">
        <v>15</v>
      </c>
      <c r="I159" t="s">
        <v>14943</v>
      </c>
      <c r="J159" t="s">
        <v>14942</v>
      </c>
      <c r="K159" t="s">
        <v>14941</v>
      </c>
      <c r="L159" t="s">
        <v>14940</v>
      </c>
      <c r="M159" t="s">
        <v>14939</v>
      </c>
      <c r="N159">
        <v>7</v>
      </c>
      <c r="O159" t="s">
        <v>14938</v>
      </c>
      <c r="P159" t="s">
        <v>14937</v>
      </c>
      <c r="Q159" t="s">
        <v>14936</v>
      </c>
      <c r="R159" s="7">
        <v>36637</v>
      </c>
      <c r="S159" s="8">
        <f t="shared" si="24"/>
        <v>2000</v>
      </c>
      <c r="T159" s="8">
        <v>2000</v>
      </c>
      <c r="U159" s="8">
        <f t="shared" si="25"/>
        <v>22</v>
      </c>
      <c r="V159" s="7">
        <v>36637</v>
      </c>
      <c r="W159" t="s">
        <v>12073</v>
      </c>
      <c r="X159" s="2">
        <v>1.59</v>
      </c>
      <c r="Y159" s="6">
        <f t="shared" si="22"/>
        <v>4.2444141907583888E-2</v>
      </c>
      <c r="AA159">
        <v>52728</v>
      </c>
      <c r="AB159">
        <v>16791</v>
      </c>
      <c r="AD159" t="s">
        <v>6</v>
      </c>
      <c r="AE159">
        <v>1457</v>
      </c>
      <c r="AF159">
        <v>3</v>
      </c>
      <c r="AH159" t="s">
        <v>14935</v>
      </c>
      <c r="AI159" t="s">
        <v>14934</v>
      </c>
      <c r="AJ159" t="s">
        <v>14933</v>
      </c>
      <c r="AK159" t="s">
        <v>14932</v>
      </c>
      <c r="AL159">
        <v>72</v>
      </c>
      <c r="AM159" s="5">
        <f t="shared" si="26"/>
        <v>3.2727272727272729</v>
      </c>
      <c r="AN159" s="4">
        <f t="shared" si="23"/>
        <v>4.9568001101511138E-3</v>
      </c>
      <c r="AO159" s="3"/>
      <c r="AP159">
        <v>1</v>
      </c>
      <c r="AR159" t="s">
        <v>1</v>
      </c>
      <c r="AT159" s="2" t="s">
        <v>0</v>
      </c>
      <c r="AU159" s="1">
        <f t="shared" si="27"/>
        <v>3.1197939368354057</v>
      </c>
      <c r="AV159" s="1">
        <f t="shared" si="28"/>
        <v>2.3700471008867501</v>
      </c>
      <c r="AW159" s="1">
        <f t="shared" si="29"/>
        <v>1.6203002649380946</v>
      </c>
    </row>
    <row r="160" spans="1:49" x14ac:dyDescent="0.2">
      <c r="A160">
        <v>158</v>
      </c>
      <c r="B160" t="s">
        <v>14931</v>
      </c>
      <c r="C160" t="s">
        <v>14930</v>
      </c>
      <c r="F160" t="s">
        <v>14929</v>
      </c>
      <c r="G160" t="s">
        <v>16</v>
      </c>
      <c r="H160" t="s">
        <v>15</v>
      </c>
      <c r="I160" t="s">
        <v>12618</v>
      </c>
      <c r="J160">
        <v>60007284</v>
      </c>
      <c r="K160" t="s">
        <v>7192</v>
      </c>
      <c r="L160" t="s">
        <v>745</v>
      </c>
      <c r="M160" t="s">
        <v>744</v>
      </c>
      <c r="N160">
        <v>2</v>
      </c>
      <c r="O160" t="s">
        <v>14928</v>
      </c>
      <c r="P160" t="s">
        <v>14927</v>
      </c>
      <c r="Q160" t="s">
        <v>7189</v>
      </c>
      <c r="R160" s="7">
        <v>36636</v>
      </c>
      <c r="S160" s="8">
        <f t="shared" si="24"/>
        <v>2000</v>
      </c>
      <c r="T160" s="8">
        <v>2000</v>
      </c>
      <c r="U160" s="8">
        <f t="shared" si="25"/>
        <v>22</v>
      </c>
      <c r="V160" s="7">
        <v>36636</v>
      </c>
      <c r="W160" t="s">
        <v>1427</v>
      </c>
      <c r="X160" s="2">
        <v>0.30399999999999999</v>
      </c>
      <c r="Y160" s="6">
        <f t="shared" si="22"/>
        <v>8.115106377299057E-3</v>
      </c>
      <c r="AA160">
        <v>8952477</v>
      </c>
      <c r="AB160">
        <v>12250</v>
      </c>
      <c r="AD160" t="s">
        <v>6</v>
      </c>
      <c r="AE160">
        <v>25</v>
      </c>
      <c r="AF160">
        <v>2</v>
      </c>
      <c r="AH160" t="s">
        <v>14926</v>
      </c>
      <c r="AI160" t="s">
        <v>14925</v>
      </c>
      <c r="AK160" t="s">
        <v>14924</v>
      </c>
      <c r="AL160">
        <v>6</v>
      </c>
      <c r="AM160" s="5">
        <f t="shared" si="26"/>
        <v>0.27272727272727271</v>
      </c>
      <c r="AN160" s="4">
        <f t="shared" si="23"/>
        <v>4.1306667584592612E-4</v>
      </c>
      <c r="AO160" s="3"/>
      <c r="AP160">
        <v>0</v>
      </c>
      <c r="AR160" t="s">
        <v>1</v>
      </c>
      <c r="AT160" s="2" t="s">
        <v>0</v>
      </c>
      <c r="AU160" s="1">
        <f t="shared" si="27"/>
        <v>0.58044944668631171</v>
      </c>
      <c r="AV160" s="1">
        <f t="shared" si="28"/>
        <v>0.42640865265724914</v>
      </c>
      <c r="AW160" s="1">
        <f t="shared" si="29"/>
        <v>0.27236785862818652</v>
      </c>
    </row>
    <row r="161" spans="1:49" x14ac:dyDescent="0.2">
      <c r="A161">
        <v>159</v>
      </c>
      <c r="B161" t="s">
        <v>14923</v>
      </c>
      <c r="C161" t="s">
        <v>14922</v>
      </c>
      <c r="F161" t="s">
        <v>14921</v>
      </c>
      <c r="G161" t="s">
        <v>16</v>
      </c>
      <c r="H161" t="s">
        <v>15</v>
      </c>
      <c r="I161" t="s">
        <v>9135</v>
      </c>
      <c r="J161">
        <v>60013983</v>
      </c>
      <c r="K161" t="s">
        <v>1482</v>
      </c>
      <c r="L161" t="s">
        <v>1481</v>
      </c>
      <c r="M161" t="s">
        <v>1480</v>
      </c>
      <c r="N161">
        <v>4</v>
      </c>
      <c r="O161" t="s">
        <v>14920</v>
      </c>
      <c r="P161" t="s">
        <v>14919</v>
      </c>
      <c r="Q161" t="s">
        <v>3747</v>
      </c>
      <c r="R161" s="7">
        <v>36636</v>
      </c>
      <c r="S161" s="8">
        <f t="shared" si="24"/>
        <v>2000</v>
      </c>
      <c r="T161" s="8">
        <v>2000</v>
      </c>
      <c r="U161" s="8">
        <f t="shared" si="25"/>
        <v>22</v>
      </c>
      <c r="V161" s="7">
        <v>36636</v>
      </c>
      <c r="W161" t="s">
        <v>1427</v>
      </c>
      <c r="X161" s="2">
        <v>0.30399999999999999</v>
      </c>
      <c r="Y161" s="6">
        <f t="shared" si="22"/>
        <v>8.115106377299057E-3</v>
      </c>
      <c r="AA161">
        <v>8952477</v>
      </c>
      <c r="AB161">
        <v>12250</v>
      </c>
      <c r="AD161" t="s">
        <v>6</v>
      </c>
      <c r="AE161">
        <v>25</v>
      </c>
      <c r="AF161">
        <v>2</v>
      </c>
      <c r="AH161" t="s">
        <v>14918</v>
      </c>
      <c r="AI161" t="s">
        <v>14917</v>
      </c>
      <c r="AK161" t="s">
        <v>14916</v>
      </c>
      <c r="AL161">
        <v>4</v>
      </c>
      <c r="AM161" s="5">
        <f t="shared" si="26"/>
        <v>0.18181818181818182</v>
      </c>
      <c r="AN161" s="4">
        <f t="shared" si="23"/>
        <v>2.753777838972841E-4</v>
      </c>
      <c r="AO161" s="3"/>
      <c r="AP161">
        <v>0</v>
      </c>
      <c r="AR161" t="s">
        <v>1</v>
      </c>
      <c r="AT161" s="2" t="s">
        <v>0</v>
      </c>
      <c r="AU161" s="1">
        <f t="shared" si="27"/>
        <v>0.57631877992785252</v>
      </c>
      <c r="AV161" s="1">
        <f t="shared" si="28"/>
        <v>0.41952420805981705</v>
      </c>
      <c r="AW161" s="1">
        <f t="shared" si="29"/>
        <v>0.26272963619178158</v>
      </c>
    </row>
    <row r="162" spans="1:49" x14ac:dyDescent="0.2">
      <c r="A162">
        <v>160</v>
      </c>
      <c r="B162" t="s">
        <v>14915</v>
      </c>
      <c r="C162" t="s">
        <v>14914</v>
      </c>
      <c r="F162" t="s">
        <v>14913</v>
      </c>
      <c r="G162" t="s">
        <v>16</v>
      </c>
      <c r="H162" t="s">
        <v>15</v>
      </c>
      <c r="I162" t="s">
        <v>14912</v>
      </c>
      <c r="J162" t="s">
        <v>14911</v>
      </c>
      <c r="K162" t="s">
        <v>14910</v>
      </c>
      <c r="L162" t="s">
        <v>14909</v>
      </c>
      <c r="M162" t="s">
        <v>637</v>
      </c>
      <c r="N162">
        <v>3</v>
      </c>
      <c r="O162" t="s">
        <v>14908</v>
      </c>
      <c r="P162" t="s">
        <v>14907</v>
      </c>
      <c r="Q162" t="s">
        <v>14906</v>
      </c>
      <c r="R162" s="7">
        <v>36636</v>
      </c>
      <c r="S162" s="8">
        <f t="shared" si="24"/>
        <v>2000</v>
      </c>
      <c r="T162" s="8">
        <v>2000</v>
      </c>
      <c r="U162" s="8">
        <f t="shared" si="25"/>
        <v>22</v>
      </c>
      <c r="V162" s="7">
        <v>36636</v>
      </c>
      <c r="W162" t="s">
        <v>1427</v>
      </c>
      <c r="X162" s="2">
        <v>0.30399999999999999</v>
      </c>
      <c r="Y162" s="6">
        <f t="shared" si="22"/>
        <v>8.115106377299057E-3</v>
      </c>
      <c r="AA162">
        <v>8952477</v>
      </c>
      <c r="AB162">
        <v>12250</v>
      </c>
      <c r="AD162" t="s">
        <v>6</v>
      </c>
      <c r="AE162">
        <v>25</v>
      </c>
      <c r="AF162">
        <v>2</v>
      </c>
      <c r="AH162" t="s">
        <v>14905</v>
      </c>
      <c r="AI162" t="s">
        <v>14904</v>
      </c>
      <c r="AJ162" t="s">
        <v>14903</v>
      </c>
      <c r="AK162" t="s">
        <v>14902</v>
      </c>
      <c r="AL162">
        <v>3</v>
      </c>
      <c r="AM162" s="5">
        <f t="shared" si="26"/>
        <v>0.13636363636363635</v>
      </c>
      <c r="AN162" s="4">
        <f t="shared" si="23"/>
        <v>2.0653333792296306E-4</v>
      </c>
      <c r="AO162" s="3"/>
      <c r="AP162">
        <v>0</v>
      </c>
      <c r="AR162" t="s">
        <v>1</v>
      </c>
      <c r="AT162" s="2" t="s">
        <v>0</v>
      </c>
      <c r="AU162" s="1">
        <f t="shared" si="27"/>
        <v>0.57425344654862287</v>
      </c>
      <c r="AV162" s="1">
        <f t="shared" si="28"/>
        <v>0.41608198576110095</v>
      </c>
      <c r="AW162" s="1">
        <f t="shared" si="29"/>
        <v>0.25791052497357914</v>
      </c>
    </row>
    <row r="163" spans="1:49" x14ac:dyDescent="0.2">
      <c r="A163">
        <v>161</v>
      </c>
      <c r="B163" t="s">
        <v>14901</v>
      </c>
      <c r="C163" t="s">
        <v>14900</v>
      </c>
      <c r="F163" t="s">
        <v>14899</v>
      </c>
      <c r="G163" t="s">
        <v>16</v>
      </c>
      <c r="H163" t="s">
        <v>15</v>
      </c>
      <c r="I163" t="s">
        <v>14898</v>
      </c>
      <c r="J163">
        <v>60015941</v>
      </c>
      <c r="K163" t="s">
        <v>5296</v>
      </c>
      <c r="L163" t="s">
        <v>5295</v>
      </c>
      <c r="M163" t="s">
        <v>11</v>
      </c>
      <c r="N163">
        <v>4</v>
      </c>
      <c r="O163" t="s">
        <v>14897</v>
      </c>
      <c r="P163" t="s">
        <v>14896</v>
      </c>
      <c r="Q163" t="s">
        <v>14895</v>
      </c>
      <c r="R163" s="7">
        <v>36636</v>
      </c>
      <c r="S163" s="8">
        <f t="shared" si="24"/>
        <v>2000</v>
      </c>
      <c r="T163" s="8">
        <v>2000</v>
      </c>
      <c r="U163" s="8">
        <f t="shared" si="25"/>
        <v>22</v>
      </c>
      <c r="V163" s="7">
        <v>36636</v>
      </c>
      <c r="W163" t="s">
        <v>1427</v>
      </c>
      <c r="X163" s="2">
        <v>0.30399999999999999</v>
      </c>
      <c r="Y163" s="6">
        <f t="shared" si="22"/>
        <v>8.115106377299057E-3</v>
      </c>
      <c r="AA163">
        <v>8952477</v>
      </c>
      <c r="AB163">
        <v>12250</v>
      </c>
      <c r="AD163" t="s">
        <v>6</v>
      </c>
      <c r="AE163">
        <v>25</v>
      </c>
      <c r="AF163">
        <v>2</v>
      </c>
      <c r="AH163" t="s">
        <v>14894</v>
      </c>
      <c r="AI163" t="s">
        <v>14893</v>
      </c>
      <c r="AK163" t="s">
        <v>14892</v>
      </c>
      <c r="AL163">
        <v>6</v>
      </c>
      <c r="AM163" s="5">
        <f t="shared" si="26"/>
        <v>0.27272727272727271</v>
      </c>
      <c r="AN163" s="4">
        <f t="shared" si="23"/>
        <v>4.1306667584592612E-4</v>
      </c>
      <c r="AO163" s="3"/>
      <c r="AP163">
        <v>0</v>
      </c>
      <c r="AR163" t="s">
        <v>1</v>
      </c>
      <c r="AT163" s="2" t="s">
        <v>0</v>
      </c>
      <c r="AU163" s="1">
        <f t="shared" si="27"/>
        <v>0.58044944668631171</v>
      </c>
      <c r="AV163" s="1">
        <f t="shared" si="28"/>
        <v>0.42640865265724914</v>
      </c>
      <c r="AW163" s="1">
        <f t="shared" si="29"/>
        <v>0.27236785862818652</v>
      </c>
    </row>
    <row r="164" spans="1:49" x14ac:dyDescent="0.2">
      <c r="A164">
        <v>162</v>
      </c>
      <c r="B164" t="s">
        <v>14891</v>
      </c>
      <c r="C164" t="s">
        <v>14890</v>
      </c>
      <c r="F164" t="s">
        <v>14889</v>
      </c>
      <c r="G164" t="s">
        <v>16</v>
      </c>
      <c r="H164" t="s">
        <v>15</v>
      </c>
      <c r="I164" t="s">
        <v>14888</v>
      </c>
      <c r="J164">
        <v>60013983</v>
      </c>
      <c r="K164" t="s">
        <v>1482</v>
      </c>
      <c r="L164" t="s">
        <v>1481</v>
      </c>
      <c r="M164" t="s">
        <v>1480</v>
      </c>
      <c r="N164">
        <v>4</v>
      </c>
      <c r="O164" t="s">
        <v>14887</v>
      </c>
      <c r="P164" t="s">
        <v>14886</v>
      </c>
      <c r="Q164" t="s">
        <v>3747</v>
      </c>
      <c r="R164" s="7">
        <v>36636</v>
      </c>
      <c r="S164" s="8">
        <f t="shared" si="24"/>
        <v>2000</v>
      </c>
      <c r="T164" s="8">
        <v>2000</v>
      </c>
      <c r="U164" s="8">
        <f t="shared" si="25"/>
        <v>22</v>
      </c>
      <c r="V164" s="7">
        <v>36636</v>
      </c>
      <c r="W164" t="s">
        <v>1427</v>
      </c>
      <c r="X164" s="2">
        <v>0.30399999999999999</v>
      </c>
      <c r="Y164" s="6">
        <f t="shared" si="22"/>
        <v>8.115106377299057E-3</v>
      </c>
      <c r="AA164">
        <v>8952477</v>
      </c>
      <c r="AB164">
        <v>12250</v>
      </c>
      <c r="AD164" t="s">
        <v>6</v>
      </c>
      <c r="AE164">
        <v>25</v>
      </c>
      <c r="AF164">
        <v>2</v>
      </c>
      <c r="AH164" t="s">
        <v>14885</v>
      </c>
      <c r="AI164" t="s">
        <v>14884</v>
      </c>
      <c r="AJ164" t="s">
        <v>14883</v>
      </c>
      <c r="AK164" t="s">
        <v>14882</v>
      </c>
      <c r="AL164">
        <v>4</v>
      </c>
      <c r="AM164" s="5">
        <f t="shared" si="26"/>
        <v>0.18181818181818182</v>
      </c>
      <c r="AN164" s="4">
        <f t="shared" si="23"/>
        <v>2.753777838972841E-4</v>
      </c>
      <c r="AO164" s="3"/>
      <c r="AP164">
        <v>0</v>
      </c>
      <c r="AR164" t="s">
        <v>1</v>
      </c>
      <c r="AT164" s="2" t="s">
        <v>0</v>
      </c>
      <c r="AU164" s="1">
        <f t="shared" si="27"/>
        <v>0.57631877992785252</v>
      </c>
      <c r="AV164" s="1">
        <f t="shared" si="28"/>
        <v>0.41952420805981705</v>
      </c>
      <c r="AW164" s="1">
        <f t="shared" si="29"/>
        <v>0.26272963619178158</v>
      </c>
    </row>
    <row r="165" spans="1:49" x14ac:dyDescent="0.2">
      <c r="A165">
        <v>163</v>
      </c>
      <c r="B165" t="s">
        <v>14881</v>
      </c>
      <c r="C165" t="s">
        <v>14880</v>
      </c>
      <c r="F165" t="s">
        <v>14879</v>
      </c>
      <c r="G165" t="s">
        <v>16</v>
      </c>
      <c r="H165" t="s">
        <v>15</v>
      </c>
      <c r="I165" t="s">
        <v>2842</v>
      </c>
      <c r="J165">
        <v>60011357</v>
      </c>
      <c r="K165" t="s">
        <v>2270</v>
      </c>
      <c r="L165" t="s">
        <v>2269</v>
      </c>
      <c r="M165" t="s">
        <v>2268</v>
      </c>
      <c r="N165">
        <v>3</v>
      </c>
      <c r="O165" t="s">
        <v>2841</v>
      </c>
      <c r="P165" t="s">
        <v>2840</v>
      </c>
      <c r="Q165" t="s">
        <v>2839</v>
      </c>
      <c r="R165" s="7">
        <v>36636</v>
      </c>
      <c r="S165" s="8">
        <f t="shared" si="24"/>
        <v>2000</v>
      </c>
      <c r="T165" s="8">
        <v>2000</v>
      </c>
      <c r="U165" s="8">
        <f t="shared" si="25"/>
        <v>22</v>
      </c>
      <c r="V165" s="7">
        <v>36636</v>
      </c>
      <c r="W165" t="s">
        <v>1427</v>
      </c>
      <c r="X165" s="2">
        <v>0.30399999999999999</v>
      </c>
      <c r="Y165" s="6">
        <f t="shared" si="22"/>
        <v>8.115106377299057E-3</v>
      </c>
      <c r="AA165">
        <v>8952477</v>
      </c>
      <c r="AB165">
        <v>12250</v>
      </c>
      <c r="AD165" t="s">
        <v>6</v>
      </c>
      <c r="AE165">
        <v>25</v>
      </c>
      <c r="AF165">
        <v>2</v>
      </c>
      <c r="AH165" t="s">
        <v>14878</v>
      </c>
      <c r="AI165" t="s">
        <v>14877</v>
      </c>
      <c r="AK165" t="s">
        <v>14876</v>
      </c>
      <c r="AL165">
        <v>11</v>
      </c>
      <c r="AM165" s="5">
        <f t="shared" si="26"/>
        <v>0.5</v>
      </c>
      <c r="AN165" s="4">
        <f t="shared" si="23"/>
        <v>7.572889057175312E-4</v>
      </c>
      <c r="AO165" s="3"/>
      <c r="AP165">
        <v>0</v>
      </c>
      <c r="AR165" t="s">
        <v>1</v>
      </c>
      <c r="AT165" s="2" t="s">
        <v>0</v>
      </c>
      <c r="AU165" s="1">
        <f t="shared" si="27"/>
        <v>0.59077611358245985</v>
      </c>
      <c r="AV165" s="1">
        <f t="shared" si="28"/>
        <v>0.44361976415082938</v>
      </c>
      <c r="AW165" s="1">
        <f t="shared" si="29"/>
        <v>0.2964634147191989</v>
      </c>
    </row>
    <row r="166" spans="1:49" x14ac:dyDescent="0.2">
      <c r="A166">
        <v>164</v>
      </c>
      <c r="B166" t="s">
        <v>14875</v>
      </c>
      <c r="C166" t="s">
        <v>14874</v>
      </c>
      <c r="F166" t="s">
        <v>14873</v>
      </c>
      <c r="G166" t="s">
        <v>16</v>
      </c>
      <c r="H166" t="s">
        <v>15</v>
      </c>
      <c r="I166" t="s">
        <v>13897</v>
      </c>
      <c r="J166">
        <v>102082231</v>
      </c>
      <c r="K166" t="s">
        <v>14872</v>
      </c>
      <c r="L166" t="s">
        <v>14871</v>
      </c>
      <c r="M166" t="s">
        <v>356</v>
      </c>
      <c r="N166">
        <v>1</v>
      </c>
      <c r="O166" t="s">
        <v>14870</v>
      </c>
      <c r="P166">
        <v>7003753877</v>
      </c>
      <c r="Q166">
        <v>102082231</v>
      </c>
      <c r="R166" s="7">
        <v>36636</v>
      </c>
      <c r="S166" s="8">
        <f t="shared" si="24"/>
        <v>2000</v>
      </c>
      <c r="T166" s="8">
        <v>2000</v>
      </c>
      <c r="U166" s="8">
        <f t="shared" si="25"/>
        <v>22</v>
      </c>
      <c r="V166" s="7">
        <v>36636</v>
      </c>
      <c r="W166" t="s">
        <v>1427</v>
      </c>
      <c r="X166" s="2">
        <v>0.30399999999999999</v>
      </c>
      <c r="Y166" s="6">
        <f t="shared" si="22"/>
        <v>8.115106377299057E-3</v>
      </c>
      <c r="AA166">
        <v>8952477</v>
      </c>
      <c r="AB166">
        <v>12250</v>
      </c>
      <c r="AD166" t="s">
        <v>6</v>
      </c>
      <c r="AE166">
        <v>25</v>
      </c>
      <c r="AF166">
        <v>2</v>
      </c>
      <c r="AH166" t="s">
        <v>11610</v>
      </c>
      <c r="AI166" t="s">
        <v>14869</v>
      </c>
      <c r="AK166" t="s">
        <v>14868</v>
      </c>
      <c r="AL166">
        <v>16</v>
      </c>
      <c r="AM166" s="5">
        <f t="shared" si="26"/>
        <v>0.72727272727272729</v>
      </c>
      <c r="AN166" s="4">
        <f t="shared" si="23"/>
        <v>1.1015111355891364E-3</v>
      </c>
      <c r="AO166" s="3"/>
      <c r="AP166">
        <v>0</v>
      </c>
      <c r="AR166" t="s">
        <v>1</v>
      </c>
      <c r="AT166" s="2" t="s">
        <v>0</v>
      </c>
      <c r="AU166" s="1">
        <f t="shared" si="27"/>
        <v>0.60110278047860799</v>
      </c>
      <c r="AV166" s="1">
        <f t="shared" si="28"/>
        <v>0.46083087564440967</v>
      </c>
      <c r="AW166" s="1">
        <f t="shared" si="29"/>
        <v>0.32055897081021123</v>
      </c>
    </row>
    <row r="167" spans="1:49" x14ac:dyDescent="0.2">
      <c r="A167">
        <v>165</v>
      </c>
      <c r="B167" t="s">
        <v>14867</v>
      </c>
      <c r="C167" t="s">
        <v>14866</v>
      </c>
      <c r="F167" t="s">
        <v>14865</v>
      </c>
      <c r="G167" t="s">
        <v>16</v>
      </c>
      <c r="H167" t="s">
        <v>15</v>
      </c>
      <c r="I167" t="s">
        <v>1760</v>
      </c>
      <c r="J167">
        <v>60017161</v>
      </c>
      <c r="K167" t="s">
        <v>746</v>
      </c>
      <c r="L167" t="s">
        <v>745</v>
      </c>
      <c r="M167" t="s">
        <v>744</v>
      </c>
      <c r="N167">
        <v>1</v>
      </c>
      <c r="O167" t="s">
        <v>743</v>
      </c>
      <c r="P167">
        <v>7409485017</v>
      </c>
      <c r="Q167">
        <v>60017161</v>
      </c>
      <c r="R167" s="7">
        <v>36636</v>
      </c>
      <c r="S167" s="8">
        <f t="shared" si="24"/>
        <v>2000</v>
      </c>
      <c r="T167" s="8">
        <v>2000</v>
      </c>
      <c r="U167" s="8">
        <f t="shared" si="25"/>
        <v>22</v>
      </c>
      <c r="V167" s="7">
        <v>36636</v>
      </c>
      <c r="W167" t="s">
        <v>1427</v>
      </c>
      <c r="X167" s="2">
        <v>0.30399999999999999</v>
      </c>
      <c r="Y167" s="6">
        <f t="shared" si="22"/>
        <v>8.115106377299057E-3</v>
      </c>
      <c r="AA167">
        <v>8952477</v>
      </c>
      <c r="AB167">
        <v>12250</v>
      </c>
      <c r="AD167" t="s">
        <v>6</v>
      </c>
      <c r="AE167">
        <v>25</v>
      </c>
      <c r="AF167">
        <v>2</v>
      </c>
      <c r="AH167" t="s">
        <v>14864</v>
      </c>
      <c r="AI167" t="s">
        <v>14863</v>
      </c>
      <c r="AK167" t="s">
        <v>14862</v>
      </c>
      <c r="AL167">
        <v>12</v>
      </c>
      <c r="AM167" s="5">
        <f t="shared" si="26"/>
        <v>0.54545454545454541</v>
      </c>
      <c r="AN167" s="4">
        <f t="shared" si="23"/>
        <v>8.2613335169185224E-4</v>
      </c>
      <c r="AO167" s="3"/>
      <c r="AP167">
        <v>0</v>
      </c>
      <c r="AR167" t="s">
        <v>1</v>
      </c>
      <c r="AT167" s="2" t="s">
        <v>0</v>
      </c>
      <c r="AU167" s="1">
        <f t="shared" si="27"/>
        <v>0.5928414469616895</v>
      </c>
      <c r="AV167" s="1">
        <f t="shared" si="28"/>
        <v>0.44706198644954548</v>
      </c>
      <c r="AW167" s="1">
        <f t="shared" si="29"/>
        <v>0.3012825259374014</v>
      </c>
    </row>
    <row r="168" spans="1:49" x14ac:dyDescent="0.2">
      <c r="A168">
        <v>166</v>
      </c>
      <c r="B168" t="s">
        <v>14861</v>
      </c>
      <c r="C168" t="s">
        <v>14860</v>
      </c>
      <c r="E168">
        <v>10769029</v>
      </c>
      <c r="F168" t="s">
        <v>14859</v>
      </c>
      <c r="G168" t="s">
        <v>16</v>
      </c>
      <c r="H168" t="s">
        <v>15</v>
      </c>
      <c r="I168" t="s">
        <v>14858</v>
      </c>
      <c r="J168">
        <v>60025641</v>
      </c>
      <c r="K168" t="s">
        <v>668</v>
      </c>
      <c r="L168" t="s">
        <v>667</v>
      </c>
      <c r="M168" t="s">
        <v>59</v>
      </c>
      <c r="N168">
        <v>3</v>
      </c>
      <c r="O168" t="s">
        <v>14857</v>
      </c>
      <c r="P168" t="s">
        <v>14856</v>
      </c>
      <c r="Q168" t="s">
        <v>14855</v>
      </c>
      <c r="R168" s="7">
        <v>36633</v>
      </c>
      <c r="S168" s="8">
        <f t="shared" si="24"/>
        <v>2000</v>
      </c>
      <c r="T168" s="8">
        <v>2000</v>
      </c>
      <c r="U168" s="8">
        <f t="shared" si="25"/>
        <v>22</v>
      </c>
      <c r="V168" s="7">
        <v>36633</v>
      </c>
      <c r="W168" t="s">
        <v>14854</v>
      </c>
      <c r="X168" s="2">
        <v>5.4139999999999997</v>
      </c>
      <c r="Y168" s="6">
        <f t="shared" si="22"/>
        <v>0.14452363791676676</v>
      </c>
      <c r="AA168">
        <v>219525</v>
      </c>
      <c r="AB168">
        <v>18555</v>
      </c>
      <c r="AD168" t="s">
        <v>6</v>
      </c>
      <c r="AE168">
        <v>149</v>
      </c>
      <c r="AF168">
        <v>2</v>
      </c>
      <c r="AH168" t="s">
        <v>14853</v>
      </c>
      <c r="AI168" t="s">
        <v>14852</v>
      </c>
      <c r="AJ168" t="s">
        <v>14851</v>
      </c>
      <c r="AK168" t="s">
        <v>14850</v>
      </c>
      <c r="AL168">
        <v>62</v>
      </c>
      <c r="AM168" s="5">
        <f t="shared" si="26"/>
        <v>2.8181818181818183</v>
      </c>
      <c r="AN168" s="4">
        <f t="shared" si="23"/>
        <v>4.2683556504079035E-3</v>
      </c>
      <c r="AO168" s="3"/>
      <c r="AP168">
        <v>1</v>
      </c>
      <c r="AR168" t="s">
        <v>1</v>
      </c>
      <c r="AT168" s="2">
        <v>10.539</v>
      </c>
      <c r="AU168" s="1">
        <f t="shared" si="27"/>
        <v>10.24470532368591</v>
      </c>
      <c r="AV168" s="1">
        <f t="shared" si="28"/>
        <v>7.4395996783587321</v>
      </c>
      <c r="AW168" s="1">
        <f t="shared" si="29"/>
        <v>4.6344940330315563</v>
      </c>
    </row>
    <row r="169" spans="1:49" x14ac:dyDescent="0.2">
      <c r="A169">
        <v>167</v>
      </c>
      <c r="B169" t="s">
        <v>14849</v>
      </c>
      <c r="C169" t="s">
        <v>14848</v>
      </c>
      <c r="F169" t="s">
        <v>14847</v>
      </c>
      <c r="G169" t="s">
        <v>16</v>
      </c>
      <c r="H169" t="s">
        <v>15</v>
      </c>
      <c r="I169" t="s">
        <v>14846</v>
      </c>
      <c r="J169">
        <v>60000036</v>
      </c>
      <c r="K169" t="s">
        <v>14845</v>
      </c>
      <c r="L169" t="s">
        <v>2668</v>
      </c>
      <c r="M169" t="s">
        <v>2667</v>
      </c>
      <c r="N169">
        <v>5</v>
      </c>
      <c r="O169" t="s">
        <v>14844</v>
      </c>
      <c r="P169" t="s">
        <v>14843</v>
      </c>
      <c r="Q169" t="s">
        <v>14842</v>
      </c>
      <c r="R169" s="7">
        <v>36631</v>
      </c>
      <c r="S169" s="8">
        <f t="shared" si="24"/>
        <v>2000</v>
      </c>
      <c r="T169" s="8">
        <v>2000</v>
      </c>
      <c r="U169" s="8">
        <f t="shared" si="25"/>
        <v>22</v>
      </c>
      <c r="V169" s="7">
        <v>36631</v>
      </c>
      <c r="W169" t="s">
        <v>3073</v>
      </c>
      <c r="X169" s="2">
        <v>0.84299999999999997</v>
      </c>
      <c r="Y169" s="6">
        <f t="shared" si="22"/>
        <v>2.250340353968127E-2</v>
      </c>
      <c r="AA169">
        <v>188158</v>
      </c>
      <c r="AB169">
        <v>15168</v>
      </c>
      <c r="AD169" t="s">
        <v>6</v>
      </c>
      <c r="AE169">
        <v>424</v>
      </c>
      <c r="AF169" s="11">
        <v>44256</v>
      </c>
      <c r="AH169" t="s">
        <v>14841</v>
      </c>
      <c r="AI169" t="s">
        <v>14840</v>
      </c>
      <c r="AJ169" t="s">
        <v>14839</v>
      </c>
      <c r="AK169" t="s">
        <v>14838</v>
      </c>
      <c r="AL169">
        <v>171</v>
      </c>
      <c r="AM169" s="5">
        <f t="shared" si="26"/>
        <v>7.7727272727272725</v>
      </c>
      <c r="AN169" s="4">
        <f t="shared" si="23"/>
        <v>1.1772400261608895E-2</v>
      </c>
      <c r="AO169" s="3"/>
      <c r="AP169">
        <v>0</v>
      </c>
      <c r="AQ169" t="s">
        <v>600</v>
      </c>
      <c r="AR169" t="s">
        <v>1</v>
      </c>
      <c r="AS169" t="s">
        <v>598</v>
      </c>
      <c r="AT169" s="2">
        <v>2.694</v>
      </c>
      <c r="AU169" s="1">
        <f t="shared" si="27"/>
        <v>1.9284102556259557</v>
      </c>
      <c r="AV169" s="1">
        <f t="shared" si="28"/>
        <v>1.7137901900645083</v>
      </c>
      <c r="AW169" s="1">
        <f t="shared" si="29"/>
        <v>1.4991701245030606</v>
      </c>
    </row>
    <row r="170" spans="1:49" x14ac:dyDescent="0.2">
      <c r="A170">
        <v>168</v>
      </c>
      <c r="B170" t="s">
        <v>14837</v>
      </c>
      <c r="C170" t="s">
        <v>14836</v>
      </c>
      <c r="E170">
        <v>10753962</v>
      </c>
      <c r="F170" t="s">
        <v>14835</v>
      </c>
      <c r="G170" t="s">
        <v>16</v>
      </c>
      <c r="H170" t="s">
        <v>15</v>
      </c>
      <c r="I170" t="s">
        <v>14834</v>
      </c>
      <c r="J170" t="s">
        <v>14833</v>
      </c>
      <c r="K170" t="s">
        <v>14832</v>
      </c>
      <c r="L170" t="s">
        <v>14831</v>
      </c>
      <c r="M170" t="s">
        <v>14830</v>
      </c>
      <c r="N170">
        <v>12</v>
      </c>
      <c r="O170" t="s">
        <v>14829</v>
      </c>
      <c r="P170" t="s">
        <v>14828</v>
      </c>
      <c r="Q170" t="s">
        <v>14827</v>
      </c>
      <c r="R170" s="7">
        <v>36630</v>
      </c>
      <c r="S170" s="8">
        <f t="shared" si="24"/>
        <v>2000</v>
      </c>
      <c r="T170" s="8">
        <v>2000</v>
      </c>
      <c r="U170" s="8">
        <f t="shared" si="25"/>
        <v>22</v>
      </c>
      <c r="V170" s="7">
        <v>36630</v>
      </c>
      <c r="W170" t="s">
        <v>13151</v>
      </c>
      <c r="X170" s="2">
        <v>2.3610000000000002</v>
      </c>
      <c r="Y170" s="6">
        <f t="shared" si="22"/>
        <v>6.3025546568431179E-2</v>
      </c>
      <c r="AA170">
        <v>219258</v>
      </c>
      <c r="AB170">
        <v>17592</v>
      </c>
      <c r="AD170" t="s">
        <v>6</v>
      </c>
      <c r="AE170">
        <v>275</v>
      </c>
      <c r="AF170">
        <v>15</v>
      </c>
      <c r="AH170" t="s">
        <v>14826</v>
      </c>
      <c r="AI170" t="s">
        <v>14825</v>
      </c>
      <c r="AK170" t="s">
        <v>14824</v>
      </c>
      <c r="AL170">
        <v>316</v>
      </c>
      <c r="AM170" s="5">
        <f t="shared" si="26"/>
        <v>14.363636363636363</v>
      </c>
      <c r="AN170" s="4">
        <f t="shared" si="23"/>
        <v>2.1754844927885441E-2</v>
      </c>
      <c r="AO170" s="3"/>
      <c r="AP170">
        <v>1</v>
      </c>
      <c r="AR170" t="s">
        <v>1</v>
      </c>
      <c r="AT170" s="2">
        <v>5.157</v>
      </c>
      <c r="AU170" s="1">
        <f t="shared" si="27"/>
        <v>5.0644336076267455</v>
      </c>
      <c r="AV170" s="1">
        <f t="shared" si="28"/>
        <v>4.2390195748158312</v>
      </c>
      <c r="AW170" s="1">
        <f t="shared" si="29"/>
        <v>3.4136055420049161</v>
      </c>
    </row>
    <row r="171" spans="1:49" x14ac:dyDescent="0.2">
      <c r="A171">
        <v>169</v>
      </c>
      <c r="B171" t="s">
        <v>14823</v>
      </c>
      <c r="C171" t="s">
        <v>14822</v>
      </c>
      <c r="F171" t="s">
        <v>14821</v>
      </c>
      <c r="G171" t="s">
        <v>16</v>
      </c>
      <c r="H171" t="s">
        <v>15</v>
      </c>
      <c r="I171" t="s">
        <v>14820</v>
      </c>
      <c r="J171">
        <v>60019904</v>
      </c>
      <c r="K171" t="s">
        <v>14819</v>
      </c>
      <c r="L171" t="s">
        <v>8816</v>
      </c>
      <c r="M171" t="s">
        <v>1013</v>
      </c>
      <c r="N171">
        <v>2</v>
      </c>
      <c r="O171" t="s">
        <v>14818</v>
      </c>
      <c r="P171" t="s">
        <v>14817</v>
      </c>
      <c r="Q171" t="s">
        <v>14816</v>
      </c>
      <c r="R171" s="7">
        <v>36629</v>
      </c>
      <c r="S171" s="8">
        <f t="shared" si="24"/>
        <v>2000</v>
      </c>
      <c r="T171" s="8">
        <v>2000</v>
      </c>
      <c r="U171" s="8">
        <f t="shared" si="25"/>
        <v>22</v>
      </c>
      <c r="V171" s="7">
        <v>36629</v>
      </c>
      <c r="W171" t="s">
        <v>12182</v>
      </c>
      <c r="X171" s="2">
        <v>0.375</v>
      </c>
      <c r="Y171" s="6">
        <f t="shared" si="22"/>
        <v>1.0010410827260351E-2</v>
      </c>
      <c r="AA171">
        <v>135194</v>
      </c>
      <c r="AB171">
        <v>24918</v>
      </c>
      <c r="AD171" t="s">
        <v>6</v>
      </c>
      <c r="AE171">
        <v>36</v>
      </c>
      <c r="AF171">
        <v>8</v>
      </c>
      <c r="AH171" t="s">
        <v>14815</v>
      </c>
      <c r="AI171" t="s">
        <v>14814</v>
      </c>
      <c r="AK171" t="s">
        <v>14813</v>
      </c>
      <c r="AL171">
        <v>6</v>
      </c>
      <c r="AM171" s="5">
        <f t="shared" si="26"/>
        <v>0.27272727272727271</v>
      </c>
      <c r="AN171" s="4">
        <f t="shared" si="23"/>
        <v>4.1306667584592612E-4</v>
      </c>
      <c r="AO171" s="3"/>
      <c r="AP171">
        <v>0</v>
      </c>
      <c r="AR171" t="s">
        <v>1</v>
      </c>
      <c r="AT171" s="2">
        <v>1.3140000000000001</v>
      </c>
      <c r="AU171" s="1">
        <f t="shared" si="27"/>
        <v>0.71312075818360232</v>
      </c>
      <c r="AV171" s="1">
        <f t="shared" si="28"/>
        <v>0.52117387515531388</v>
      </c>
      <c r="AW171" s="1">
        <f t="shared" si="29"/>
        <v>0.32922699212702533</v>
      </c>
    </row>
    <row r="172" spans="1:49" x14ac:dyDescent="0.2">
      <c r="A172">
        <v>170</v>
      </c>
      <c r="B172" t="s">
        <v>14812</v>
      </c>
      <c r="F172" t="s">
        <v>14811</v>
      </c>
      <c r="G172" t="s">
        <v>16</v>
      </c>
      <c r="H172" t="s">
        <v>15</v>
      </c>
      <c r="I172" t="s">
        <v>14810</v>
      </c>
      <c r="J172" t="s">
        <v>14809</v>
      </c>
      <c r="K172" t="s">
        <v>14808</v>
      </c>
      <c r="L172" t="s">
        <v>14807</v>
      </c>
      <c r="M172" t="s">
        <v>2458</v>
      </c>
      <c r="N172">
        <v>3</v>
      </c>
      <c r="O172" t="s">
        <v>14806</v>
      </c>
      <c r="P172" t="s">
        <v>14805</v>
      </c>
      <c r="Q172" t="s">
        <v>14804</v>
      </c>
      <c r="R172" s="7">
        <v>36628</v>
      </c>
      <c r="S172" s="8">
        <f t="shared" si="24"/>
        <v>2000</v>
      </c>
      <c r="T172" s="8">
        <v>2000</v>
      </c>
      <c r="U172" s="8">
        <f t="shared" si="25"/>
        <v>22</v>
      </c>
      <c r="V172" s="7">
        <v>2000</v>
      </c>
      <c r="W172" t="s">
        <v>11840</v>
      </c>
      <c r="X172" s="2">
        <v>0.69299999999999995</v>
      </c>
      <c r="Y172" s="6">
        <f t="shared" si="22"/>
        <v>1.8499239208777128E-2</v>
      </c>
      <c r="AA172">
        <v>3076962</v>
      </c>
      <c r="AB172">
        <v>21084</v>
      </c>
      <c r="AD172" t="s">
        <v>6</v>
      </c>
      <c r="AE172">
        <v>25</v>
      </c>
      <c r="AF172">
        <v>2</v>
      </c>
      <c r="AH172" t="s">
        <v>14803</v>
      </c>
      <c r="AI172" t="s">
        <v>14802</v>
      </c>
      <c r="AK172" t="s">
        <v>14801</v>
      </c>
      <c r="AL172">
        <v>3</v>
      </c>
      <c r="AM172" s="5">
        <f t="shared" si="26"/>
        <v>0.13636363636363635</v>
      </c>
      <c r="AN172" s="4">
        <f t="shared" si="23"/>
        <v>2.0653333792296306E-4</v>
      </c>
      <c r="AO172" s="3"/>
      <c r="AP172">
        <v>0</v>
      </c>
      <c r="AR172" t="s">
        <v>1</v>
      </c>
      <c r="AT172" s="2">
        <v>1.833</v>
      </c>
      <c r="AU172" s="1">
        <f t="shared" si="27"/>
        <v>1.3011427447520878</v>
      </c>
      <c r="AV172" s="1">
        <f t="shared" si="28"/>
        <v>0.93528862733500451</v>
      </c>
      <c r="AW172" s="1">
        <f t="shared" si="29"/>
        <v>0.56943450991792122</v>
      </c>
    </row>
    <row r="173" spans="1:49" x14ac:dyDescent="0.2">
      <c r="A173">
        <v>171</v>
      </c>
      <c r="B173" t="s">
        <v>14800</v>
      </c>
      <c r="C173" t="s">
        <v>14799</v>
      </c>
      <c r="D173" t="s">
        <v>14798</v>
      </c>
      <c r="F173" t="s">
        <v>14797</v>
      </c>
      <c r="G173" t="s">
        <v>16</v>
      </c>
      <c r="H173" t="s">
        <v>15</v>
      </c>
      <c r="I173" t="s">
        <v>14796</v>
      </c>
      <c r="J173" t="s">
        <v>8300</v>
      </c>
      <c r="K173" t="s">
        <v>8299</v>
      </c>
      <c r="L173" t="s">
        <v>8298</v>
      </c>
      <c r="M173" t="s">
        <v>8297</v>
      </c>
      <c r="N173">
        <v>6</v>
      </c>
      <c r="O173" t="s">
        <v>14795</v>
      </c>
      <c r="P173" t="s">
        <v>14794</v>
      </c>
      <c r="Q173" t="s">
        <v>14793</v>
      </c>
      <c r="R173" s="7">
        <v>36628</v>
      </c>
      <c r="S173" s="8">
        <f t="shared" si="24"/>
        <v>2000</v>
      </c>
      <c r="T173" s="8">
        <v>2000</v>
      </c>
      <c r="U173" s="8">
        <f t="shared" si="25"/>
        <v>22</v>
      </c>
      <c r="V173" s="7">
        <v>36628</v>
      </c>
      <c r="W173" t="s">
        <v>14792</v>
      </c>
      <c r="X173" s="2">
        <v>1.1120000000000001</v>
      </c>
      <c r="Y173" s="6">
        <f t="shared" si="22"/>
        <v>2.9684204906436029E-2</v>
      </c>
      <c r="AA173">
        <v>9258388</v>
      </c>
      <c r="AB173">
        <v>12325</v>
      </c>
      <c r="AD173" t="s">
        <v>6</v>
      </c>
      <c r="AE173">
        <v>300</v>
      </c>
      <c r="AH173" t="s">
        <v>5835</v>
      </c>
      <c r="AI173" t="s">
        <v>14791</v>
      </c>
      <c r="AK173" t="s">
        <v>14790</v>
      </c>
      <c r="AL173">
        <v>36</v>
      </c>
      <c r="AM173" s="5">
        <f t="shared" si="26"/>
        <v>1.6363636363636365</v>
      </c>
      <c r="AN173" s="4">
        <f t="shared" si="23"/>
        <v>2.4784000550755569E-3</v>
      </c>
      <c r="AO173" s="3"/>
      <c r="AP173">
        <v>0</v>
      </c>
      <c r="AR173" t="s">
        <v>14789</v>
      </c>
      <c r="AT173" s="2">
        <v>5.3159999999999998</v>
      </c>
      <c r="AU173" s="1">
        <f t="shared" si="27"/>
        <v>2.1522463451027884</v>
      </c>
      <c r="AV173" s="1">
        <f t="shared" si="28"/>
        <v>1.6081302480755792</v>
      </c>
      <c r="AW173" s="1">
        <f t="shared" si="29"/>
        <v>1.0640141510483698</v>
      </c>
    </row>
    <row r="174" spans="1:49" x14ac:dyDescent="0.2">
      <c r="A174">
        <v>172</v>
      </c>
      <c r="B174" t="s">
        <v>14788</v>
      </c>
      <c r="C174" t="s">
        <v>14787</v>
      </c>
      <c r="E174">
        <v>10725393</v>
      </c>
      <c r="F174" t="s">
        <v>14786</v>
      </c>
      <c r="G174" t="s">
        <v>16</v>
      </c>
      <c r="H174" t="s">
        <v>15</v>
      </c>
      <c r="I174" t="s">
        <v>14785</v>
      </c>
      <c r="J174" t="s">
        <v>14784</v>
      </c>
      <c r="K174" t="s">
        <v>14783</v>
      </c>
      <c r="L174" t="s">
        <v>14782</v>
      </c>
      <c r="M174" t="s">
        <v>14781</v>
      </c>
      <c r="N174">
        <v>5</v>
      </c>
      <c r="O174" t="s">
        <v>14780</v>
      </c>
      <c r="P174" t="s">
        <v>14779</v>
      </c>
      <c r="Q174" t="s">
        <v>14778</v>
      </c>
      <c r="R174" s="7">
        <v>36627</v>
      </c>
      <c r="S174" s="8">
        <f t="shared" si="24"/>
        <v>2000</v>
      </c>
      <c r="T174" s="8">
        <v>2000</v>
      </c>
      <c r="U174" s="8">
        <f t="shared" si="25"/>
        <v>22</v>
      </c>
      <c r="V174" s="7">
        <v>36627</v>
      </c>
      <c r="W174" t="s">
        <v>12990</v>
      </c>
      <c r="X174" s="2">
        <v>5.0110000000000001</v>
      </c>
      <c r="Y174" s="6">
        <f t="shared" si="22"/>
        <v>0.13376578308107098</v>
      </c>
      <c r="AA174">
        <v>278424</v>
      </c>
      <c r="AB174">
        <v>21121</v>
      </c>
      <c r="AD174" t="s">
        <v>6</v>
      </c>
      <c r="AE174">
        <v>97</v>
      </c>
      <c r="AF174">
        <v>8</v>
      </c>
      <c r="AH174" t="s">
        <v>14777</v>
      </c>
      <c r="AI174" t="s">
        <v>14776</v>
      </c>
      <c r="AK174" t="s">
        <v>14775</v>
      </c>
      <c r="AL174">
        <v>67</v>
      </c>
      <c r="AM174" s="5">
        <f t="shared" si="26"/>
        <v>3.0454545454545454</v>
      </c>
      <c r="AN174" s="4">
        <f t="shared" si="23"/>
        <v>4.6125778802795087E-3</v>
      </c>
      <c r="AO174" s="3"/>
      <c r="AP174">
        <v>1</v>
      </c>
      <c r="AR174" t="s">
        <v>1</v>
      </c>
      <c r="AT174" s="2" t="s">
        <v>0</v>
      </c>
      <c r="AU174" s="1">
        <f t="shared" si="27"/>
        <v>9.5019821520833538</v>
      </c>
      <c r="AV174" s="1">
        <f t="shared" si="28"/>
        <v>6.9189180480675239</v>
      </c>
      <c r="AW174" s="1">
        <f t="shared" si="29"/>
        <v>4.3358539440516948</v>
      </c>
    </row>
    <row r="175" spans="1:49" x14ac:dyDescent="0.2">
      <c r="A175">
        <v>173</v>
      </c>
      <c r="B175" t="s">
        <v>14774</v>
      </c>
      <c r="C175" t="s">
        <v>14773</v>
      </c>
      <c r="F175" t="s">
        <v>14772</v>
      </c>
      <c r="G175" t="s">
        <v>16</v>
      </c>
      <c r="H175" t="s">
        <v>15</v>
      </c>
      <c r="I175" t="s">
        <v>14771</v>
      </c>
      <c r="J175" t="s">
        <v>14770</v>
      </c>
      <c r="K175" t="s">
        <v>14769</v>
      </c>
      <c r="L175" t="s">
        <v>14768</v>
      </c>
      <c r="M175" t="s">
        <v>14767</v>
      </c>
      <c r="N175">
        <v>3</v>
      </c>
      <c r="O175" t="s">
        <v>14766</v>
      </c>
      <c r="P175" t="s">
        <v>14765</v>
      </c>
      <c r="Q175" t="s">
        <v>14764</v>
      </c>
      <c r="R175" s="7">
        <v>36626</v>
      </c>
      <c r="S175" s="8">
        <f t="shared" si="24"/>
        <v>2000</v>
      </c>
      <c r="T175" s="8">
        <v>2000</v>
      </c>
      <c r="U175" s="8">
        <f t="shared" si="25"/>
        <v>22</v>
      </c>
      <c r="V175" s="7">
        <v>36626</v>
      </c>
      <c r="W175" t="s">
        <v>8265</v>
      </c>
      <c r="X175" s="2">
        <v>2.3759999999999999</v>
      </c>
      <c r="Y175" s="6">
        <f t="shared" si="22"/>
        <v>6.3425963001521576E-2</v>
      </c>
      <c r="AA175" t="s">
        <v>8264</v>
      </c>
      <c r="AB175">
        <v>26765</v>
      </c>
      <c r="AC175">
        <v>15384357</v>
      </c>
      <c r="AD175" t="s">
        <v>6</v>
      </c>
      <c r="AE175">
        <v>533</v>
      </c>
      <c r="AF175" t="s">
        <v>7363</v>
      </c>
      <c r="AH175" t="s">
        <v>14763</v>
      </c>
      <c r="AI175" t="s">
        <v>14762</v>
      </c>
      <c r="AJ175" t="s">
        <v>14761</v>
      </c>
      <c r="AK175" t="s">
        <v>14760</v>
      </c>
      <c r="AL175">
        <v>20</v>
      </c>
      <c r="AM175" s="5">
        <f t="shared" si="26"/>
        <v>0.90909090909090906</v>
      </c>
      <c r="AN175" s="4">
        <f t="shared" si="23"/>
        <v>1.3768889194864203E-3</v>
      </c>
      <c r="AO175" s="3"/>
      <c r="AP175">
        <v>0</v>
      </c>
      <c r="AR175" t="s">
        <v>1</v>
      </c>
      <c r="AT175" s="2">
        <v>5.8739999999999997</v>
      </c>
      <c r="AU175" s="1">
        <f t="shared" si="27"/>
        <v>4.4811240776911028</v>
      </c>
      <c r="AV175" s="1">
        <f t="shared" si="28"/>
        <v>3.2401425960504002</v>
      </c>
      <c r="AW175" s="1">
        <f t="shared" si="29"/>
        <v>1.9991611144096966</v>
      </c>
    </row>
    <row r="176" spans="1:49" x14ac:dyDescent="0.2">
      <c r="A176">
        <v>174</v>
      </c>
      <c r="B176" t="s">
        <v>14759</v>
      </c>
      <c r="C176" t="s">
        <v>14758</v>
      </c>
      <c r="F176" t="s">
        <v>14757</v>
      </c>
      <c r="G176" t="s">
        <v>16</v>
      </c>
      <c r="H176" t="s">
        <v>15</v>
      </c>
      <c r="I176" t="s">
        <v>14756</v>
      </c>
      <c r="J176" t="s">
        <v>14755</v>
      </c>
      <c r="K176" t="s">
        <v>14754</v>
      </c>
      <c r="L176" t="s">
        <v>14753</v>
      </c>
      <c r="M176" t="s">
        <v>10291</v>
      </c>
      <c r="N176">
        <v>9</v>
      </c>
      <c r="O176" t="s">
        <v>14752</v>
      </c>
      <c r="P176" t="s">
        <v>14751</v>
      </c>
      <c r="Q176" t="s">
        <v>14750</v>
      </c>
      <c r="R176" s="7">
        <v>36626</v>
      </c>
      <c r="S176" s="8">
        <f t="shared" si="24"/>
        <v>2000</v>
      </c>
      <c r="T176" s="8">
        <v>2000</v>
      </c>
      <c r="U176" s="8">
        <f t="shared" si="25"/>
        <v>22</v>
      </c>
      <c r="V176" s="7">
        <v>36626</v>
      </c>
      <c r="W176" t="s">
        <v>8265</v>
      </c>
      <c r="X176" s="2">
        <v>2.3759999999999999</v>
      </c>
      <c r="Y176" s="6">
        <f t="shared" si="22"/>
        <v>6.3425963001521576E-2</v>
      </c>
      <c r="AA176" t="s">
        <v>8264</v>
      </c>
      <c r="AB176">
        <v>26765</v>
      </c>
      <c r="AC176">
        <v>15384357</v>
      </c>
      <c r="AD176" t="s">
        <v>6</v>
      </c>
      <c r="AE176">
        <v>533</v>
      </c>
      <c r="AF176" t="s">
        <v>7376</v>
      </c>
      <c r="AI176" t="s">
        <v>14749</v>
      </c>
      <c r="AJ176" t="s">
        <v>14748</v>
      </c>
      <c r="AK176" t="s">
        <v>14747</v>
      </c>
      <c r="AL176">
        <v>44</v>
      </c>
      <c r="AM176" s="5">
        <f t="shared" si="26"/>
        <v>2</v>
      </c>
      <c r="AN176" s="4">
        <f t="shared" si="23"/>
        <v>3.0291556228701248E-3</v>
      </c>
      <c r="AO176" s="3"/>
      <c r="AP176">
        <v>1</v>
      </c>
      <c r="AR176" t="s">
        <v>1</v>
      </c>
      <c r="AS176" t="s">
        <v>14746</v>
      </c>
      <c r="AT176" s="2">
        <v>5.8739999999999997</v>
      </c>
      <c r="AU176" s="1">
        <f t="shared" si="27"/>
        <v>4.5306920787926135</v>
      </c>
      <c r="AV176" s="1">
        <f t="shared" si="28"/>
        <v>3.3227559312195849</v>
      </c>
      <c r="AW176" s="1">
        <f t="shared" si="29"/>
        <v>2.1148197836465559</v>
      </c>
    </row>
    <row r="177" spans="1:49" x14ac:dyDescent="0.2">
      <c r="A177">
        <v>175</v>
      </c>
      <c r="B177" t="s">
        <v>14745</v>
      </c>
      <c r="C177" t="s">
        <v>14744</v>
      </c>
      <c r="D177" t="s">
        <v>14743</v>
      </c>
      <c r="E177">
        <v>10760515</v>
      </c>
      <c r="F177" t="s">
        <v>14742</v>
      </c>
      <c r="G177" t="s">
        <v>16</v>
      </c>
      <c r="H177" t="s">
        <v>15</v>
      </c>
      <c r="I177" t="s">
        <v>14741</v>
      </c>
      <c r="J177">
        <v>60001881</v>
      </c>
      <c r="K177" t="s">
        <v>14740</v>
      </c>
      <c r="L177" t="s">
        <v>14739</v>
      </c>
      <c r="M177" t="s">
        <v>820</v>
      </c>
      <c r="N177">
        <v>3</v>
      </c>
      <c r="O177" t="s">
        <v>14738</v>
      </c>
      <c r="P177" t="s">
        <v>14737</v>
      </c>
      <c r="Q177" t="s">
        <v>14736</v>
      </c>
      <c r="R177" s="7">
        <v>36623</v>
      </c>
      <c r="S177" s="8">
        <f t="shared" si="24"/>
        <v>2000</v>
      </c>
      <c r="T177" s="8">
        <v>2000</v>
      </c>
      <c r="U177" s="8">
        <f t="shared" si="25"/>
        <v>22</v>
      </c>
      <c r="V177" s="7">
        <v>36623</v>
      </c>
      <c r="W177" t="s">
        <v>14720</v>
      </c>
      <c r="X177" s="2">
        <v>1.593</v>
      </c>
      <c r="Y177" s="6">
        <f t="shared" si="22"/>
        <v>4.2524225194201973E-2</v>
      </c>
      <c r="AA177">
        <v>145793</v>
      </c>
      <c r="AB177">
        <v>17481</v>
      </c>
      <c r="AD177" t="s">
        <v>6</v>
      </c>
      <c r="AE177">
        <v>471</v>
      </c>
      <c r="AF177">
        <v>1</v>
      </c>
      <c r="AH177" t="s">
        <v>14735</v>
      </c>
      <c r="AI177" t="s">
        <v>14734</v>
      </c>
      <c r="AJ177" t="s">
        <v>14733</v>
      </c>
      <c r="AK177" t="s">
        <v>14732</v>
      </c>
      <c r="AL177">
        <v>60</v>
      </c>
      <c r="AM177" s="5">
        <f t="shared" si="26"/>
        <v>2.7272727272727271</v>
      </c>
      <c r="AN177" s="4">
        <f t="shared" si="23"/>
        <v>4.1306667584592614E-3</v>
      </c>
      <c r="AO177" s="3"/>
      <c r="AP177">
        <v>1</v>
      </c>
      <c r="AQ177" t="s">
        <v>490</v>
      </c>
      <c r="AR177" t="s">
        <v>14731</v>
      </c>
      <c r="AS177" t="s">
        <v>9447</v>
      </c>
      <c r="AT177" s="2">
        <v>4.1239999999999997</v>
      </c>
      <c r="AU177" s="1">
        <f t="shared" si="27"/>
        <v>3.1006157663479157</v>
      </c>
      <c r="AV177" s="1">
        <f t="shared" si="28"/>
        <v>2.3327445976330616</v>
      </c>
      <c r="AW177" s="1">
        <f t="shared" si="29"/>
        <v>1.5648734289182076</v>
      </c>
    </row>
    <row r="178" spans="1:49" x14ac:dyDescent="0.2">
      <c r="A178">
        <v>176</v>
      </c>
      <c r="B178" t="s">
        <v>14730</v>
      </c>
      <c r="C178" t="s">
        <v>14729</v>
      </c>
      <c r="D178" t="s">
        <v>14728</v>
      </c>
      <c r="E178">
        <v>10760519</v>
      </c>
      <c r="F178" t="s">
        <v>14727</v>
      </c>
      <c r="G178" t="s">
        <v>16</v>
      </c>
      <c r="H178" t="s">
        <v>15</v>
      </c>
      <c r="I178" t="s">
        <v>13008</v>
      </c>
      <c r="J178" t="s">
        <v>14726</v>
      </c>
      <c r="K178" t="s">
        <v>14725</v>
      </c>
      <c r="L178" t="s">
        <v>14724</v>
      </c>
      <c r="M178" t="s">
        <v>5003</v>
      </c>
      <c r="N178">
        <v>6</v>
      </c>
      <c r="O178" t="s">
        <v>14723</v>
      </c>
      <c r="P178" t="s">
        <v>14722</v>
      </c>
      <c r="Q178" t="s">
        <v>14721</v>
      </c>
      <c r="R178" s="7">
        <v>36623</v>
      </c>
      <c r="S178" s="8">
        <f t="shared" si="24"/>
        <v>2000</v>
      </c>
      <c r="T178" s="8">
        <v>2000</v>
      </c>
      <c r="U178" s="8">
        <f t="shared" si="25"/>
        <v>22</v>
      </c>
      <c r="V178" s="7">
        <v>36623</v>
      </c>
      <c r="W178" t="s">
        <v>14720</v>
      </c>
      <c r="X178" s="2">
        <v>1.593</v>
      </c>
      <c r="Y178" s="6">
        <f t="shared" si="22"/>
        <v>4.2524225194201973E-2</v>
      </c>
      <c r="AA178">
        <v>145793</v>
      </c>
      <c r="AB178">
        <v>17481</v>
      </c>
      <c r="AD178" t="s">
        <v>6</v>
      </c>
      <c r="AE178">
        <v>471</v>
      </c>
      <c r="AF178">
        <v>1</v>
      </c>
      <c r="AH178" t="s">
        <v>14719</v>
      </c>
      <c r="AI178" t="s">
        <v>14718</v>
      </c>
      <c r="AJ178" t="s">
        <v>14717</v>
      </c>
      <c r="AK178" t="s">
        <v>14716</v>
      </c>
      <c r="AL178">
        <v>29</v>
      </c>
      <c r="AM178" s="5">
        <f t="shared" si="26"/>
        <v>1.3181818181818181</v>
      </c>
      <c r="AN178" s="4">
        <f t="shared" si="23"/>
        <v>1.9964889332553097E-3</v>
      </c>
      <c r="AO178" s="3"/>
      <c r="AP178">
        <v>0</v>
      </c>
      <c r="AQ178" t="s">
        <v>2251</v>
      </c>
      <c r="AR178" t="s">
        <v>14715</v>
      </c>
      <c r="AS178" t="s">
        <v>2250</v>
      </c>
      <c r="AT178" s="2">
        <v>4.1239999999999997</v>
      </c>
      <c r="AU178" s="1">
        <f t="shared" si="27"/>
        <v>3.0365904315917973</v>
      </c>
      <c r="AV178" s="1">
        <f t="shared" si="28"/>
        <v>2.2260357063728642</v>
      </c>
      <c r="AW178" s="1">
        <f t="shared" si="29"/>
        <v>1.4154809811539308</v>
      </c>
    </row>
    <row r="179" spans="1:49" x14ac:dyDescent="0.2">
      <c r="A179">
        <v>177</v>
      </c>
      <c r="B179" t="s">
        <v>14714</v>
      </c>
      <c r="C179" t="s">
        <v>14713</v>
      </c>
      <c r="F179" t="s">
        <v>14712</v>
      </c>
      <c r="G179" t="s">
        <v>16</v>
      </c>
      <c r="H179" t="s">
        <v>15</v>
      </c>
      <c r="I179" t="s">
        <v>14711</v>
      </c>
      <c r="J179" t="s">
        <v>14710</v>
      </c>
      <c r="K179" t="s">
        <v>14709</v>
      </c>
      <c r="L179" t="s">
        <v>14708</v>
      </c>
      <c r="M179" t="s">
        <v>329</v>
      </c>
      <c r="N179">
        <v>3</v>
      </c>
      <c r="O179" t="s">
        <v>14707</v>
      </c>
      <c r="P179" t="s">
        <v>14706</v>
      </c>
      <c r="Q179" t="s">
        <v>14705</v>
      </c>
      <c r="R179" s="7">
        <v>36621</v>
      </c>
      <c r="S179" s="8">
        <f t="shared" si="24"/>
        <v>2000</v>
      </c>
      <c r="T179" s="8">
        <v>2000</v>
      </c>
      <c r="U179" s="8">
        <f t="shared" si="25"/>
        <v>22</v>
      </c>
      <c r="V179" s="7">
        <v>36621</v>
      </c>
      <c r="W179" t="s">
        <v>1427</v>
      </c>
      <c r="X179" s="2">
        <v>0.30399999999999999</v>
      </c>
      <c r="Y179" s="6">
        <f t="shared" si="22"/>
        <v>8.115106377299057E-3</v>
      </c>
      <c r="AA179">
        <v>8952477</v>
      </c>
      <c r="AB179">
        <v>12250</v>
      </c>
      <c r="AD179" t="s">
        <v>6</v>
      </c>
      <c r="AE179">
        <v>25</v>
      </c>
      <c r="AF179">
        <v>1</v>
      </c>
      <c r="AH179" s="11">
        <v>44412</v>
      </c>
      <c r="AI179" t="s">
        <v>14704</v>
      </c>
      <c r="AJ179" t="s">
        <v>14703</v>
      </c>
      <c r="AK179" t="s">
        <v>14702</v>
      </c>
      <c r="AL179">
        <v>1</v>
      </c>
      <c r="AM179" s="5">
        <f t="shared" si="26"/>
        <v>4.5454545454545456E-2</v>
      </c>
      <c r="AN179" s="4">
        <f t="shared" si="23"/>
        <v>6.8844445974321024E-5</v>
      </c>
      <c r="AO179" s="3"/>
      <c r="AP179">
        <v>0</v>
      </c>
      <c r="AR179" t="s">
        <v>1</v>
      </c>
      <c r="AT179" s="2" t="s">
        <v>0</v>
      </c>
      <c r="AU179" s="1">
        <f t="shared" si="27"/>
        <v>0.57012277979016357</v>
      </c>
      <c r="AV179" s="1">
        <f t="shared" si="28"/>
        <v>0.40919754116366885</v>
      </c>
      <c r="AW179" s="1">
        <f t="shared" si="29"/>
        <v>0.24827230253717419</v>
      </c>
    </row>
    <row r="180" spans="1:49" x14ac:dyDescent="0.2">
      <c r="A180">
        <v>178</v>
      </c>
      <c r="B180" t="s">
        <v>14701</v>
      </c>
      <c r="C180" t="s">
        <v>14700</v>
      </c>
      <c r="F180" t="s">
        <v>14699</v>
      </c>
      <c r="G180" t="s">
        <v>16</v>
      </c>
      <c r="H180" t="s">
        <v>15</v>
      </c>
      <c r="I180" t="s">
        <v>14698</v>
      </c>
      <c r="J180" t="s">
        <v>14697</v>
      </c>
      <c r="K180" t="s">
        <v>14696</v>
      </c>
      <c r="L180" t="s">
        <v>14695</v>
      </c>
      <c r="M180" t="s">
        <v>14694</v>
      </c>
      <c r="N180">
        <v>3</v>
      </c>
      <c r="O180" t="s">
        <v>14693</v>
      </c>
      <c r="P180" t="s">
        <v>14692</v>
      </c>
      <c r="Q180" t="s">
        <v>14691</v>
      </c>
      <c r="R180" s="7">
        <v>36621</v>
      </c>
      <c r="S180" s="8">
        <f t="shared" si="24"/>
        <v>2000</v>
      </c>
      <c r="T180" s="8">
        <v>2000</v>
      </c>
      <c r="U180" s="8">
        <f t="shared" si="25"/>
        <v>22</v>
      </c>
      <c r="V180" s="7">
        <v>36621</v>
      </c>
      <c r="W180" t="s">
        <v>1427</v>
      </c>
      <c r="X180" s="2">
        <v>0.30399999999999999</v>
      </c>
      <c r="Y180" s="6">
        <f t="shared" si="22"/>
        <v>8.115106377299057E-3</v>
      </c>
      <c r="AA180">
        <v>8952477</v>
      </c>
      <c r="AB180">
        <v>12250</v>
      </c>
      <c r="AD180" t="s">
        <v>6</v>
      </c>
      <c r="AE180">
        <v>25</v>
      </c>
      <c r="AF180">
        <v>1</v>
      </c>
      <c r="AH180" t="s">
        <v>14690</v>
      </c>
      <c r="AI180" t="s">
        <v>14689</v>
      </c>
      <c r="AJ180" t="s">
        <v>14688</v>
      </c>
      <c r="AK180" t="s">
        <v>14687</v>
      </c>
      <c r="AL180">
        <v>1</v>
      </c>
      <c r="AM180" s="5">
        <f t="shared" si="26"/>
        <v>4.5454545454545456E-2</v>
      </c>
      <c r="AN180" s="4">
        <f t="shared" si="23"/>
        <v>6.8844445974321024E-5</v>
      </c>
      <c r="AO180" s="3"/>
      <c r="AP180">
        <v>0</v>
      </c>
      <c r="AR180" t="s">
        <v>1</v>
      </c>
      <c r="AT180" s="2" t="s">
        <v>0</v>
      </c>
      <c r="AU180" s="1">
        <f t="shared" si="27"/>
        <v>0.57012277979016357</v>
      </c>
      <c r="AV180" s="1">
        <f t="shared" si="28"/>
        <v>0.40919754116366885</v>
      </c>
      <c r="AW180" s="1">
        <f t="shared" si="29"/>
        <v>0.24827230253717419</v>
      </c>
    </row>
    <row r="181" spans="1:49" x14ac:dyDescent="0.2">
      <c r="A181">
        <v>179</v>
      </c>
      <c r="B181" t="s">
        <v>14686</v>
      </c>
      <c r="C181" t="s">
        <v>14685</v>
      </c>
      <c r="F181" t="s">
        <v>14684</v>
      </c>
      <c r="G181" t="s">
        <v>16</v>
      </c>
      <c r="H181" t="s">
        <v>15</v>
      </c>
      <c r="I181" t="s">
        <v>14683</v>
      </c>
      <c r="J181">
        <v>60017161</v>
      </c>
      <c r="K181" t="s">
        <v>746</v>
      </c>
      <c r="L181" t="s">
        <v>745</v>
      </c>
      <c r="M181" t="s">
        <v>744</v>
      </c>
      <c r="N181">
        <v>3</v>
      </c>
      <c r="O181" t="s">
        <v>14682</v>
      </c>
      <c r="P181" t="s">
        <v>14681</v>
      </c>
      <c r="Q181" t="s">
        <v>4831</v>
      </c>
      <c r="R181" s="7">
        <v>36621</v>
      </c>
      <c r="S181" s="8">
        <f t="shared" si="24"/>
        <v>2000</v>
      </c>
      <c r="T181" s="8">
        <v>2000</v>
      </c>
      <c r="U181" s="8">
        <f t="shared" si="25"/>
        <v>22</v>
      </c>
      <c r="V181" s="7">
        <v>36621</v>
      </c>
      <c r="W181" t="s">
        <v>1427</v>
      </c>
      <c r="X181" s="2">
        <v>0.30399999999999999</v>
      </c>
      <c r="Y181" s="6">
        <f t="shared" si="22"/>
        <v>8.115106377299057E-3</v>
      </c>
      <c r="AA181">
        <v>8952477</v>
      </c>
      <c r="AB181">
        <v>12250</v>
      </c>
      <c r="AD181" t="s">
        <v>6</v>
      </c>
      <c r="AE181">
        <v>25</v>
      </c>
      <c r="AF181">
        <v>1</v>
      </c>
      <c r="AH181" t="s">
        <v>14680</v>
      </c>
      <c r="AI181" t="s">
        <v>14679</v>
      </c>
      <c r="AJ181" t="s">
        <v>14678</v>
      </c>
      <c r="AK181" t="s">
        <v>14677</v>
      </c>
      <c r="AL181">
        <v>7</v>
      </c>
      <c r="AM181" s="5">
        <f t="shared" si="26"/>
        <v>0.31818181818181818</v>
      </c>
      <c r="AN181" s="4">
        <f t="shared" si="23"/>
        <v>4.8191112182024716E-4</v>
      </c>
      <c r="AO181" s="3"/>
      <c r="AP181">
        <v>0</v>
      </c>
      <c r="AR181" t="s">
        <v>1</v>
      </c>
      <c r="AT181" s="2" t="s">
        <v>0</v>
      </c>
      <c r="AU181" s="1">
        <f t="shared" si="27"/>
        <v>0.58251478006554136</v>
      </c>
      <c r="AV181" s="1">
        <f t="shared" si="28"/>
        <v>0.42985087495596519</v>
      </c>
      <c r="AW181" s="1">
        <f t="shared" si="29"/>
        <v>0.27718696984638902</v>
      </c>
    </row>
    <row r="182" spans="1:49" x14ac:dyDescent="0.2">
      <c r="A182">
        <v>180</v>
      </c>
      <c r="B182" t="s">
        <v>14676</v>
      </c>
      <c r="C182" t="s">
        <v>14675</v>
      </c>
      <c r="F182" t="s">
        <v>14674</v>
      </c>
      <c r="G182" t="s">
        <v>16</v>
      </c>
      <c r="H182" t="s">
        <v>15</v>
      </c>
      <c r="I182" t="s">
        <v>14673</v>
      </c>
      <c r="J182">
        <v>60011357</v>
      </c>
      <c r="K182" t="s">
        <v>2270</v>
      </c>
      <c r="L182" t="s">
        <v>2269</v>
      </c>
      <c r="M182" t="s">
        <v>2268</v>
      </c>
      <c r="N182">
        <v>2</v>
      </c>
      <c r="O182" t="s">
        <v>14672</v>
      </c>
      <c r="P182" t="s">
        <v>14671</v>
      </c>
      <c r="Q182" t="s">
        <v>2265</v>
      </c>
      <c r="R182" s="7">
        <v>36621</v>
      </c>
      <c r="S182" s="8">
        <f t="shared" si="24"/>
        <v>2000</v>
      </c>
      <c r="T182" s="8">
        <v>2000</v>
      </c>
      <c r="U182" s="8">
        <f t="shared" si="25"/>
        <v>22</v>
      </c>
      <c r="V182" s="7">
        <v>36621</v>
      </c>
      <c r="W182" t="s">
        <v>1427</v>
      </c>
      <c r="X182" s="2">
        <v>0.30399999999999999</v>
      </c>
      <c r="Y182" s="6">
        <f t="shared" si="22"/>
        <v>8.115106377299057E-3</v>
      </c>
      <c r="AA182">
        <v>8952477</v>
      </c>
      <c r="AB182">
        <v>12250</v>
      </c>
      <c r="AD182" t="s">
        <v>6</v>
      </c>
      <c r="AE182">
        <v>25</v>
      </c>
      <c r="AF182">
        <v>1</v>
      </c>
      <c r="AH182" t="s">
        <v>14670</v>
      </c>
      <c r="AI182" t="s">
        <v>14669</v>
      </c>
      <c r="AJ182" t="s">
        <v>14668</v>
      </c>
      <c r="AK182" t="s">
        <v>14667</v>
      </c>
      <c r="AL182">
        <v>24</v>
      </c>
      <c r="AM182" s="5">
        <f t="shared" si="26"/>
        <v>1.0909090909090908</v>
      </c>
      <c r="AN182" s="4">
        <f t="shared" si="23"/>
        <v>1.6522667033837045E-3</v>
      </c>
      <c r="AO182" s="3"/>
      <c r="AP182">
        <v>0</v>
      </c>
      <c r="AR182" t="s">
        <v>1</v>
      </c>
      <c r="AT182" s="2" t="s">
        <v>0</v>
      </c>
      <c r="AU182" s="1">
        <f t="shared" si="27"/>
        <v>0.61762544751244508</v>
      </c>
      <c r="AV182" s="1">
        <f t="shared" si="28"/>
        <v>0.48836865403413809</v>
      </c>
      <c r="AW182" s="1">
        <f t="shared" si="29"/>
        <v>0.359111860555831</v>
      </c>
    </row>
    <row r="183" spans="1:49" x14ac:dyDescent="0.2">
      <c r="A183">
        <v>181</v>
      </c>
      <c r="B183" t="s">
        <v>14666</v>
      </c>
      <c r="C183" t="s">
        <v>14665</v>
      </c>
      <c r="D183" t="s">
        <v>14664</v>
      </c>
      <c r="F183" t="s">
        <v>14663</v>
      </c>
      <c r="G183" t="s">
        <v>16</v>
      </c>
      <c r="H183" t="s">
        <v>15</v>
      </c>
      <c r="I183" t="s">
        <v>14662</v>
      </c>
      <c r="J183" t="s">
        <v>14661</v>
      </c>
      <c r="K183" t="s">
        <v>14660</v>
      </c>
      <c r="L183" t="s">
        <v>14659</v>
      </c>
      <c r="M183" t="s">
        <v>14658</v>
      </c>
      <c r="N183">
        <v>4</v>
      </c>
      <c r="O183" t="s">
        <v>14657</v>
      </c>
      <c r="P183" t="s">
        <v>14656</v>
      </c>
      <c r="Q183" t="s">
        <v>14655</v>
      </c>
      <c r="R183" s="7">
        <v>36619</v>
      </c>
      <c r="S183" s="8">
        <f t="shared" si="24"/>
        <v>2000</v>
      </c>
      <c r="T183" s="8">
        <v>2000</v>
      </c>
      <c r="U183" s="8">
        <f t="shared" si="25"/>
        <v>22</v>
      </c>
      <c r="V183" s="7">
        <v>36619</v>
      </c>
      <c r="W183" t="s">
        <v>14654</v>
      </c>
      <c r="X183" s="2">
        <v>0.85</v>
      </c>
      <c r="Y183" s="6">
        <f t="shared" si="22"/>
        <v>2.2690264541790128E-2</v>
      </c>
      <c r="AA183">
        <v>9215107</v>
      </c>
      <c r="AB183">
        <v>17812</v>
      </c>
      <c r="AD183" t="s">
        <v>6</v>
      </c>
      <c r="AE183">
        <v>73</v>
      </c>
      <c r="AF183">
        <v>1</v>
      </c>
      <c r="AH183" s="11">
        <v>44348</v>
      </c>
      <c r="AI183" t="s">
        <v>14653</v>
      </c>
      <c r="AK183" t="s">
        <v>14652</v>
      </c>
      <c r="AL183">
        <v>3</v>
      </c>
      <c r="AM183" s="5">
        <f t="shared" si="26"/>
        <v>0.13636363636363635</v>
      </c>
      <c r="AN183" s="4">
        <f t="shared" si="23"/>
        <v>2.0653333792296306E-4</v>
      </c>
      <c r="AO183" s="3"/>
      <c r="AP183">
        <v>0</v>
      </c>
      <c r="AR183" t="s">
        <v>14651</v>
      </c>
      <c r="AS183" t="s">
        <v>14650</v>
      </c>
      <c r="AT183" s="2" t="s">
        <v>0</v>
      </c>
      <c r="AU183" s="1">
        <f t="shared" si="27"/>
        <v>1.5945145180629976</v>
      </c>
      <c r="AV183" s="1">
        <f t="shared" si="28"/>
        <v>1.1448398939856546</v>
      </c>
      <c r="AW183" s="1">
        <f t="shared" si="29"/>
        <v>0.69516526990831129</v>
      </c>
    </row>
    <row r="184" spans="1:49" x14ac:dyDescent="0.2">
      <c r="A184">
        <v>182</v>
      </c>
      <c r="B184" t="s">
        <v>14649</v>
      </c>
      <c r="F184" t="s">
        <v>14648</v>
      </c>
      <c r="G184" t="s">
        <v>16</v>
      </c>
      <c r="H184" t="s">
        <v>15</v>
      </c>
      <c r="I184" t="s">
        <v>14647</v>
      </c>
      <c r="J184">
        <v>101971572</v>
      </c>
      <c r="K184" t="s">
        <v>14646</v>
      </c>
      <c r="M184" t="s">
        <v>356</v>
      </c>
      <c r="N184">
        <v>5</v>
      </c>
      <c r="O184" t="s">
        <v>14645</v>
      </c>
      <c r="P184" t="s">
        <v>14644</v>
      </c>
      <c r="Q184" t="s">
        <v>14643</v>
      </c>
      <c r="R184" s="7">
        <v>36617</v>
      </c>
      <c r="S184" s="8">
        <f t="shared" si="24"/>
        <v>2000</v>
      </c>
      <c r="T184" s="8">
        <v>2000</v>
      </c>
      <c r="U184" s="8">
        <f t="shared" si="25"/>
        <v>22</v>
      </c>
      <c r="V184" s="7">
        <v>36617</v>
      </c>
      <c r="W184" t="s">
        <v>14642</v>
      </c>
      <c r="X184" s="2" t="s">
        <v>0</v>
      </c>
      <c r="Y184" s="6" t="e">
        <f t="shared" si="22"/>
        <v>#VALUE!</v>
      </c>
      <c r="AA184" t="s">
        <v>14641</v>
      </c>
      <c r="AB184">
        <v>20050</v>
      </c>
      <c r="AD184" t="s">
        <v>6</v>
      </c>
      <c r="AF184">
        <v>463</v>
      </c>
      <c r="AI184" t="s">
        <v>14640</v>
      </c>
      <c r="AK184" t="s">
        <v>14639</v>
      </c>
      <c r="AL184">
        <v>0</v>
      </c>
      <c r="AM184" s="5">
        <f t="shared" si="26"/>
        <v>0</v>
      </c>
      <c r="AN184" s="4">
        <f t="shared" si="23"/>
        <v>0</v>
      </c>
      <c r="AO184" s="3"/>
      <c r="AP184">
        <v>0</v>
      </c>
      <c r="AR184" t="s">
        <v>1</v>
      </c>
      <c r="AT184" s="2" t="s">
        <v>0</v>
      </c>
      <c r="AU184" s="1" t="e">
        <f t="shared" si="27"/>
        <v>#VALUE!</v>
      </c>
      <c r="AV184" s="1" t="e">
        <f t="shared" si="28"/>
        <v>#VALUE!</v>
      </c>
      <c r="AW184" s="1" t="e">
        <f t="shared" si="29"/>
        <v>#VALUE!</v>
      </c>
    </row>
    <row r="185" spans="1:49" x14ac:dyDescent="0.2">
      <c r="A185">
        <v>183</v>
      </c>
      <c r="B185" t="s">
        <v>14638</v>
      </c>
      <c r="C185" t="s">
        <v>14637</v>
      </c>
      <c r="F185" t="s">
        <v>14636</v>
      </c>
      <c r="G185" t="s">
        <v>16</v>
      </c>
      <c r="H185" t="s">
        <v>15</v>
      </c>
      <c r="I185" t="s">
        <v>14635</v>
      </c>
      <c r="J185">
        <v>113130705</v>
      </c>
      <c r="K185" t="s">
        <v>14634</v>
      </c>
      <c r="L185" t="s">
        <v>14633</v>
      </c>
      <c r="M185" t="s">
        <v>297</v>
      </c>
      <c r="N185">
        <v>2</v>
      </c>
      <c r="O185" t="s">
        <v>14632</v>
      </c>
      <c r="P185" t="s">
        <v>14631</v>
      </c>
      <c r="Q185" t="s">
        <v>14630</v>
      </c>
      <c r="R185" s="7">
        <v>36617</v>
      </c>
      <c r="S185" s="8">
        <f t="shared" si="24"/>
        <v>2000</v>
      </c>
      <c r="T185" s="8">
        <v>2000</v>
      </c>
      <c r="U185" s="8">
        <f t="shared" si="25"/>
        <v>22</v>
      </c>
      <c r="V185" s="7">
        <v>36617</v>
      </c>
      <c r="W185" t="s">
        <v>11632</v>
      </c>
      <c r="X185" s="2">
        <v>0.318</v>
      </c>
      <c r="Y185" s="6">
        <f t="shared" si="22"/>
        <v>8.4888283815167786E-3</v>
      </c>
      <c r="AA185">
        <v>338443</v>
      </c>
      <c r="AB185">
        <v>27160</v>
      </c>
      <c r="AC185">
        <v>15739120</v>
      </c>
      <c r="AD185" t="s">
        <v>6</v>
      </c>
      <c r="AE185">
        <v>43</v>
      </c>
      <c r="AF185">
        <v>4</v>
      </c>
      <c r="AH185" t="s">
        <v>14629</v>
      </c>
      <c r="AI185" t="s">
        <v>14628</v>
      </c>
      <c r="AK185" t="s">
        <v>14627</v>
      </c>
      <c r="AL185">
        <v>1</v>
      </c>
      <c r="AM185" s="5">
        <f t="shared" si="26"/>
        <v>4.5454545454545456E-2</v>
      </c>
      <c r="AN185" s="4">
        <f t="shared" si="23"/>
        <v>6.8844445974321024E-5</v>
      </c>
      <c r="AO185" s="3"/>
      <c r="AP185">
        <v>0</v>
      </c>
      <c r="AR185" t="s">
        <v>1</v>
      </c>
      <c r="AT185" s="2">
        <v>0.77</v>
      </c>
      <c r="AU185" s="1">
        <f t="shared" si="27"/>
        <v>0.59628332008540419</v>
      </c>
      <c r="AV185" s="1">
        <f t="shared" si="28"/>
        <v>0.42788364137455492</v>
      </c>
      <c r="AW185" s="1">
        <f t="shared" si="29"/>
        <v>0.25948396266370582</v>
      </c>
    </row>
    <row r="186" spans="1:49" x14ac:dyDescent="0.2">
      <c r="A186">
        <v>184</v>
      </c>
      <c r="B186" t="s">
        <v>14626</v>
      </c>
      <c r="C186" t="s">
        <v>14625</v>
      </c>
      <c r="F186" t="s">
        <v>14624</v>
      </c>
      <c r="G186" t="s">
        <v>16</v>
      </c>
      <c r="H186" t="s">
        <v>15</v>
      </c>
      <c r="I186" t="s">
        <v>14623</v>
      </c>
      <c r="J186" t="s">
        <v>14622</v>
      </c>
      <c r="K186" t="s">
        <v>14621</v>
      </c>
      <c r="L186" t="s">
        <v>14620</v>
      </c>
      <c r="M186" t="s">
        <v>14619</v>
      </c>
      <c r="N186">
        <v>4</v>
      </c>
      <c r="O186" t="s">
        <v>14618</v>
      </c>
      <c r="P186" t="s">
        <v>14617</v>
      </c>
      <c r="Q186" t="s">
        <v>14616</v>
      </c>
      <c r="R186" s="7">
        <v>36617</v>
      </c>
      <c r="S186" s="8">
        <f t="shared" si="24"/>
        <v>2000</v>
      </c>
      <c r="T186" s="8">
        <v>2000</v>
      </c>
      <c r="U186" s="8">
        <f t="shared" si="25"/>
        <v>22</v>
      </c>
      <c r="V186" s="7">
        <v>36617</v>
      </c>
      <c r="W186" t="s">
        <v>6106</v>
      </c>
      <c r="X186" s="2">
        <v>0.251</v>
      </c>
      <c r="Y186" s="6">
        <f t="shared" si="22"/>
        <v>6.7003016470462617E-3</v>
      </c>
      <c r="AA186">
        <v>207217</v>
      </c>
      <c r="AB186">
        <v>26145</v>
      </c>
      <c r="AD186" t="s">
        <v>6</v>
      </c>
      <c r="AE186">
        <v>87</v>
      </c>
      <c r="AF186">
        <v>4</v>
      </c>
      <c r="AH186" t="s">
        <v>14615</v>
      </c>
      <c r="AI186" t="s">
        <v>14614</v>
      </c>
      <c r="AK186" t="s">
        <v>14613</v>
      </c>
      <c r="AL186">
        <v>0</v>
      </c>
      <c r="AM186" s="5">
        <f t="shared" si="26"/>
        <v>0</v>
      </c>
      <c r="AN186" s="4">
        <f t="shared" si="23"/>
        <v>0</v>
      </c>
      <c r="AO186" s="3"/>
      <c r="AP186">
        <v>0</v>
      </c>
      <c r="AR186" t="s">
        <v>1</v>
      </c>
      <c r="AT186" s="2">
        <v>1.3360000000000001</v>
      </c>
      <c r="AU186" s="1">
        <f t="shared" si="27"/>
        <v>0.46902111529323826</v>
      </c>
      <c r="AV186" s="1">
        <f t="shared" si="28"/>
        <v>0.33501508235231309</v>
      </c>
      <c r="AW186" s="1">
        <f t="shared" si="29"/>
        <v>0.20100904941138784</v>
      </c>
    </row>
    <row r="187" spans="1:49" x14ac:dyDescent="0.2">
      <c r="A187">
        <v>185</v>
      </c>
      <c r="B187" t="s">
        <v>14612</v>
      </c>
      <c r="F187" t="s">
        <v>14611</v>
      </c>
      <c r="G187" t="s">
        <v>16</v>
      </c>
      <c r="H187" t="s">
        <v>15</v>
      </c>
      <c r="I187" t="s">
        <v>10486</v>
      </c>
      <c r="J187">
        <v>100955665</v>
      </c>
      <c r="K187" t="s">
        <v>14610</v>
      </c>
      <c r="L187" t="s">
        <v>14609</v>
      </c>
      <c r="M187" t="s">
        <v>11</v>
      </c>
      <c r="N187">
        <v>1</v>
      </c>
      <c r="O187" t="s">
        <v>10483</v>
      </c>
      <c r="P187">
        <v>8450426000</v>
      </c>
      <c r="Q187">
        <v>100955665</v>
      </c>
      <c r="R187" s="7">
        <v>36617</v>
      </c>
      <c r="S187" s="8">
        <f t="shared" si="24"/>
        <v>2000</v>
      </c>
      <c r="T187" s="8">
        <v>2000</v>
      </c>
      <c r="U187" s="8">
        <f t="shared" si="25"/>
        <v>22</v>
      </c>
      <c r="V187" s="7">
        <v>36617</v>
      </c>
      <c r="W187" t="s">
        <v>306</v>
      </c>
      <c r="X187" s="2">
        <v>0.13800000000000001</v>
      </c>
      <c r="Y187" s="6">
        <f t="shared" si="22"/>
        <v>3.6838311844318095E-3</v>
      </c>
      <c r="AA187">
        <v>1926225</v>
      </c>
      <c r="AB187">
        <v>18580</v>
      </c>
      <c r="AD187" t="s">
        <v>6</v>
      </c>
      <c r="AE187">
        <v>43</v>
      </c>
      <c r="AF187">
        <v>4</v>
      </c>
      <c r="AI187" t="s">
        <v>14608</v>
      </c>
      <c r="AK187" t="s">
        <v>14607</v>
      </c>
      <c r="AL187">
        <v>9</v>
      </c>
      <c r="AM187" s="5">
        <f t="shared" si="26"/>
        <v>0.40909090909090912</v>
      </c>
      <c r="AN187" s="4">
        <f t="shared" si="23"/>
        <v>6.1960001376888923E-4</v>
      </c>
      <c r="AO187" s="3"/>
      <c r="AP187">
        <v>0</v>
      </c>
      <c r="AR187" t="s">
        <v>1</v>
      </c>
      <c r="AT187" s="2">
        <v>0.30599999999999999</v>
      </c>
      <c r="AU187" s="1">
        <f t="shared" si="27"/>
        <v>0.27645618332329336</v>
      </c>
      <c r="AV187" s="1">
        <f t="shared" si="28"/>
        <v>0.21517155991003495</v>
      </c>
      <c r="AW187" s="1">
        <f t="shared" si="29"/>
        <v>0.15388693649677651</v>
      </c>
    </row>
    <row r="188" spans="1:49" x14ac:dyDescent="0.2">
      <c r="A188">
        <v>186</v>
      </c>
      <c r="B188" t="s">
        <v>14606</v>
      </c>
      <c r="F188" t="s">
        <v>14605</v>
      </c>
      <c r="G188" t="s">
        <v>16</v>
      </c>
      <c r="H188" t="s">
        <v>15</v>
      </c>
      <c r="I188" t="s">
        <v>14604</v>
      </c>
      <c r="J188" t="s">
        <v>14603</v>
      </c>
      <c r="K188" t="s">
        <v>14602</v>
      </c>
      <c r="L188" t="s">
        <v>14601</v>
      </c>
      <c r="M188" t="s">
        <v>2458</v>
      </c>
      <c r="N188">
        <v>2</v>
      </c>
      <c r="O188" t="s">
        <v>14600</v>
      </c>
      <c r="P188" t="s">
        <v>14599</v>
      </c>
      <c r="Q188" t="s">
        <v>14598</v>
      </c>
      <c r="R188" s="7">
        <v>36617</v>
      </c>
      <c r="S188" s="8">
        <f t="shared" si="24"/>
        <v>2000</v>
      </c>
      <c r="T188" s="8">
        <v>2000</v>
      </c>
      <c r="U188" s="8">
        <f t="shared" si="25"/>
        <v>22</v>
      </c>
      <c r="V188" s="7">
        <v>36617</v>
      </c>
      <c r="W188" t="s">
        <v>14597</v>
      </c>
      <c r="X188" s="2">
        <v>0.46400000000000002</v>
      </c>
      <c r="Y188" s="6">
        <f t="shared" si="22"/>
        <v>1.2386214996930142E-2</v>
      </c>
      <c r="AA188">
        <v>8408688</v>
      </c>
      <c r="AB188">
        <v>26200</v>
      </c>
      <c r="AD188" t="s">
        <v>6</v>
      </c>
      <c r="AE188">
        <v>25</v>
      </c>
      <c r="AF188">
        <v>2</v>
      </c>
      <c r="AH188" t="s">
        <v>14596</v>
      </c>
      <c r="AI188" t="s">
        <v>14595</v>
      </c>
      <c r="AK188" t="s">
        <v>14594</v>
      </c>
      <c r="AL188">
        <v>1</v>
      </c>
      <c r="AM188" s="5">
        <f t="shared" si="26"/>
        <v>4.5454545454545456E-2</v>
      </c>
      <c r="AN188" s="4">
        <f t="shared" si="23"/>
        <v>6.8844445974321024E-5</v>
      </c>
      <c r="AO188" s="3"/>
      <c r="AP188">
        <v>0</v>
      </c>
      <c r="AR188" t="s">
        <v>1</v>
      </c>
      <c r="AT188" s="2" t="s">
        <v>0</v>
      </c>
      <c r="AU188" s="1">
        <f t="shared" si="27"/>
        <v>0.86910038316433957</v>
      </c>
      <c r="AV188" s="1">
        <f t="shared" si="28"/>
        <v>0.62275297214522307</v>
      </c>
      <c r="AW188" s="1">
        <f t="shared" si="29"/>
        <v>0.37640556112610674</v>
      </c>
    </row>
    <row r="189" spans="1:49" x14ac:dyDescent="0.2">
      <c r="A189">
        <v>187</v>
      </c>
      <c r="B189" t="s">
        <v>14593</v>
      </c>
      <c r="C189" t="s">
        <v>14592</v>
      </c>
      <c r="D189" t="s">
        <v>14591</v>
      </c>
      <c r="F189" t="s">
        <v>14590</v>
      </c>
      <c r="G189" t="s">
        <v>16</v>
      </c>
      <c r="H189" t="s">
        <v>15</v>
      </c>
      <c r="I189" t="s">
        <v>14589</v>
      </c>
      <c r="J189">
        <v>60017606</v>
      </c>
      <c r="K189" t="s">
        <v>14588</v>
      </c>
      <c r="L189" t="s">
        <v>14587</v>
      </c>
      <c r="M189" t="s">
        <v>11</v>
      </c>
      <c r="N189">
        <v>2</v>
      </c>
      <c r="O189" t="s">
        <v>14586</v>
      </c>
      <c r="P189" t="s">
        <v>14585</v>
      </c>
      <c r="Q189" t="s">
        <v>14584</v>
      </c>
      <c r="R189" s="7">
        <v>36617</v>
      </c>
      <c r="S189" s="8">
        <f t="shared" si="24"/>
        <v>2000</v>
      </c>
      <c r="T189" s="8">
        <v>2000</v>
      </c>
      <c r="U189" s="8">
        <f t="shared" si="25"/>
        <v>22</v>
      </c>
      <c r="V189" s="7">
        <v>36617</v>
      </c>
      <c r="W189" t="s">
        <v>10465</v>
      </c>
      <c r="X189" s="2">
        <v>0.92900000000000005</v>
      </c>
      <c r="Y189" s="6">
        <f t="shared" si="22"/>
        <v>2.4799124422732979E-2</v>
      </c>
      <c r="AA189">
        <v>10897798</v>
      </c>
      <c r="AB189">
        <v>18896</v>
      </c>
      <c r="AD189" t="s">
        <v>6</v>
      </c>
      <c r="AE189">
        <v>4</v>
      </c>
      <c r="AF189">
        <v>4</v>
      </c>
      <c r="AH189" t="s">
        <v>14583</v>
      </c>
      <c r="AI189" t="s">
        <v>14582</v>
      </c>
      <c r="AJ189" t="s">
        <v>14581</v>
      </c>
      <c r="AK189" t="s">
        <v>14580</v>
      </c>
      <c r="AL189">
        <v>23</v>
      </c>
      <c r="AM189" s="5">
        <f t="shared" si="26"/>
        <v>1.0454545454545454</v>
      </c>
      <c r="AN189" s="4">
        <f t="shared" si="23"/>
        <v>1.5834222574093834E-3</v>
      </c>
      <c r="AO189" s="3"/>
      <c r="AP189">
        <v>0</v>
      </c>
      <c r="AR189" t="s">
        <v>1</v>
      </c>
      <c r="AT189" s="2">
        <v>3.4359999999999999</v>
      </c>
      <c r="AU189" s="1">
        <f t="shared" si="27"/>
        <v>1.78344137731359</v>
      </c>
      <c r="AV189" s="1">
        <f t="shared" si="28"/>
        <v>1.3191273340071181</v>
      </c>
      <c r="AW189" s="1">
        <f t="shared" si="29"/>
        <v>0.85481329070064616</v>
      </c>
    </row>
    <row r="190" spans="1:49" x14ac:dyDescent="0.2">
      <c r="A190">
        <v>188</v>
      </c>
      <c r="B190" t="s">
        <v>14579</v>
      </c>
      <c r="E190">
        <v>10939249</v>
      </c>
      <c r="F190" t="s">
        <v>14578</v>
      </c>
      <c r="G190" t="s">
        <v>16</v>
      </c>
      <c r="H190" t="s">
        <v>15</v>
      </c>
      <c r="I190" t="s">
        <v>14577</v>
      </c>
      <c r="J190">
        <v>60008248</v>
      </c>
      <c r="K190" t="s">
        <v>14576</v>
      </c>
      <c r="L190" t="s">
        <v>14575</v>
      </c>
      <c r="M190" t="s">
        <v>59</v>
      </c>
      <c r="N190">
        <v>4</v>
      </c>
      <c r="O190" t="s">
        <v>14574</v>
      </c>
      <c r="P190" t="s">
        <v>14573</v>
      </c>
      <c r="Q190" t="s">
        <v>14572</v>
      </c>
      <c r="R190" s="7">
        <v>36617</v>
      </c>
      <c r="S190" s="8">
        <f t="shared" si="24"/>
        <v>2000</v>
      </c>
      <c r="T190" s="8">
        <v>2000</v>
      </c>
      <c r="U190" s="8">
        <f t="shared" si="25"/>
        <v>22</v>
      </c>
      <c r="V190" s="7">
        <v>36617</v>
      </c>
      <c r="W190" t="s">
        <v>14571</v>
      </c>
      <c r="X190" s="2" t="s">
        <v>0</v>
      </c>
      <c r="Y190" s="6" t="e">
        <f t="shared" si="22"/>
        <v>#VALUE!</v>
      </c>
      <c r="AA190">
        <v>14641801</v>
      </c>
      <c r="AB190">
        <v>20239</v>
      </c>
      <c r="AD190" t="s">
        <v>6</v>
      </c>
      <c r="AE190">
        <v>2</v>
      </c>
      <c r="AF190">
        <v>2</v>
      </c>
      <c r="AH190" t="s">
        <v>14570</v>
      </c>
      <c r="AI190" t="s">
        <v>14569</v>
      </c>
      <c r="AK190" t="s">
        <v>14568</v>
      </c>
      <c r="AL190">
        <v>13</v>
      </c>
      <c r="AM190" s="5">
        <f t="shared" si="26"/>
        <v>0.59090909090909094</v>
      </c>
      <c r="AN190" s="4">
        <f t="shared" si="23"/>
        <v>8.9497779766617338E-4</v>
      </c>
      <c r="AO190" s="3"/>
      <c r="AP190">
        <v>0</v>
      </c>
      <c r="AR190" t="s">
        <v>1</v>
      </c>
      <c r="AT190" s="2" t="s">
        <v>0</v>
      </c>
      <c r="AU190" s="1" t="e">
        <f t="shared" si="27"/>
        <v>#VALUE!</v>
      </c>
      <c r="AV190" s="1" t="e">
        <f t="shared" si="28"/>
        <v>#VALUE!</v>
      </c>
      <c r="AW190" s="1" t="e">
        <f t="shared" si="29"/>
        <v>#VALUE!</v>
      </c>
    </row>
    <row r="191" spans="1:49" x14ac:dyDescent="0.2">
      <c r="A191">
        <v>189</v>
      </c>
      <c r="B191" t="s">
        <v>14567</v>
      </c>
      <c r="F191" t="s">
        <v>14566</v>
      </c>
      <c r="G191" t="s">
        <v>16</v>
      </c>
      <c r="H191" t="s">
        <v>15</v>
      </c>
      <c r="I191" t="s">
        <v>6704</v>
      </c>
      <c r="N191">
        <v>2</v>
      </c>
      <c r="O191" t="s">
        <v>14565</v>
      </c>
      <c r="P191" t="s">
        <v>14564</v>
      </c>
      <c r="Q191" t="s">
        <v>4206</v>
      </c>
      <c r="R191" s="7">
        <v>36617</v>
      </c>
      <c r="S191" s="8">
        <f t="shared" si="24"/>
        <v>2000</v>
      </c>
      <c r="T191" s="8">
        <v>2000</v>
      </c>
      <c r="U191" s="8">
        <f t="shared" si="25"/>
        <v>22</v>
      </c>
      <c r="V191" s="7">
        <v>36617</v>
      </c>
      <c r="W191" t="s">
        <v>10311</v>
      </c>
      <c r="X191" s="2">
        <v>0.29499999999999998</v>
      </c>
      <c r="Y191" s="6">
        <f t="shared" si="22"/>
        <v>7.8748565174448087E-3</v>
      </c>
      <c r="AA191">
        <v>10642269</v>
      </c>
      <c r="AB191">
        <v>19554</v>
      </c>
      <c r="AD191" t="s">
        <v>6</v>
      </c>
      <c r="AE191">
        <v>45</v>
      </c>
      <c r="AF191">
        <v>4</v>
      </c>
      <c r="AH191" t="s">
        <v>14563</v>
      </c>
      <c r="AI191" t="s">
        <v>14562</v>
      </c>
      <c r="AK191" t="s">
        <v>14561</v>
      </c>
      <c r="AL191">
        <v>0</v>
      </c>
      <c r="AM191" s="5">
        <f t="shared" si="26"/>
        <v>0</v>
      </c>
      <c r="AN191" s="4">
        <f t="shared" si="23"/>
        <v>0</v>
      </c>
      <c r="AO191" s="3"/>
      <c r="AP191">
        <v>0</v>
      </c>
      <c r="AR191" t="s">
        <v>1</v>
      </c>
      <c r="AT191" s="2" t="s">
        <v>0</v>
      </c>
      <c r="AU191" s="1">
        <f t="shared" si="27"/>
        <v>0.55123995622113653</v>
      </c>
      <c r="AV191" s="1">
        <f t="shared" si="28"/>
        <v>0.39374282587224041</v>
      </c>
      <c r="AW191" s="1">
        <f t="shared" si="29"/>
        <v>0.23624569552334423</v>
      </c>
    </row>
    <row r="192" spans="1:49" x14ac:dyDescent="0.2">
      <c r="A192">
        <v>190</v>
      </c>
      <c r="B192" t="s">
        <v>14560</v>
      </c>
      <c r="C192" t="s">
        <v>14559</v>
      </c>
      <c r="D192" t="s">
        <v>14558</v>
      </c>
      <c r="F192" t="s">
        <v>14557</v>
      </c>
      <c r="G192" t="s">
        <v>16</v>
      </c>
      <c r="H192" t="s">
        <v>15</v>
      </c>
      <c r="I192" t="s">
        <v>14556</v>
      </c>
      <c r="J192">
        <v>60002316</v>
      </c>
      <c r="K192" t="s">
        <v>14555</v>
      </c>
      <c r="L192" t="s">
        <v>14554</v>
      </c>
      <c r="M192" t="s">
        <v>9515</v>
      </c>
      <c r="N192">
        <v>2</v>
      </c>
      <c r="O192" t="s">
        <v>14553</v>
      </c>
      <c r="P192" t="s">
        <v>14552</v>
      </c>
      <c r="Q192" t="s">
        <v>14551</v>
      </c>
      <c r="R192" s="7">
        <v>36617</v>
      </c>
      <c r="S192" s="8">
        <f t="shared" si="24"/>
        <v>2000</v>
      </c>
      <c r="T192" s="8">
        <v>2000</v>
      </c>
      <c r="U192" s="8">
        <f t="shared" si="25"/>
        <v>22</v>
      </c>
      <c r="V192" s="7">
        <v>36617</v>
      </c>
      <c r="W192" t="s">
        <v>14550</v>
      </c>
      <c r="X192" s="2">
        <v>1.2829999999999999</v>
      </c>
      <c r="Y192" s="6">
        <f t="shared" si="22"/>
        <v>3.4248952243666746E-2</v>
      </c>
      <c r="AA192" t="s">
        <v>14549</v>
      </c>
      <c r="AB192">
        <v>23947</v>
      </c>
      <c r="AD192" t="s">
        <v>6</v>
      </c>
      <c r="AE192">
        <v>73</v>
      </c>
      <c r="AF192">
        <v>1</v>
      </c>
      <c r="AH192" t="s">
        <v>14548</v>
      </c>
      <c r="AI192" t="s">
        <v>14547</v>
      </c>
      <c r="AJ192" t="s">
        <v>14546</v>
      </c>
      <c r="AK192" t="s">
        <v>14545</v>
      </c>
      <c r="AL192">
        <v>4</v>
      </c>
      <c r="AM192" s="5">
        <f t="shared" si="26"/>
        <v>0.18181818181818182</v>
      </c>
      <c r="AN192" s="4">
        <f t="shared" si="23"/>
        <v>2.753777838972841E-4</v>
      </c>
      <c r="AO192" s="3"/>
      <c r="AP192">
        <v>1</v>
      </c>
      <c r="AR192" t="s">
        <v>1</v>
      </c>
      <c r="AT192" s="2">
        <v>1.4730000000000001</v>
      </c>
      <c r="AU192" s="1">
        <f t="shared" si="27"/>
        <v>2.4056879905735906</v>
      </c>
      <c r="AV192" s="1">
        <f t="shared" si="28"/>
        <v>1.7262165013782014</v>
      </c>
      <c r="AW192" s="1">
        <f t="shared" si="29"/>
        <v>1.0467450121828124</v>
      </c>
    </row>
    <row r="193" spans="1:49" x14ac:dyDescent="0.2">
      <c r="A193">
        <v>191</v>
      </c>
      <c r="B193" t="s">
        <v>14544</v>
      </c>
      <c r="C193" t="s">
        <v>14543</v>
      </c>
      <c r="D193" t="s">
        <v>14542</v>
      </c>
      <c r="F193" t="s">
        <v>14541</v>
      </c>
      <c r="G193" t="s">
        <v>16</v>
      </c>
      <c r="H193" t="s">
        <v>15</v>
      </c>
      <c r="I193" t="s">
        <v>14540</v>
      </c>
      <c r="J193">
        <v>60032144</v>
      </c>
      <c r="K193" t="s">
        <v>1953</v>
      </c>
      <c r="L193" t="s">
        <v>1952</v>
      </c>
      <c r="M193" t="s">
        <v>28</v>
      </c>
      <c r="N193">
        <v>2</v>
      </c>
      <c r="O193" t="s">
        <v>14539</v>
      </c>
      <c r="P193" t="s">
        <v>14538</v>
      </c>
      <c r="Q193" t="s">
        <v>1949</v>
      </c>
      <c r="R193" s="7">
        <v>36617</v>
      </c>
      <c r="S193" s="8">
        <f t="shared" si="24"/>
        <v>2000</v>
      </c>
      <c r="T193" s="8">
        <v>2000</v>
      </c>
      <c r="U193" s="8">
        <f t="shared" si="25"/>
        <v>22</v>
      </c>
      <c r="V193" s="7">
        <v>36617</v>
      </c>
      <c r="W193" t="s">
        <v>14537</v>
      </c>
      <c r="X193" s="2">
        <v>1.506</v>
      </c>
      <c r="Y193" s="6">
        <f t="shared" si="22"/>
        <v>4.0201809882277569E-2</v>
      </c>
      <c r="AA193">
        <v>3050548</v>
      </c>
      <c r="AB193">
        <v>24355</v>
      </c>
      <c r="AD193" t="s">
        <v>6</v>
      </c>
      <c r="AE193">
        <v>27</v>
      </c>
      <c r="AF193">
        <v>5</v>
      </c>
      <c r="AH193" t="s">
        <v>14536</v>
      </c>
      <c r="AI193" t="s">
        <v>14535</v>
      </c>
      <c r="AJ193" t="s">
        <v>14534</v>
      </c>
      <c r="AK193" t="s">
        <v>14533</v>
      </c>
      <c r="AL193">
        <v>1</v>
      </c>
      <c r="AM193" s="5">
        <f t="shared" si="26"/>
        <v>4.5454545454545456E-2</v>
      </c>
      <c r="AN193" s="4">
        <f t="shared" si="23"/>
        <v>6.8844445974321024E-5</v>
      </c>
      <c r="AO193" s="3"/>
      <c r="AP193">
        <v>0</v>
      </c>
      <c r="AR193" t="s">
        <v>1</v>
      </c>
      <c r="AT193" s="2" t="s">
        <v>0</v>
      </c>
      <c r="AU193" s="1">
        <f t="shared" si="27"/>
        <v>2.8161920251386592</v>
      </c>
      <c r="AV193" s="1">
        <f t="shared" si="28"/>
        <v>2.0135327164125942</v>
      </c>
      <c r="AW193" s="1">
        <f t="shared" si="29"/>
        <v>1.2108734076865295</v>
      </c>
    </row>
    <row r="194" spans="1:49" x14ac:dyDescent="0.2">
      <c r="A194">
        <v>192</v>
      </c>
      <c r="B194" t="s">
        <v>14532</v>
      </c>
      <c r="C194" t="s">
        <v>14531</v>
      </c>
      <c r="F194" t="s">
        <v>14530</v>
      </c>
      <c r="G194" t="s">
        <v>16</v>
      </c>
      <c r="H194" t="s">
        <v>15</v>
      </c>
      <c r="I194" t="s">
        <v>4363</v>
      </c>
      <c r="J194" t="s">
        <v>4362</v>
      </c>
      <c r="K194" t="s">
        <v>4361</v>
      </c>
      <c r="L194" t="s">
        <v>4360</v>
      </c>
      <c r="M194" t="s">
        <v>4359</v>
      </c>
      <c r="N194">
        <v>3</v>
      </c>
      <c r="O194" t="s">
        <v>14529</v>
      </c>
      <c r="P194" t="s">
        <v>14528</v>
      </c>
      <c r="Q194" t="s">
        <v>14527</v>
      </c>
      <c r="R194" s="7">
        <v>36617</v>
      </c>
      <c r="S194" s="8">
        <f t="shared" si="24"/>
        <v>2000</v>
      </c>
      <c r="T194" s="8">
        <v>2000</v>
      </c>
      <c r="U194" s="8">
        <f t="shared" si="25"/>
        <v>22</v>
      </c>
      <c r="V194" s="7">
        <v>36617</v>
      </c>
      <c r="W194" t="s">
        <v>6106</v>
      </c>
      <c r="X194" s="2">
        <v>0.251</v>
      </c>
      <c r="Y194" s="6">
        <f t="shared" ref="Y194:Y257" si="30">(X194-$Z$3)/($Z$2-$Z$3)</f>
        <v>6.7003016470462617E-3</v>
      </c>
      <c r="AA194">
        <v>207217</v>
      </c>
      <c r="AB194">
        <v>26145</v>
      </c>
      <c r="AD194" t="s">
        <v>6</v>
      </c>
      <c r="AE194">
        <v>87</v>
      </c>
      <c r="AF194">
        <v>4</v>
      </c>
      <c r="AH194" t="s">
        <v>14526</v>
      </c>
      <c r="AI194" t="s">
        <v>14525</v>
      </c>
      <c r="AK194" t="s">
        <v>14524</v>
      </c>
      <c r="AL194">
        <v>1</v>
      </c>
      <c r="AM194" s="5">
        <f t="shared" si="26"/>
        <v>4.5454545454545456E-2</v>
      </c>
      <c r="AN194" s="4">
        <f t="shared" ref="AN194:AN257" si="31">(AM194-$AO$3)/($AO$2-$AO$3)</f>
        <v>6.8844445974321024E-5</v>
      </c>
      <c r="AO194" s="3"/>
      <c r="AP194">
        <v>0</v>
      </c>
      <c r="AQ194" t="s">
        <v>14523</v>
      </c>
      <c r="AR194" t="s">
        <v>1</v>
      </c>
      <c r="AS194" t="s">
        <v>10909</v>
      </c>
      <c r="AT194" s="2">
        <v>1.3360000000000001</v>
      </c>
      <c r="AU194" s="1">
        <f t="shared" si="27"/>
        <v>0.47108644867246791</v>
      </c>
      <c r="AV194" s="1">
        <f t="shared" si="28"/>
        <v>0.33845730465102913</v>
      </c>
      <c r="AW194" s="1">
        <f t="shared" si="29"/>
        <v>0.20582816062959031</v>
      </c>
    </row>
    <row r="195" spans="1:49" x14ac:dyDescent="0.2">
      <c r="A195">
        <v>193</v>
      </c>
      <c r="B195" t="s">
        <v>14522</v>
      </c>
      <c r="C195" t="s">
        <v>14521</v>
      </c>
      <c r="F195" t="s">
        <v>14520</v>
      </c>
      <c r="G195" t="s">
        <v>16</v>
      </c>
      <c r="H195" t="s">
        <v>15</v>
      </c>
      <c r="I195" t="s">
        <v>14519</v>
      </c>
      <c r="J195" t="s">
        <v>14518</v>
      </c>
      <c r="K195" t="s">
        <v>14517</v>
      </c>
      <c r="L195" t="s">
        <v>14516</v>
      </c>
      <c r="M195" t="s">
        <v>14515</v>
      </c>
      <c r="N195">
        <v>6</v>
      </c>
      <c r="O195" t="s">
        <v>14514</v>
      </c>
      <c r="P195" t="s">
        <v>14513</v>
      </c>
      <c r="Q195" t="s">
        <v>14512</v>
      </c>
      <c r="R195" s="7">
        <v>36617</v>
      </c>
      <c r="S195" s="8">
        <f t="shared" si="24"/>
        <v>2000</v>
      </c>
      <c r="T195" s="8">
        <v>2000</v>
      </c>
      <c r="U195" s="8">
        <f t="shared" si="25"/>
        <v>22</v>
      </c>
      <c r="V195" s="7">
        <v>36617</v>
      </c>
      <c r="W195" t="s">
        <v>13490</v>
      </c>
      <c r="X195" s="2">
        <v>0.64600000000000002</v>
      </c>
      <c r="Y195" s="6">
        <f t="shared" si="30"/>
        <v>1.72446010517605E-2</v>
      </c>
      <c r="AA195" t="s">
        <v>13489</v>
      </c>
      <c r="AB195">
        <v>21157</v>
      </c>
      <c r="AD195" t="s">
        <v>6</v>
      </c>
      <c r="AE195">
        <v>11</v>
      </c>
      <c r="AF195">
        <v>4</v>
      </c>
      <c r="AH195" t="s">
        <v>14511</v>
      </c>
      <c r="AI195" t="s">
        <v>14510</v>
      </c>
      <c r="AK195" t="s">
        <v>14509</v>
      </c>
      <c r="AL195">
        <v>3</v>
      </c>
      <c r="AM195" s="5">
        <f t="shared" si="26"/>
        <v>0.13636363636363635</v>
      </c>
      <c r="AN195" s="4">
        <f t="shared" si="31"/>
        <v>2.0653333792296306E-4</v>
      </c>
      <c r="AO195" s="3"/>
      <c r="AP195">
        <v>0</v>
      </c>
      <c r="AR195" t="s">
        <v>1</v>
      </c>
      <c r="AT195" s="2" t="s">
        <v>0</v>
      </c>
      <c r="AU195" s="1">
        <f t="shared" si="27"/>
        <v>1.2133180737609239</v>
      </c>
      <c r="AV195" s="1">
        <f t="shared" si="28"/>
        <v>0.87255671948417313</v>
      </c>
      <c r="AW195" s="1">
        <f t="shared" si="29"/>
        <v>0.53179536520742243</v>
      </c>
    </row>
    <row r="196" spans="1:49" x14ac:dyDescent="0.2">
      <c r="A196">
        <v>194</v>
      </c>
      <c r="B196" t="s">
        <v>14508</v>
      </c>
      <c r="C196" t="s">
        <v>14507</v>
      </c>
      <c r="F196" t="s">
        <v>14506</v>
      </c>
      <c r="G196" t="s">
        <v>16</v>
      </c>
      <c r="H196" t="s">
        <v>15</v>
      </c>
      <c r="I196" t="s">
        <v>14505</v>
      </c>
      <c r="J196">
        <v>60008435</v>
      </c>
      <c r="K196" t="s">
        <v>2809</v>
      </c>
      <c r="L196" t="s">
        <v>2808</v>
      </c>
      <c r="M196" t="s">
        <v>356</v>
      </c>
      <c r="N196">
        <v>1</v>
      </c>
      <c r="O196" t="s">
        <v>14504</v>
      </c>
      <c r="P196">
        <v>55849562100</v>
      </c>
      <c r="Q196">
        <v>60008435</v>
      </c>
      <c r="R196" s="7">
        <v>36617</v>
      </c>
      <c r="S196" s="8">
        <f t="shared" si="24"/>
        <v>2000</v>
      </c>
      <c r="T196" s="8">
        <v>2000</v>
      </c>
      <c r="U196" s="8">
        <f t="shared" si="25"/>
        <v>22</v>
      </c>
      <c r="V196" s="7">
        <v>36617</v>
      </c>
      <c r="W196" t="s">
        <v>14503</v>
      </c>
      <c r="X196" s="2">
        <v>0.60399999999999998</v>
      </c>
      <c r="Y196" s="6">
        <f t="shared" si="30"/>
        <v>1.6123435039107337E-2</v>
      </c>
      <c r="AA196">
        <v>9168370</v>
      </c>
      <c r="AB196">
        <v>27787</v>
      </c>
      <c r="AD196" t="s">
        <v>6</v>
      </c>
      <c r="AE196">
        <v>56</v>
      </c>
      <c r="AF196">
        <v>2</v>
      </c>
      <c r="AH196" t="s">
        <v>14502</v>
      </c>
      <c r="AI196" t="s">
        <v>14501</v>
      </c>
      <c r="AJ196" t="s">
        <v>14500</v>
      </c>
      <c r="AK196" t="s">
        <v>14499</v>
      </c>
      <c r="AL196">
        <v>7</v>
      </c>
      <c r="AM196" s="5">
        <f t="shared" si="26"/>
        <v>0.31818181818181818</v>
      </c>
      <c r="AN196" s="4">
        <f t="shared" si="31"/>
        <v>4.8191112182024716E-4</v>
      </c>
      <c r="AO196" s="3"/>
      <c r="AP196">
        <v>0</v>
      </c>
      <c r="AR196" t="s">
        <v>1</v>
      </c>
      <c r="AT196" s="2">
        <v>1.84</v>
      </c>
      <c r="AU196" s="1">
        <f t="shared" si="27"/>
        <v>1.143097786392121</v>
      </c>
      <c r="AV196" s="1">
        <f t="shared" si="28"/>
        <v>0.83026730804637916</v>
      </c>
      <c r="AW196" s="1">
        <f t="shared" si="29"/>
        <v>0.51743682970063742</v>
      </c>
    </row>
    <row r="197" spans="1:49" x14ac:dyDescent="0.2">
      <c r="A197">
        <v>195</v>
      </c>
      <c r="B197" t="s">
        <v>14498</v>
      </c>
      <c r="C197" t="s">
        <v>14497</v>
      </c>
      <c r="D197" t="s">
        <v>14496</v>
      </c>
      <c r="F197" t="s">
        <v>14495</v>
      </c>
      <c r="G197" t="s">
        <v>16</v>
      </c>
      <c r="H197" t="s">
        <v>15</v>
      </c>
      <c r="I197" t="s">
        <v>14494</v>
      </c>
      <c r="J197">
        <v>60024353</v>
      </c>
      <c r="K197" t="s">
        <v>14493</v>
      </c>
      <c r="L197" t="s">
        <v>14492</v>
      </c>
      <c r="M197" t="s">
        <v>467</v>
      </c>
      <c r="N197">
        <v>6</v>
      </c>
      <c r="O197" t="s">
        <v>14491</v>
      </c>
      <c r="P197" t="s">
        <v>14490</v>
      </c>
      <c r="Q197" t="s">
        <v>14489</v>
      </c>
      <c r="R197" s="7">
        <v>36617</v>
      </c>
      <c r="S197" s="8">
        <f t="shared" si="24"/>
        <v>2000</v>
      </c>
      <c r="T197" s="8">
        <v>2000</v>
      </c>
      <c r="U197" s="8">
        <f t="shared" si="25"/>
        <v>22</v>
      </c>
      <c r="V197" s="7">
        <v>36617</v>
      </c>
      <c r="W197" t="s">
        <v>5181</v>
      </c>
      <c r="X197" s="2">
        <v>0.627</v>
      </c>
      <c r="Y197" s="6">
        <f t="shared" si="30"/>
        <v>1.6737406903179305E-2</v>
      </c>
      <c r="AA197">
        <v>9269851</v>
      </c>
      <c r="AB197">
        <v>28435</v>
      </c>
      <c r="AD197" t="s">
        <v>6</v>
      </c>
      <c r="AE197">
        <v>44</v>
      </c>
      <c r="AF197">
        <v>1</v>
      </c>
      <c r="AH197" t="s">
        <v>14488</v>
      </c>
      <c r="AI197" t="s">
        <v>14487</v>
      </c>
      <c r="AJ197" t="s">
        <v>14486</v>
      </c>
      <c r="AK197" t="s">
        <v>14485</v>
      </c>
      <c r="AL197">
        <v>77</v>
      </c>
      <c r="AM197" s="5">
        <f t="shared" si="26"/>
        <v>3.5</v>
      </c>
      <c r="AN197" s="4">
        <f t="shared" si="31"/>
        <v>5.301022340022719E-3</v>
      </c>
      <c r="AO197" s="3"/>
      <c r="AP197">
        <v>0</v>
      </c>
      <c r="AR197" t="s">
        <v>1</v>
      </c>
      <c r="AT197" s="2">
        <v>2.121</v>
      </c>
      <c r="AU197" s="1">
        <f t="shared" si="27"/>
        <v>1.330649153423233</v>
      </c>
      <c r="AV197" s="1">
        <f t="shared" si="28"/>
        <v>1.1019214621601012</v>
      </c>
      <c r="AW197" s="1">
        <f t="shared" si="29"/>
        <v>0.87319377089696937</v>
      </c>
    </row>
    <row r="198" spans="1:49" x14ac:dyDescent="0.2">
      <c r="A198">
        <v>196</v>
      </c>
      <c r="B198" t="s">
        <v>14484</v>
      </c>
      <c r="C198" t="s">
        <v>14483</v>
      </c>
      <c r="F198" t="s">
        <v>14482</v>
      </c>
      <c r="G198" t="s">
        <v>16</v>
      </c>
      <c r="H198" t="s">
        <v>15</v>
      </c>
      <c r="I198" t="s">
        <v>14481</v>
      </c>
      <c r="J198">
        <v>60022134</v>
      </c>
      <c r="K198" t="s">
        <v>14480</v>
      </c>
      <c r="L198" t="s">
        <v>14479</v>
      </c>
      <c r="M198" t="s">
        <v>9578</v>
      </c>
      <c r="N198">
        <v>1</v>
      </c>
      <c r="O198" t="s">
        <v>14478</v>
      </c>
      <c r="P198">
        <v>7403571081</v>
      </c>
      <c r="Q198">
        <v>60022134</v>
      </c>
      <c r="R198" s="7">
        <v>36617</v>
      </c>
      <c r="S198" s="8">
        <f t="shared" si="24"/>
        <v>2000</v>
      </c>
      <c r="T198" s="8">
        <v>2000</v>
      </c>
      <c r="U198" s="8">
        <f t="shared" si="25"/>
        <v>22</v>
      </c>
      <c r="V198" s="7">
        <v>36617</v>
      </c>
      <c r="W198" t="s">
        <v>6233</v>
      </c>
      <c r="X198" s="2">
        <v>0.88100000000000001</v>
      </c>
      <c r="Y198" s="6">
        <f t="shared" si="30"/>
        <v>2.3517791836843653E-2</v>
      </c>
      <c r="AA198">
        <v>10459243</v>
      </c>
      <c r="AB198">
        <v>17248</v>
      </c>
      <c r="AD198" t="s">
        <v>6</v>
      </c>
      <c r="AE198">
        <v>42</v>
      </c>
      <c r="AF198">
        <v>2</v>
      </c>
      <c r="AH198" s="9">
        <v>42705</v>
      </c>
      <c r="AI198" t="s">
        <v>14477</v>
      </c>
      <c r="AK198" t="s">
        <v>14476</v>
      </c>
      <c r="AL198">
        <v>136</v>
      </c>
      <c r="AM198" s="5">
        <f t="shared" si="26"/>
        <v>6.1818181818181817</v>
      </c>
      <c r="AN198" s="4">
        <f t="shared" si="31"/>
        <v>9.3628446525076594E-3</v>
      </c>
      <c r="AO198" s="3"/>
      <c r="AP198">
        <v>0</v>
      </c>
      <c r="AR198" t="s">
        <v>1</v>
      </c>
      <c r="AT198" s="2" t="s">
        <v>0</v>
      </c>
      <c r="AU198" s="1">
        <f t="shared" si="27"/>
        <v>1.9271307681542855</v>
      </c>
      <c r="AV198" s="1">
        <f t="shared" si="28"/>
        <v>1.6440318244675658</v>
      </c>
      <c r="AW198" s="1">
        <f t="shared" si="29"/>
        <v>1.3609328807808456</v>
      </c>
    </row>
    <row r="199" spans="1:49" x14ac:dyDescent="0.2">
      <c r="A199">
        <v>197</v>
      </c>
      <c r="B199" t="s">
        <v>14475</v>
      </c>
      <c r="C199" t="s">
        <v>14474</v>
      </c>
      <c r="F199" t="s">
        <v>14473</v>
      </c>
      <c r="G199" t="s">
        <v>16</v>
      </c>
      <c r="H199" t="s">
        <v>15</v>
      </c>
      <c r="I199" t="s">
        <v>4001</v>
      </c>
      <c r="J199" t="s">
        <v>14472</v>
      </c>
      <c r="K199" t="s">
        <v>14471</v>
      </c>
      <c r="L199" t="s">
        <v>14470</v>
      </c>
      <c r="M199" t="s">
        <v>91</v>
      </c>
      <c r="N199">
        <v>6</v>
      </c>
      <c r="O199" t="s">
        <v>14469</v>
      </c>
      <c r="P199" t="s">
        <v>14468</v>
      </c>
      <c r="Q199" t="s">
        <v>14467</v>
      </c>
      <c r="R199" s="7">
        <v>36617</v>
      </c>
      <c r="S199" s="8">
        <f t="shared" si="24"/>
        <v>2000</v>
      </c>
      <c r="T199" s="8">
        <v>2000</v>
      </c>
      <c r="U199" s="8">
        <f t="shared" si="25"/>
        <v>22</v>
      </c>
      <c r="V199" s="7">
        <v>36617</v>
      </c>
      <c r="W199" t="s">
        <v>6233</v>
      </c>
      <c r="X199" s="2">
        <v>0.88100000000000001</v>
      </c>
      <c r="Y199" s="6">
        <f t="shared" si="30"/>
        <v>2.3517791836843653E-2</v>
      </c>
      <c r="AA199">
        <v>10459243</v>
      </c>
      <c r="AB199">
        <v>17248</v>
      </c>
      <c r="AD199" t="s">
        <v>6</v>
      </c>
      <c r="AE199">
        <v>42</v>
      </c>
      <c r="AF199">
        <v>2</v>
      </c>
      <c r="AH199" t="s">
        <v>14466</v>
      </c>
      <c r="AI199" t="s">
        <v>14465</v>
      </c>
      <c r="AK199" t="s">
        <v>14464</v>
      </c>
      <c r="AL199">
        <v>14</v>
      </c>
      <c r="AM199" s="5">
        <f t="shared" si="26"/>
        <v>0.63636363636363635</v>
      </c>
      <c r="AN199" s="4">
        <f t="shared" si="31"/>
        <v>9.6382224364049431E-4</v>
      </c>
      <c r="AO199" s="3"/>
      <c r="AP199">
        <v>0</v>
      </c>
      <c r="AQ199" t="s">
        <v>3320</v>
      </c>
      <c r="AR199" t="s">
        <v>14463</v>
      </c>
      <c r="AS199" t="s">
        <v>3318</v>
      </c>
      <c r="AT199" s="2" t="s">
        <v>0</v>
      </c>
      <c r="AU199" s="1">
        <f t="shared" si="27"/>
        <v>1.6751600958882704</v>
      </c>
      <c r="AV199" s="1">
        <f t="shared" si="28"/>
        <v>1.2240807040242072</v>
      </c>
      <c r="AW199" s="1">
        <f t="shared" si="29"/>
        <v>0.77300131216014412</v>
      </c>
    </row>
    <row r="200" spans="1:49" x14ac:dyDescent="0.2">
      <c r="A200">
        <v>198</v>
      </c>
      <c r="B200" t="s">
        <v>14462</v>
      </c>
      <c r="C200" t="s">
        <v>14461</v>
      </c>
      <c r="F200" t="s">
        <v>14460</v>
      </c>
      <c r="G200" t="s">
        <v>16</v>
      </c>
      <c r="H200" t="s">
        <v>15</v>
      </c>
      <c r="I200" t="s">
        <v>14459</v>
      </c>
      <c r="J200" t="s">
        <v>14458</v>
      </c>
      <c r="K200" t="s">
        <v>14457</v>
      </c>
      <c r="L200" t="s">
        <v>14456</v>
      </c>
      <c r="M200" t="s">
        <v>14455</v>
      </c>
      <c r="N200">
        <v>9</v>
      </c>
      <c r="O200" t="s">
        <v>14454</v>
      </c>
      <c r="P200" t="s">
        <v>14453</v>
      </c>
      <c r="Q200" t="s">
        <v>14452</v>
      </c>
      <c r="R200" s="7">
        <v>36617</v>
      </c>
      <c r="S200" s="8">
        <f t="shared" si="24"/>
        <v>2000</v>
      </c>
      <c r="T200" s="8">
        <v>2000</v>
      </c>
      <c r="U200" s="8">
        <f t="shared" si="25"/>
        <v>22</v>
      </c>
      <c r="V200" s="7">
        <v>36617</v>
      </c>
      <c r="W200" t="s">
        <v>14451</v>
      </c>
      <c r="X200" s="2" t="s">
        <v>0</v>
      </c>
      <c r="Y200" s="6" t="e">
        <f t="shared" si="30"/>
        <v>#VALUE!</v>
      </c>
      <c r="AA200">
        <v>14644266</v>
      </c>
      <c r="AB200">
        <v>12206</v>
      </c>
      <c r="AD200" t="s">
        <v>6</v>
      </c>
      <c r="AE200">
        <v>2</v>
      </c>
      <c r="AF200">
        <v>2</v>
      </c>
      <c r="AH200" t="s">
        <v>14450</v>
      </c>
      <c r="AI200" t="s">
        <v>14449</v>
      </c>
      <c r="AK200" t="s">
        <v>14448</v>
      </c>
      <c r="AL200">
        <v>7</v>
      </c>
      <c r="AM200" s="5">
        <f t="shared" si="26"/>
        <v>0.31818181818181818</v>
      </c>
      <c r="AN200" s="4">
        <f t="shared" si="31"/>
        <v>4.8191112182024716E-4</v>
      </c>
      <c r="AO200" s="3"/>
      <c r="AP200">
        <v>0</v>
      </c>
      <c r="AR200" t="s">
        <v>1</v>
      </c>
      <c r="AT200" s="2" t="s">
        <v>0</v>
      </c>
      <c r="AU200" s="1" t="e">
        <f t="shared" si="27"/>
        <v>#VALUE!</v>
      </c>
      <c r="AV200" s="1" t="e">
        <f t="shared" si="28"/>
        <v>#VALUE!</v>
      </c>
      <c r="AW200" s="1" t="e">
        <f t="shared" si="29"/>
        <v>#VALUE!</v>
      </c>
    </row>
    <row r="201" spans="1:49" x14ac:dyDescent="0.2">
      <c r="A201">
        <v>199</v>
      </c>
      <c r="B201" t="s">
        <v>14447</v>
      </c>
      <c r="C201" t="s">
        <v>14446</v>
      </c>
      <c r="D201" t="s">
        <v>14445</v>
      </c>
      <c r="F201" t="s">
        <v>14444</v>
      </c>
      <c r="G201" t="s">
        <v>16</v>
      </c>
      <c r="H201" t="s">
        <v>15</v>
      </c>
      <c r="I201" t="s">
        <v>14443</v>
      </c>
      <c r="J201">
        <v>60024590</v>
      </c>
      <c r="K201" t="s">
        <v>8710</v>
      </c>
      <c r="L201" t="s">
        <v>8709</v>
      </c>
      <c r="M201" t="s">
        <v>11</v>
      </c>
      <c r="N201">
        <v>3</v>
      </c>
      <c r="O201" t="s">
        <v>14442</v>
      </c>
      <c r="P201" t="s">
        <v>14441</v>
      </c>
      <c r="Q201" t="s">
        <v>14440</v>
      </c>
      <c r="R201" s="7">
        <v>36617</v>
      </c>
      <c r="S201" s="8">
        <f t="shared" si="24"/>
        <v>2000</v>
      </c>
      <c r="T201" s="8">
        <v>2000</v>
      </c>
      <c r="U201" s="8">
        <f t="shared" si="25"/>
        <v>22</v>
      </c>
      <c r="V201" s="7">
        <v>36617</v>
      </c>
      <c r="W201" t="s">
        <v>14100</v>
      </c>
      <c r="X201" s="2">
        <v>0.44500000000000001</v>
      </c>
      <c r="Y201" s="6">
        <f t="shared" si="30"/>
        <v>1.1879020848348951E-2</v>
      </c>
      <c r="AA201">
        <v>262714</v>
      </c>
      <c r="AB201">
        <v>26717</v>
      </c>
      <c r="AD201" t="s">
        <v>6</v>
      </c>
      <c r="AE201">
        <v>40</v>
      </c>
      <c r="AF201" s="11">
        <v>44320</v>
      </c>
      <c r="AH201" t="s">
        <v>14439</v>
      </c>
      <c r="AI201" t="s">
        <v>14438</v>
      </c>
      <c r="AK201" t="s">
        <v>14437</v>
      </c>
      <c r="AL201">
        <v>4</v>
      </c>
      <c r="AM201" s="5">
        <f t="shared" si="26"/>
        <v>0.18181818181818182</v>
      </c>
      <c r="AN201" s="4">
        <f t="shared" si="31"/>
        <v>2.753777838972841E-4</v>
      </c>
      <c r="AO201" s="3"/>
      <c r="AP201">
        <v>0</v>
      </c>
      <c r="AR201" t="s">
        <v>1</v>
      </c>
      <c r="AT201" s="2">
        <v>1.589</v>
      </c>
      <c r="AU201" s="1">
        <f t="shared" si="27"/>
        <v>0.8397927929013449</v>
      </c>
      <c r="AV201" s="1">
        <f t="shared" si="28"/>
        <v>0.60771993161231175</v>
      </c>
      <c r="AW201" s="1">
        <f t="shared" si="29"/>
        <v>0.37564707032327838</v>
      </c>
    </row>
    <row r="202" spans="1:49" x14ac:dyDescent="0.2">
      <c r="A202">
        <v>200</v>
      </c>
      <c r="B202" t="s">
        <v>14436</v>
      </c>
      <c r="C202" t="s">
        <v>14435</v>
      </c>
      <c r="D202" t="s">
        <v>14434</v>
      </c>
      <c r="F202" t="s">
        <v>14433</v>
      </c>
      <c r="G202" t="s">
        <v>16</v>
      </c>
      <c r="H202" t="s">
        <v>15</v>
      </c>
      <c r="I202" t="s">
        <v>14432</v>
      </c>
      <c r="J202" t="s">
        <v>14431</v>
      </c>
      <c r="K202" t="s">
        <v>14430</v>
      </c>
      <c r="L202" t="s">
        <v>14429</v>
      </c>
      <c r="M202" t="s">
        <v>3384</v>
      </c>
      <c r="N202">
        <v>9</v>
      </c>
      <c r="O202" t="s">
        <v>14428</v>
      </c>
      <c r="P202" t="s">
        <v>14427</v>
      </c>
      <c r="Q202" t="s">
        <v>14426</v>
      </c>
      <c r="R202" s="7">
        <v>36617</v>
      </c>
      <c r="S202" s="8">
        <f t="shared" ref="S202:S265" si="32">YEAR(R202)</f>
        <v>2000</v>
      </c>
      <c r="T202" s="8">
        <v>2000</v>
      </c>
      <c r="U202" s="8">
        <f t="shared" ref="U202:U265" si="33">2022-T202</f>
        <v>22</v>
      </c>
      <c r="V202" s="7">
        <v>36617</v>
      </c>
      <c r="W202" t="s">
        <v>38</v>
      </c>
      <c r="X202" s="2">
        <v>0.69599999999999995</v>
      </c>
      <c r="Y202" s="6">
        <f t="shared" si="30"/>
        <v>1.857932249539521E-2</v>
      </c>
      <c r="AA202">
        <v>320633</v>
      </c>
      <c r="AB202">
        <v>27773</v>
      </c>
      <c r="AD202" t="s">
        <v>6</v>
      </c>
      <c r="AE202">
        <v>48</v>
      </c>
      <c r="AF202">
        <v>5</v>
      </c>
      <c r="AH202" t="s">
        <v>14425</v>
      </c>
      <c r="AI202" t="s">
        <v>14424</v>
      </c>
      <c r="AK202" t="s">
        <v>14423</v>
      </c>
      <c r="AL202">
        <v>8</v>
      </c>
      <c r="AM202" s="5">
        <f t="shared" ref="AM202:AM265" si="34">AL202/U202</f>
        <v>0.36363636363636365</v>
      </c>
      <c r="AN202" s="4">
        <f t="shared" si="31"/>
        <v>5.5075556779456819E-4</v>
      </c>
      <c r="AO202" s="3"/>
      <c r="AP202">
        <v>0</v>
      </c>
      <c r="AQ202" t="s">
        <v>1021</v>
      </c>
      <c r="AR202" t="s">
        <v>1</v>
      </c>
      <c r="AS202" t="s">
        <v>1019</v>
      </c>
      <c r="AT202" s="2">
        <v>2.0299999999999998</v>
      </c>
      <c r="AU202" s="1">
        <f t="shared" ref="AU202:AU265" si="35">(Y202*0.7+AN202*0.3)*100</f>
        <v>1.3170752417115017</v>
      </c>
      <c r="AV202" s="1">
        <f t="shared" ref="AV202:AV265" si="36">(Y202*0.5+AN202*0.5)*100</f>
        <v>0.95650390315948886</v>
      </c>
      <c r="AW202" s="1">
        <f t="shared" ref="AW202:AW265" si="37">(Y202*0.3+AN202*0.7)*100</f>
        <v>0.59593256460747601</v>
      </c>
    </row>
    <row r="203" spans="1:49" x14ac:dyDescent="0.2">
      <c r="A203">
        <v>201</v>
      </c>
      <c r="B203" t="s">
        <v>14422</v>
      </c>
      <c r="C203" t="s">
        <v>14421</v>
      </c>
      <c r="D203" t="s">
        <v>14420</v>
      </c>
      <c r="F203" t="s">
        <v>14419</v>
      </c>
      <c r="G203" t="s">
        <v>16</v>
      </c>
      <c r="H203" t="s">
        <v>15</v>
      </c>
      <c r="I203" t="s">
        <v>14418</v>
      </c>
      <c r="J203">
        <v>60000990</v>
      </c>
      <c r="K203" t="s">
        <v>242</v>
      </c>
      <c r="L203" t="s">
        <v>241</v>
      </c>
      <c r="M203" t="s">
        <v>240</v>
      </c>
      <c r="N203">
        <v>2</v>
      </c>
      <c r="O203" t="s">
        <v>14417</v>
      </c>
      <c r="P203" t="s">
        <v>14416</v>
      </c>
      <c r="Q203" t="s">
        <v>237</v>
      </c>
      <c r="R203" s="7">
        <v>36617</v>
      </c>
      <c r="S203" s="8">
        <f t="shared" si="32"/>
        <v>2000</v>
      </c>
      <c r="T203" s="8">
        <v>2000</v>
      </c>
      <c r="U203" s="8">
        <f t="shared" si="33"/>
        <v>22</v>
      </c>
      <c r="V203" s="7">
        <v>36617</v>
      </c>
      <c r="W203" t="s">
        <v>4162</v>
      </c>
      <c r="X203" s="2">
        <v>1.468</v>
      </c>
      <c r="Y203" s="6">
        <f t="shared" si="30"/>
        <v>3.9187421585115186E-2</v>
      </c>
      <c r="AA203">
        <v>906778</v>
      </c>
      <c r="AB203">
        <v>18931</v>
      </c>
      <c r="AD203" t="s">
        <v>6</v>
      </c>
      <c r="AE203">
        <v>48</v>
      </c>
      <c r="AF203">
        <v>4</v>
      </c>
      <c r="AH203" t="s">
        <v>14415</v>
      </c>
      <c r="AI203" t="s">
        <v>14414</v>
      </c>
      <c r="AJ203" t="s">
        <v>14413</v>
      </c>
      <c r="AK203" t="s">
        <v>14412</v>
      </c>
      <c r="AL203">
        <v>7</v>
      </c>
      <c r="AM203" s="5">
        <f t="shared" si="34"/>
        <v>0.31818181818181818</v>
      </c>
      <c r="AN203" s="4">
        <f t="shared" si="31"/>
        <v>4.8191112182024716E-4</v>
      </c>
      <c r="AO203" s="3"/>
      <c r="AP203">
        <v>0</v>
      </c>
      <c r="AQ203" t="s">
        <v>14411</v>
      </c>
      <c r="AR203" t="s">
        <v>14410</v>
      </c>
      <c r="AS203" t="s">
        <v>14409</v>
      </c>
      <c r="AT203" s="2">
        <v>5.0830000000000002</v>
      </c>
      <c r="AU203" s="1">
        <f t="shared" si="35"/>
        <v>2.7575768446126703</v>
      </c>
      <c r="AV203" s="1">
        <f t="shared" si="36"/>
        <v>1.9834666353467718</v>
      </c>
      <c r="AW203" s="1">
        <f t="shared" si="37"/>
        <v>1.2093564260808729</v>
      </c>
    </row>
    <row r="204" spans="1:49" x14ac:dyDescent="0.2">
      <c r="A204">
        <v>202</v>
      </c>
      <c r="B204" t="s">
        <v>14408</v>
      </c>
      <c r="C204" t="s">
        <v>14407</v>
      </c>
      <c r="D204" t="s">
        <v>14406</v>
      </c>
      <c r="F204" t="s">
        <v>14405</v>
      </c>
      <c r="G204" t="s">
        <v>16</v>
      </c>
      <c r="H204" t="s">
        <v>15</v>
      </c>
      <c r="I204" t="s">
        <v>14404</v>
      </c>
      <c r="J204">
        <v>60000221</v>
      </c>
      <c r="K204" t="s">
        <v>14403</v>
      </c>
      <c r="L204" t="s">
        <v>582</v>
      </c>
      <c r="M204" t="s">
        <v>11</v>
      </c>
      <c r="N204">
        <v>2</v>
      </c>
      <c r="O204" t="s">
        <v>14402</v>
      </c>
      <c r="P204" t="s">
        <v>14401</v>
      </c>
      <c r="Q204" t="s">
        <v>14400</v>
      </c>
      <c r="R204" s="7">
        <v>36617</v>
      </c>
      <c r="S204" s="8">
        <f t="shared" si="32"/>
        <v>2000</v>
      </c>
      <c r="T204" s="8">
        <v>2000</v>
      </c>
      <c r="U204" s="8">
        <f t="shared" si="33"/>
        <v>22</v>
      </c>
      <c r="V204" s="7">
        <v>36617</v>
      </c>
      <c r="W204" t="s">
        <v>4162</v>
      </c>
      <c r="X204" s="2">
        <v>1.468</v>
      </c>
      <c r="Y204" s="6">
        <f t="shared" si="30"/>
        <v>3.9187421585115186E-2</v>
      </c>
      <c r="AA204">
        <v>906778</v>
      </c>
      <c r="AB204">
        <v>18931</v>
      </c>
      <c r="AD204" t="s">
        <v>6</v>
      </c>
      <c r="AE204">
        <v>48</v>
      </c>
      <c r="AF204">
        <v>4</v>
      </c>
      <c r="AH204" t="s">
        <v>14399</v>
      </c>
      <c r="AI204" t="s">
        <v>14398</v>
      </c>
      <c r="AJ204" t="s">
        <v>14397</v>
      </c>
      <c r="AK204" t="s">
        <v>14396</v>
      </c>
      <c r="AL204">
        <v>23</v>
      </c>
      <c r="AM204" s="5">
        <f t="shared" si="34"/>
        <v>1.0454545454545454</v>
      </c>
      <c r="AN204" s="4">
        <f t="shared" si="31"/>
        <v>1.5834222574093834E-3</v>
      </c>
      <c r="AO204" s="3"/>
      <c r="AP204">
        <v>0</v>
      </c>
      <c r="AQ204" t="s">
        <v>2251</v>
      </c>
      <c r="AR204" t="s">
        <v>14395</v>
      </c>
      <c r="AS204" t="s">
        <v>2250</v>
      </c>
      <c r="AT204" s="2">
        <v>5.0830000000000002</v>
      </c>
      <c r="AU204" s="1">
        <f t="shared" si="35"/>
        <v>2.7906221786803442</v>
      </c>
      <c r="AV204" s="1">
        <f t="shared" si="36"/>
        <v>2.0385421921262288</v>
      </c>
      <c r="AW204" s="1">
        <f t="shared" si="37"/>
        <v>1.2864622055721124</v>
      </c>
    </row>
    <row r="205" spans="1:49" x14ac:dyDescent="0.2">
      <c r="A205">
        <v>203</v>
      </c>
      <c r="B205" t="s">
        <v>14394</v>
      </c>
      <c r="C205" t="s">
        <v>14393</v>
      </c>
      <c r="D205" t="s">
        <v>14392</v>
      </c>
      <c r="F205" t="s">
        <v>14391</v>
      </c>
      <c r="G205" t="s">
        <v>16</v>
      </c>
      <c r="H205" t="s">
        <v>15</v>
      </c>
      <c r="I205" t="s">
        <v>14390</v>
      </c>
      <c r="J205">
        <v>60019984</v>
      </c>
      <c r="K205" t="s">
        <v>7440</v>
      </c>
      <c r="L205" t="s">
        <v>7439</v>
      </c>
      <c r="M205" t="s">
        <v>196</v>
      </c>
      <c r="N205">
        <v>2</v>
      </c>
      <c r="O205" t="s">
        <v>14389</v>
      </c>
      <c r="P205" t="s">
        <v>14388</v>
      </c>
      <c r="Q205" t="s">
        <v>14387</v>
      </c>
      <c r="R205" s="7">
        <v>36615</v>
      </c>
      <c r="S205" s="8">
        <f t="shared" si="32"/>
        <v>2000</v>
      </c>
      <c r="T205" s="8">
        <v>2000</v>
      </c>
      <c r="U205" s="8">
        <f t="shared" si="33"/>
        <v>22</v>
      </c>
      <c r="V205" s="7">
        <v>36615</v>
      </c>
      <c r="W205" t="s">
        <v>14386</v>
      </c>
      <c r="X205" s="2">
        <v>1.3149999999999999</v>
      </c>
      <c r="Y205" s="6">
        <f t="shared" si="30"/>
        <v>3.5103173967592965E-2</v>
      </c>
      <c r="AA205" t="s">
        <v>14385</v>
      </c>
      <c r="AB205">
        <v>13030</v>
      </c>
      <c r="AD205" t="s">
        <v>6</v>
      </c>
      <c r="AE205">
        <v>231</v>
      </c>
      <c r="AF205">
        <v>3</v>
      </c>
      <c r="AH205" t="s">
        <v>14384</v>
      </c>
      <c r="AI205" t="s">
        <v>14383</v>
      </c>
      <c r="AK205" t="s">
        <v>14382</v>
      </c>
      <c r="AL205">
        <v>23</v>
      </c>
      <c r="AM205" s="5">
        <f t="shared" si="34"/>
        <v>1.0454545454545454</v>
      </c>
      <c r="AN205" s="4">
        <f t="shared" si="31"/>
        <v>1.5834222574093834E-3</v>
      </c>
      <c r="AO205" s="3"/>
      <c r="AP205">
        <v>0</v>
      </c>
      <c r="AQ205" t="s">
        <v>249</v>
      </c>
      <c r="AR205" t="s">
        <v>1</v>
      </c>
      <c r="AS205" t="s">
        <v>247</v>
      </c>
      <c r="AT205" s="2">
        <v>3.6549999999999998</v>
      </c>
      <c r="AU205" s="1">
        <f t="shared" si="35"/>
        <v>2.5047248454537892</v>
      </c>
      <c r="AV205" s="1">
        <f t="shared" si="36"/>
        <v>1.8343298112501176</v>
      </c>
      <c r="AW205" s="1">
        <f t="shared" si="37"/>
        <v>1.1639347770464457</v>
      </c>
    </row>
    <row r="206" spans="1:49" x14ac:dyDescent="0.2">
      <c r="A206">
        <v>204</v>
      </c>
      <c r="B206" t="s">
        <v>14381</v>
      </c>
      <c r="C206" t="s">
        <v>14380</v>
      </c>
      <c r="D206" t="s">
        <v>14379</v>
      </c>
      <c r="E206">
        <v>10877065</v>
      </c>
      <c r="F206" t="s">
        <v>14378</v>
      </c>
      <c r="G206" t="s">
        <v>16</v>
      </c>
      <c r="H206" t="s">
        <v>15</v>
      </c>
      <c r="I206" t="s">
        <v>14377</v>
      </c>
      <c r="J206">
        <v>60018642</v>
      </c>
      <c r="K206" t="s">
        <v>14376</v>
      </c>
      <c r="L206" t="s">
        <v>1526</v>
      </c>
      <c r="M206" t="s">
        <v>356</v>
      </c>
      <c r="N206">
        <v>5</v>
      </c>
      <c r="O206" t="s">
        <v>14375</v>
      </c>
      <c r="P206" t="s">
        <v>14374</v>
      </c>
      <c r="Q206" t="s">
        <v>14373</v>
      </c>
      <c r="R206" s="7">
        <v>36615</v>
      </c>
      <c r="S206" s="8">
        <f t="shared" si="32"/>
        <v>2000</v>
      </c>
      <c r="T206" s="8">
        <v>2000</v>
      </c>
      <c r="U206" s="8">
        <f t="shared" si="33"/>
        <v>22</v>
      </c>
      <c r="V206" s="7">
        <v>36615</v>
      </c>
      <c r="W206" t="s">
        <v>12441</v>
      </c>
      <c r="X206" s="2">
        <v>0.9</v>
      </c>
      <c r="Y206" s="6">
        <f t="shared" si="30"/>
        <v>2.4024985985424845E-2</v>
      </c>
      <c r="AA206">
        <v>10111344</v>
      </c>
      <c r="AB206">
        <v>17622</v>
      </c>
      <c r="AD206" t="s">
        <v>6</v>
      </c>
      <c r="AE206">
        <v>55</v>
      </c>
      <c r="AF206">
        <v>1</v>
      </c>
      <c r="AH206" t="s">
        <v>14372</v>
      </c>
      <c r="AI206" t="s">
        <v>14371</v>
      </c>
      <c r="AJ206" t="s">
        <v>14370</v>
      </c>
      <c r="AK206" t="s">
        <v>14369</v>
      </c>
      <c r="AL206">
        <v>12</v>
      </c>
      <c r="AM206" s="5">
        <f t="shared" si="34"/>
        <v>0.54545454545454541</v>
      </c>
      <c r="AN206" s="4">
        <f t="shared" si="31"/>
        <v>8.2613335169185224E-4</v>
      </c>
      <c r="AO206" s="3"/>
      <c r="AP206">
        <v>0</v>
      </c>
      <c r="AR206" t="s">
        <v>1</v>
      </c>
      <c r="AT206" s="2" t="s">
        <v>0</v>
      </c>
      <c r="AU206" s="1">
        <f t="shared" si="35"/>
        <v>1.7065330195304946</v>
      </c>
      <c r="AV206" s="1">
        <f t="shared" si="36"/>
        <v>1.2425559668558348</v>
      </c>
      <c r="AW206" s="1">
        <f t="shared" si="37"/>
        <v>0.77857891418117497</v>
      </c>
    </row>
    <row r="207" spans="1:49" x14ac:dyDescent="0.2">
      <c r="A207">
        <v>205</v>
      </c>
      <c r="B207" t="s">
        <v>14368</v>
      </c>
      <c r="C207" t="s">
        <v>14367</v>
      </c>
      <c r="F207" t="s">
        <v>14366</v>
      </c>
      <c r="G207" t="s">
        <v>16</v>
      </c>
      <c r="H207" t="s">
        <v>15</v>
      </c>
      <c r="I207" t="s">
        <v>14365</v>
      </c>
      <c r="N207">
        <v>3</v>
      </c>
      <c r="O207" t="s">
        <v>14364</v>
      </c>
      <c r="P207" t="s">
        <v>14363</v>
      </c>
      <c r="Q207" t="s">
        <v>1997</v>
      </c>
      <c r="R207" s="7">
        <v>36615</v>
      </c>
      <c r="S207" s="8">
        <f t="shared" si="32"/>
        <v>2000</v>
      </c>
      <c r="T207" s="8">
        <v>2000</v>
      </c>
      <c r="U207" s="8">
        <f t="shared" si="33"/>
        <v>22</v>
      </c>
      <c r="V207" s="7">
        <v>36615</v>
      </c>
      <c r="W207" t="s">
        <v>12182</v>
      </c>
      <c r="X207" s="2">
        <v>0.375</v>
      </c>
      <c r="Y207" s="6">
        <f t="shared" si="30"/>
        <v>1.0010410827260351E-2</v>
      </c>
      <c r="AA207">
        <v>135194</v>
      </c>
      <c r="AB207">
        <v>24918</v>
      </c>
      <c r="AD207" t="s">
        <v>6</v>
      </c>
      <c r="AE207">
        <v>36</v>
      </c>
      <c r="AF207">
        <v>7</v>
      </c>
      <c r="AH207" t="s">
        <v>14362</v>
      </c>
      <c r="AI207" t="s">
        <v>14361</v>
      </c>
      <c r="AK207" t="s">
        <v>14360</v>
      </c>
      <c r="AL207">
        <v>56</v>
      </c>
      <c r="AM207" s="5">
        <f t="shared" si="34"/>
        <v>2.5454545454545454</v>
      </c>
      <c r="AN207" s="4">
        <f t="shared" si="31"/>
        <v>3.8552889745619772E-3</v>
      </c>
      <c r="AO207" s="3"/>
      <c r="AP207">
        <v>0</v>
      </c>
      <c r="AR207" t="s">
        <v>1</v>
      </c>
      <c r="AT207" s="2">
        <v>1.3140000000000001</v>
      </c>
      <c r="AU207" s="1">
        <f t="shared" si="35"/>
        <v>0.81638742714508394</v>
      </c>
      <c r="AV207" s="1">
        <f t="shared" si="36"/>
        <v>0.69328499009111644</v>
      </c>
      <c r="AW207" s="1">
        <f t="shared" si="37"/>
        <v>0.57018255303714882</v>
      </c>
    </row>
    <row r="208" spans="1:49" x14ac:dyDescent="0.2">
      <c r="A208">
        <v>206</v>
      </c>
      <c r="B208" t="s">
        <v>14359</v>
      </c>
      <c r="C208" t="s">
        <v>14358</v>
      </c>
      <c r="F208" t="s">
        <v>14357</v>
      </c>
      <c r="G208" t="s">
        <v>16</v>
      </c>
      <c r="H208" t="s">
        <v>15</v>
      </c>
      <c r="I208" t="s">
        <v>14356</v>
      </c>
      <c r="J208">
        <v>60027090</v>
      </c>
      <c r="K208" t="s">
        <v>12627</v>
      </c>
      <c r="L208" t="s">
        <v>12626</v>
      </c>
      <c r="M208" t="s">
        <v>11</v>
      </c>
      <c r="N208">
        <v>2</v>
      </c>
      <c r="O208" t="s">
        <v>14355</v>
      </c>
      <c r="P208" t="s">
        <v>14354</v>
      </c>
      <c r="Q208" t="s">
        <v>12623</v>
      </c>
      <c r="R208" s="7">
        <v>36615</v>
      </c>
      <c r="S208" s="8">
        <f t="shared" si="32"/>
        <v>2000</v>
      </c>
      <c r="T208" s="8">
        <v>2000</v>
      </c>
      <c r="U208" s="8">
        <f t="shared" si="33"/>
        <v>22</v>
      </c>
      <c r="V208" s="7">
        <v>36615</v>
      </c>
      <c r="W208" t="s">
        <v>12182</v>
      </c>
      <c r="X208" s="2">
        <v>0.375</v>
      </c>
      <c r="Y208" s="6">
        <f t="shared" si="30"/>
        <v>1.0010410827260351E-2</v>
      </c>
      <c r="AA208">
        <v>135194</v>
      </c>
      <c r="AB208">
        <v>24918</v>
      </c>
      <c r="AD208" t="s">
        <v>6</v>
      </c>
      <c r="AE208">
        <v>36</v>
      </c>
      <c r="AF208">
        <v>7</v>
      </c>
      <c r="AH208" t="s">
        <v>14353</v>
      </c>
      <c r="AI208" t="s">
        <v>14352</v>
      </c>
      <c r="AK208" t="s">
        <v>14351</v>
      </c>
      <c r="AL208">
        <v>5</v>
      </c>
      <c r="AM208" s="5">
        <f t="shared" si="34"/>
        <v>0.22727272727272727</v>
      </c>
      <c r="AN208" s="4">
        <f t="shared" si="31"/>
        <v>3.4422222987160508E-4</v>
      </c>
      <c r="AO208" s="3"/>
      <c r="AP208">
        <v>0</v>
      </c>
      <c r="AR208" t="s">
        <v>1</v>
      </c>
      <c r="AT208" s="2">
        <v>1.3140000000000001</v>
      </c>
      <c r="AU208" s="1">
        <f t="shared" si="35"/>
        <v>0.71105542480437267</v>
      </c>
      <c r="AV208" s="1">
        <f t="shared" si="36"/>
        <v>0.51773165285659783</v>
      </c>
      <c r="AW208" s="1">
        <f t="shared" si="37"/>
        <v>0.32440788090882289</v>
      </c>
    </row>
    <row r="209" spans="1:49" x14ac:dyDescent="0.2">
      <c r="A209">
        <v>207</v>
      </c>
      <c r="B209" t="s">
        <v>14350</v>
      </c>
      <c r="C209" t="s">
        <v>14349</v>
      </c>
      <c r="F209" t="s">
        <v>14348</v>
      </c>
      <c r="G209" t="s">
        <v>16</v>
      </c>
      <c r="H209" t="s">
        <v>15</v>
      </c>
      <c r="I209" t="s">
        <v>1760</v>
      </c>
      <c r="J209">
        <v>60017161</v>
      </c>
      <c r="K209" t="s">
        <v>746</v>
      </c>
      <c r="L209" t="s">
        <v>745</v>
      </c>
      <c r="M209" t="s">
        <v>744</v>
      </c>
      <c r="N209">
        <v>2</v>
      </c>
      <c r="O209" t="s">
        <v>14347</v>
      </c>
      <c r="P209" t="s">
        <v>1758</v>
      </c>
      <c r="Q209" t="s">
        <v>1757</v>
      </c>
      <c r="R209" s="7">
        <v>36615</v>
      </c>
      <c r="S209" s="8">
        <f t="shared" si="32"/>
        <v>2000</v>
      </c>
      <c r="T209" s="8">
        <v>2000</v>
      </c>
      <c r="U209" s="8">
        <f t="shared" si="33"/>
        <v>22</v>
      </c>
      <c r="V209" s="7">
        <v>36615</v>
      </c>
      <c r="W209" t="s">
        <v>12182</v>
      </c>
      <c r="X209" s="2">
        <v>0.375</v>
      </c>
      <c r="Y209" s="6">
        <f t="shared" si="30"/>
        <v>1.0010410827260351E-2</v>
      </c>
      <c r="AA209">
        <v>135194</v>
      </c>
      <c r="AB209">
        <v>24918</v>
      </c>
      <c r="AD209" t="s">
        <v>6</v>
      </c>
      <c r="AE209">
        <v>36</v>
      </c>
      <c r="AF209">
        <v>7</v>
      </c>
      <c r="AH209" t="s">
        <v>14346</v>
      </c>
      <c r="AI209" t="s">
        <v>14345</v>
      </c>
      <c r="AK209" t="s">
        <v>14344</v>
      </c>
      <c r="AL209">
        <v>11</v>
      </c>
      <c r="AM209" s="5">
        <f t="shared" si="34"/>
        <v>0.5</v>
      </c>
      <c r="AN209" s="4">
        <f t="shared" si="31"/>
        <v>7.572889057175312E-4</v>
      </c>
      <c r="AO209" s="3"/>
      <c r="AP209">
        <v>0</v>
      </c>
      <c r="AR209" t="s">
        <v>1</v>
      </c>
      <c r="AT209" s="2">
        <v>1.3140000000000001</v>
      </c>
      <c r="AU209" s="1">
        <f t="shared" si="35"/>
        <v>0.72344742507975057</v>
      </c>
      <c r="AV209" s="1">
        <f t="shared" si="36"/>
        <v>0.53838498664889411</v>
      </c>
      <c r="AW209" s="1">
        <f t="shared" si="37"/>
        <v>0.35332254821803771</v>
      </c>
    </row>
    <row r="210" spans="1:49" x14ac:dyDescent="0.2">
      <c r="A210">
        <v>208</v>
      </c>
      <c r="B210" t="s">
        <v>14343</v>
      </c>
      <c r="C210" t="s">
        <v>14342</v>
      </c>
      <c r="F210" t="s">
        <v>14341</v>
      </c>
      <c r="G210" t="s">
        <v>16</v>
      </c>
      <c r="H210" t="s">
        <v>15</v>
      </c>
      <c r="I210" t="s">
        <v>14340</v>
      </c>
      <c r="J210">
        <v>60092258</v>
      </c>
      <c r="K210" t="s">
        <v>4299</v>
      </c>
      <c r="L210" t="s">
        <v>4298</v>
      </c>
      <c r="M210" t="s">
        <v>356</v>
      </c>
      <c r="N210">
        <v>5</v>
      </c>
      <c r="O210" t="s">
        <v>14339</v>
      </c>
      <c r="P210" t="s">
        <v>14338</v>
      </c>
      <c r="Q210" t="s">
        <v>14337</v>
      </c>
      <c r="R210" s="7">
        <v>36615</v>
      </c>
      <c r="S210" s="8">
        <f t="shared" si="32"/>
        <v>2000</v>
      </c>
      <c r="T210" s="8">
        <v>2000</v>
      </c>
      <c r="U210" s="8">
        <f t="shared" si="33"/>
        <v>22</v>
      </c>
      <c r="V210" s="7">
        <v>36615</v>
      </c>
      <c r="W210" t="s">
        <v>12182</v>
      </c>
      <c r="X210" s="2">
        <v>0.375</v>
      </c>
      <c r="Y210" s="6">
        <f t="shared" si="30"/>
        <v>1.0010410827260351E-2</v>
      </c>
      <c r="AA210">
        <v>135194</v>
      </c>
      <c r="AB210">
        <v>24918</v>
      </c>
      <c r="AD210" t="s">
        <v>6</v>
      </c>
      <c r="AE210">
        <v>36</v>
      </c>
      <c r="AF210">
        <v>7</v>
      </c>
      <c r="AH210" t="s">
        <v>14336</v>
      </c>
      <c r="AI210" t="s">
        <v>14335</v>
      </c>
      <c r="AK210" t="s">
        <v>14334</v>
      </c>
      <c r="AL210">
        <v>5</v>
      </c>
      <c r="AM210" s="5">
        <f t="shared" si="34"/>
        <v>0.22727272727272727</v>
      </c>
      <c r="AN210" s="4">
        <f t="shared" si="31"/>
        <v>3.4422222987160508E-4</v>
      </c>
      <c r="AO210" s="3"/>
      <c r="AP210">
        <v>0</v>
      </c>
      <c r="AR210" t="s">
        <v>1</v>
      </c>
      <c r="AT210" s="2">
        <v>1.3140000000000001</v>
      </c>
      <c r="AU210" s="1">
        <f t="shared" si="35"/>
        <v>0.71105542480437267</v>
      </c>
      <c r="AV210" s="1">
        <f t="shared" si="36"/>
        <v>0.51773165285659783</v>
      </c>
      <c r="AW210" s="1">
        <f t="shared" si="37"/>
        <v>0.32440788090882289</v>
      </c>
    </row>
    <row r="211" spans="1:49" x14ac:dyDescent="0.2">
      <c r="A211">
        <v>209</v>
      </c>
      <c r="B211" t="s">
        <v>14333</v>
      </c>
      <c r="C211" t="s">
        <v>14332</v>
      </c>
      <c r="F211" t="s">
        <v>14331</v>
      </c>
      <c r="G211" t="s">
        <v>16</v>
      </c>
      <c r="H211" t="s">
        <v>15</v>
      </c>
      <c r="I211" t="s">
        <v>14330</v>
      </c>
      <c r="J211">
        <v>60012370</v>
      </c>
      <c r="K211" t="s">
        <v>11698</v>
      </c>
      <c r="L211" t="s">
        <v>9015</v>
      </c>
      <c r="M211" t="s">
        <v>2268</v>
      </c>
      <c r="N211">
        <v>3</v>
      </c>
      <c r="O211" t="s">
        <v>14329</v>
      </c>
      <c r="P211" t="s">
        <v>14328</v>
      </c>
      <c r="Q211" t="s">
        <v>11695</v>
      </c>
      <c r="R211" s="7">
        <v>36615</v>
      </c>
      <c r="S211" s="8">
        <f t="shared" si="32"/>
        <v>2000</v>
      </c>
      <c r="T211" s="8">
        <v>2000</v>
      </c>
      <c r="U211" s="8">
        <f t="shared" si="33"/>
        <v>22</v>
      </c>
      <c r="V211" s="7">
        <v>36615</v>
      </c>
      <c r="W211" t="s">
        <v>12182</v>
      </c>
      <c r="X211" s="2">
        <v>0.375</v>
      </c>
      <c r="Y211" s="6">
        <f t="shared" si="30"/>
        <v>1.0010410827260351E-2</v>
      </c>
      <c r="AA211">
        <v>135194</v>
      </c>
      <c r="AB211">
        <v>24918</v>
      </c>
      <c r="AD211" t="s">
        <v>6</v>
      </c>
      <c r="AE211">
        <v>36</v>
      </c>
      <c r="AF211">
        <v>7</v>
      </c>
      <c r="AH211" t="s">
        <v>14327</v>
      </c>
      <c r="AI211" t="s">
        <v>14326</v>
      </c>
      <c r="AK211" t="s">
        <v>14325</v>
      </c>
      <c r="AL211">
        <v>9</v>
      </c>
      <c r="AM211" s="5">
        <f t="shared" si="34"/>
        <v>0.40909090909090912</v>
      </c>
      <c r="AN211" s="4">
        <f t="shared" si="31"/>
        <v>6.1960001376888923E-4</v>
      </c>
      <c r="AO211" s="3"/>
      <c r="AP211">
        <v>0</v>
      </c>
      <c r="AR211" t="s">
        <v>1</v>
      </c>
      <c r="AT211" s="2">
        <v>1.3140000000000001</v>
      </c>
      <c r="AU211" s="1">
        <f t="shared" si="35"/>
        <v>0.71931675832129127</v>
      </c>
      <c r="AV211" s="1">
        <f t="shared" si="36"/>
        <v>0.53150054205146202</v>
      </c>
      <c r="AW211" s="1">
        <f t="shared" si="37"/>
        <v>0.34368432578163277</v>
      </c>
    </row>
    <row r="212" spans="1:49" x14ac:dyDescent="0.2">
      <c r="A212">
        <v>210</v>
      </c>
      <c r="B212" t="s">
        <v>14324</v>
      </c>
      <c r="C212" t="s">
        <v>14323</v>
      </c>
      <c r="F212" t="s">
        <v>14322</v>
      </c>
      <c r="G212" t="s">
        <v>16</v>
      </c>
      <c r="H212" t="s">
        <v>15</v>
      </c>
      <c r="I212" t="s">
        <v>14321</v>
      </c>
      <c r="J212">
        <v>60021902</v>
      </c>
      <c r="K212" t="s">
        <v>14320</v>
      </c>
      <c r="L212" t="s">
        <v>14319</v>
      </c>
      <c r="M212" t="s">
        <v>6237</v>
      </c>
      <c r="N212">
        <v>3</v>
      </c>
      <c r="O212" t="s">
        <v>14318</v>
      </c>
      <c r="P212" t="s">
        <v>14317</v>
      </c>
      <c r="Q212" t="s">
        <v>14316</v>
      </c>
      <c r="R212" s="7">
        <v>36615</v>
      </c>
      <c r="S212" s="8">
        <f t="shared" si="32"/>
        <v>2000</v>
      </c>
      <c r="T212" s="8">
        <v>2000</v>
      </c>
      <c r="U212" s="8">
        <f t="shared" si="33"/>
        <v>22</v>
      </c>
      <c r="V212" s="7">
        <v>36615</v>
      </c>
      <c r="W212" t="s">
        <v>12182</v>
      </c>
      <c r="X212" s="2">
        <v>0.375</v>
      </c>
      <c r="Y212" s="6">
        <f t="shared" si="30"/>
        <v>1.0010410827260351E-2</v>
      </c>
      <c r="AA212">
        <v>135194</v>
      </c>
      <c r="AB212">
        <v>24918</v>
      </c>
      <c r="AD212" t="s">
        <v>6</v>
      </c>
      <c r="AE212">
        <v>36</v>
      </c>
      <c r="AF212">
        <v>7</v>
      </c>
      <c r="AH212" t="s">
        <v>14315</v>
      </c>
      <c r="AI212" t="s">
        <v>14314</v>
      </c>
      <c r="AK212" t="s">
        <v>14313</v>
      </c>
      <c r="AL212">
        <v>35</v>
      </c>
      <c r="AM212" s="5">
        <f t="shared" si="34"/>
        <v>1.5909090909090908</v>
      </c>
      <c r="AN212" s="4">
        <f t="shared" si="31"/>
        <v>2.4095556091012355E-3</v>
      </c>
      <c r="AO212" s="3"/>
      <c r="AP212">
        <v>0</v>
      </c>
      <c r="AR212" t="s">
        <v>1</v>
      </c>
      <c r="AT212" s="2">
        <v>1.3140000000000001</v>
      </c>
      <c r="AU212" s="1">
        <f t="shared" si="35"/>
        <v>0.77301542618126162</v>
      </c>
      <c r="AV212" s="1">
        <f t="shared" si="36"/>
        <v>0.62099832181807935</v>
      </c>
      <c r="AW212" s="1">
        <f t="shared" si="37"/>
        <v>0.46898121745489696</v>
      </c>
    </row>
    <row r="213" spans="1:49" x14ac:dyDescent="0.2">
      <c r="A213">
        <v>211</v>
      </c>
      <c r="B213" t="s">
        <v>14312</v>
      </c>
      <c r="C213" t="s">
        <v>14311</v>
      </c>
      <c r="F213" t="s">
        <v>14310</v>
      </c>
      <c r="G213" t="s">
        <v>16</v>
      </c>
      <c r="H213" t="s">
        <v>15</v>
      </c>
      <c r="I213" t="s">
        <v>14309</v>
      </c>
      <c r="J213">
        <v>60018714</v>
      </c>
      <c r="K213" t="s">
        <v>12114</v>
      </c>
      <c r="L213" t="s">
        <v>6944</v>
      </c>
      <c r="M213" t="s">
        <v>76</v>
      </c>
      <c r="N213">
        <v>3</v>
      </c>
      <c r="O213" t="s">
        <v>14308</v>
      </c>
      <c r="P213" t="s">
        <v>14307</v>
      </c>
      <c r="Q213" t="s">
        <v>12111</v>
      </c>
      <c r="R213" s="7">
        <v>36615</v>
      </c>
      <c r="S213" s="8">
        <f t="shared" si="32"/>
        <v>2000</v>
      </c>
      <c r="T213" s="8">
        <v>2000</v>
      </c>
      <c r="U213" s="8">
        <f t="shared" si="33"/>
        <v>22</v>
      </c>
      <c r="V213" s="7">
        <v>36615</v>
      </c>
      <c r="W213" t="s">
        <v>12182</v>
      </c>
      <c r="X213" s="2">
        <v>0.375</v>
      </c>
      <c r="Y213" s="6">
        <f t="shared" si="30"/>
        <v>1.0010410827260351E-2</v>
      </c>
      <c r="AA213">
        <v>135194</v>
      </c>
      <c r="AB213">
        <v>24918</v>
      </c>
      <c r="AD213" t="s">
        <v>6</v>
      </c>
      <c r="AE213">
        <v>36</v>
      </c>
      <c r="AF213">
        <v>7</v>
      </c>
      <c r="AH213" t="s">
        <v>14306</v>
      </c>
      <c r="AI213" t="s">
        <v>14305</v>
      </c>
      <c r="AK213" t="s">
        <v>14304</v>
      </c>
      <c r="AL213">
        <v>27</v>
      </c>
      <c r="AM213" s="5">
        <f t="shared" si="34"/>
        <v>1.2272727272727273</v>
      </c>
      <c r="AN213" s="4">
        <f t="shared" si="31"/>
        <v>1.8588000413066676E-3</v>
      </c>
      <c r="AO213" s="3"/>
      <c r="AP213">
        <v>0</v>
      </c>
      <c r="AR213" t="s">
        <v>1</v>
      </c>
      <c r="AT213" s="2">
        <v>1.3140000000000001</v>
      </c>
      <c r="AU213" s="1">
        <f t="shared" si="35"/>
        <v>0.75649275914742464</v>
      </c>
      <c r="AV213" s="1">
        <f t="shared" si="36"/>
        <v>0.59346054342835097</v>
      </c>
      <c r="AW213" s="1">
        <f t="shared" si="37"/>
        <v>0.43042832770927725</v>
      </c>
    </row>
    <row r="214" spans="1:49" x14ac:dyDescent="0.2">
      <c r="A214">
        <v>212</v>
      </c>
      <c r="B214" t="s">
        <v>14303</v>
      </c>
      <c r="C214" t="s">
        <v>14302</v>
      </c>
      <c r="F214" t="s">
        <v>14301</v>
      </c>
      <c r="G214" t="s">
        <v>16</v>
      </c>
      <c r="H214" t="s">
        <v>15</v>
      </c>
      <c r="I214" t="s">
        <v>14300</v>
      </c>
      <c r="J214">
        <v>60011362</v>
      </c>
      <c r="K214" t="s">
        <v>12353</v>
      </c>
      <c r="L214" t="s">
        <v>12352</v>
      </c>
      <c r="M214" t="s">
        <v>808</v>
      </c>
      <c r="N214">
        <v>2</v>
      </c>
      <c r="O214" t="s">
        <v>14299</v>
      </c>
      <c r="P214" t="s">
        <v>14298</v>
      </c>
      <c r="Q214" t="s">
        <v>12349</v>
      </c>
      <c r="R214" s="7">
        <v>36615</v>
      </c>
      <c r="S214" s="8">
        <f t="shared" si="32"/>
        <v>2000</v>
      </c>
      <c r="T214" s="8">
        <v>2000</v>
      </c>
      <c r="U214" s="8">
        <f t="shared" si="33"/>
        <v>22</v>
      </c>
      <c r="V214" s="7">
        <v>36615</v>
      </c>
      <c r="W214" t="s">
        <v>12182</v>
      </c>
      <c r="X214" s="2">
        <v>0.375</v>
      </c>
      <c r="Y214" s="6">
        <f t="shared" si="30"/>
        <v>1.0010410827260351E-2</v>
      </c>
      <c r="AA214">
        <v>135194</v>
      </c>
      <c r="AB214">
        <v>24918</v>
      </c>
      <c r="AD214" t="s">
        <v>6</v>
      </c>
      <c r="AE214">
        <v>36</v>
      </c>
      <c r="AF214">
        <v>7</v>
      </c>
      <c r="AH214" t="s">
        <v>14297</v>
      </c>
      <c r="AI214" t="s">
        <v>14296</v>
      </c>
      <c r="AK214" t="s">
        <v>14295</v>
      </c>
      <c r="AL214">
        <v>7</v>
      </c>
      <c r="AM214" s="5">
        <f t="shared" si="34"/>
        <v>0.31818181818181818</v>
      </c>
      <c r="AN214" s="4">
        <f t="shared" si="31"/>
        <v>4.8191112182024716E-4</v>
      </c>
      <c r="AO214" s="3"/>
      <c r="AP214">
        <v>0</v>
      </c>
      <c r="AR214" t="s">
        <v>1</v>
      </c>
      <c r="AT214" s="2">
        <v>1.3140000000000001</v>
      </c>
      <c r="AU214" s="1">
        <f t="shared" si="35"/>
        <v>0.71518609156283197</v>
      </c>
      <c r="AV214" s="1">
        <f t="shared" si="36"/>
        <v>0.52461609745402993</v>
      </c>
      <c r="AW214" s="1">
        <f t="shared" si="37"/>
        <v>0.33404610334522783</v>
      </c>
    </row>
    <row r="215" spans="1:49" x14ac:dyDescent="0.2">
      <c r="A215">
        <v>213</v>
      </c>
      <c r="B215" t="s">
        <v>14294</v>
      </c>
      <c r="C215" t="s">
        <v>14293</v>
      </c>
      <c r="F215" t="s">
        <v>14292</v>
      </c>
      <c r="G215" t="s">
        <v>16</v>
      </c>
      <c r="H215" t="s">
        <v>15</v>
      </c>
      <c r="I215" t="s">
        <v>14291</v>
      </c>
      <c r="J215" t="s">
        <v>14290</v>
      </c>
      <c r="K215" t="s">
        <v>14289</v>
      </c>
      <c r="L215" t="s">
        <v>14288</v>
      </c>
      <c r="M215" t="s">
        <v>5321</v>
      </c>
      <c r="N215">
        <v>2</v>
      </c>
      <c r="O215" t="s">
        <v>14287</v>
      </c>
      <c r="P215" t="s">
        <v>14286</v>
      </c>
      <c r="Q215" t="s">
        <v>14285</v>
      </c>
      <c r="R215" s="7">
        <v>36615</v>
      </c>
      <c r="S215" s="8">
        <f t="shared" si="32"/>
        <v>2000</v>
      </c>
      <c r="T215" s="8">
        <v>2000</v>
      </c>
      <c r="U215" s="8">
        <f t="shared" si="33"/>
        <v>22</v>
      </c>
      <c r="V215" s="7">
        <v>36615</v>
      </c>
      <c r="W215" t="s">
        <v>12182</v>
      </c>
      <c r="X215" s="2">
        <v>0.375</v>
      </c>
      <c r="Y215" s="6">
        <f t="shared" si="30"/>
        <v>1.0010410827260351E-2</v>
      </c>
      <c r="AA215">
        <v>135194</v>
      </c>
      <c r="AB215">
        <v>24918</v>
      </c>
      <c r="AD215" t="s">
        <v>6</v>
      </c>
      <c r="AE215">
        <v>36</v>
      </c>
      <c r="AF215">
        <v>7</v>
      </c>
      <c r="AH215" t="s">
        <v>14284</v>
      </c>
      <c r="AI215" t="s">
        <v>14283</v>
      </c>
      <c r="AK215" t="s">
        <v>14282</v>
      </c>
      <c r="AL215">
        <v>22</v>
      </c>
      <c r="AM215" s="5">
        <f t="shared" si="34"/>
        <v>1</v>
      </c>
      <c r="AN215" s="4">
        <f t="shared" si="31"/>
        <v>1.5145778114350624E-3</v>
      </c>
      <c r="AO215" s="3"/>
      <c r="AP215">
        <v>0</v>
      </c>
      <c r="AR215" t="s">
        <v>1</v>
      </c>
      <c r="AT215" s="2">
        <v>1.3140000000000001</v>
      </c>
      <c r="AU215" s="1">
        <f t="shared" si="35"/>
        <v>0.74616609225127639</v>
      </c>
      <c r="AV215" s="1">
        <f t="shared" si="36"/>
        <v>0.57624943193477074</v>
      </c>
      <c r="AW215" s="1">
        <f t="shared" si="37"/>
        <v>0.40633277161826492</v>
      </c>
    </row>
    <row r="216" spans="1:49" x14ac:dyDescent="0.2">
      <c r="A216">
        <v>214</v>
      </c>
      <c r="B216" t="s">
        <v>14281</v>
      </c>
      <c r="C216" t="s">
        <v>14280</v>
      </c>
      <c r="F216" t="s">
        <v>14279</v>
      </c>
      <c r="G216" t="s">
        <v>16</v>
      </c>
      <c r="H216" t="s">
        <v>15</v>
      </c>
      <c r="I216" t="s">
        <v>14278</v>
      </c>
      <c r="J216" t="s">
        <v>14277</v>
      </c>
      <c r="K216" t="s">
        <v>14276</v>
      </c>
      <c r="L216" t="s">
        <v>14275</v>
      </c>
      <c r="M216" t="s">
        <v>14274</v>
      </c>
      <c r="N216">
        <v>2</v>
      </c>
      <c r="O216" t="s">
        <v>14273</v>
      </c>
      <c r="P216" t="s">
        <v>14272</v>
      </c>
      <c r="Q216" t="s">
        <v>14271</v>
      </c>
      <c r="R216" s="7">
        <v>36615</v>
      </c>
      <c r="S216" s="8">
        <f t="shared" si="32"/>
        <v>2000</v>
      </c>
      <c r="T216" s="8">
        <v>2000</v>
      </c>
      <c r="U216" s="8">
        <f t="shared" si="33"/>
        <v>22</v>
      </c>
      <c r="V216" s="7">
        <v>36615</v>
      </c>
      <c r="W216" t="s">
        <v>12182</v>
      </c>
      <c r="X216" s="2">
        <v>0.375</v>
      </c>
      <c r="Y216" s="6">
        <f t="shared" si="30"/>
        <v>1.0010410827260351E-2</v>
      </c>
      <c r="AA216">
        <v>135194</v>
      </c>
      <c r="AB216">
        <v>24918</v>
      </c>
      <c r="AD216" t="s">
        <v>6</v>
      </c>
      <c r="AE216">
        <v>36</v>
      </c>
      <c r="AF216">
        <v>7</v>
      </c>
      <c r="AH216" t="s">
        <v>14270</v>
      </c>
      <c r="AI216" t="s">
        <v>14269</v>
      </c>
      <c r="AK216" t="s">
        <v>14268</v>
      </c>
      <c r="AL216">
        <v>35</v>
      </c>
      <c r="AM216" s="5">
        <f t="shared" si="34"/>
        <v>1.5909090909090908</v>
      </c>
      <c r="AN216" s="4">
        <f t="shared" si="31"/>
        <v>2.4095556091012355E-3</v>
      </c>
      <c r="AO216" s="3"/>
      <c r="AP216">
        <v>0</v>
      </c>
      <c r="AR216" t="s">
        <v>1</v>
      </c>
      <c r="AT216" s="2">
        <v>1.3140000000000001</v>
      </c>
      <c r="AU216" s="1">
        <f t="shared" si="35"/>
        <v>0.77301542618126162</v>
      </c>
      <c r="AV216" s="1">
        <f t="shared" si="36"/>
        <v>0.62099832181807935</v>
      </c>
      <c r="AW216" s="1">
        <f t="shared" si="37"/>
        <v>0.46898121745489696</v>
      </c>
    </row>
    <row r="217" spans="1:49" x14ac:dyDescent="0.2">
      <c r="A217">
        <v>215</v>
      </c>
      <c r="B217" t="s">
        <v>14267</v>
      </c>
      <c r="C217" t="s">
        <v>14266</v>
      </c>
      <c r="E217">
        <v>10725357</v>
      </c>
      <c r="F217" t="s">
        <v>14265</v>
      </c>
      <c r="G217" t="s">
        <v>16</v>
      </c>
      <c r="H217" t="s">
        <v>15</v>
      </c>
      <c r="I217" t="s">
        <v>14264</v>
      </c>
      <c r="J217">
        <v>60001950</v>
      </c>
      <c r="K217" t="s">
        <v>14263</v>
      </c>
      <c r="L217" t="s">
        <v>1147</v>
      </c>
      <c r="M217" t="s">
        <v>240</v>
      </c>
      <c r="N217">
        <v>2</v>
      </c>
      <c r="O217" t="s">
        <v>14262</v>
      </c>
      <c r="P217" t="s">
        <v>14261</v>
      </c>
      <c r="Q217" t="s">
        <v>14260</v>
      </c>
      <c r="R217" s="7">
        <v>36613</v>
      </c>
      <c r="S217" s="8">
        <f t="shared" si="32"/>
        <v>2000</v>
      </c>
      <c r="T217" s="8">
        <v>2000</v>
      </c>
      <c r="U217" s="8">
        <f t="shared" si="33"/>
        <v>22</v>
      </c>
      <c r="V217" s="7">
        <v>36613</v>
      </c>
      <c r="W217" t="s">
        <v>12990</v>
      </c>
      <c r="X217" s="2">
        <v>5.0110000000000001</v>
      </c>
      <c r="Y217" s="6">
        <f t="shared" si="30"/>
        <v>0.13376578308107098</v>
      </c>
      <c r="AA217">
        <v>278424</v>
      </c>
      <c r="AB217">
        <v>21121</v>
      </c>
      <c r="AD217" t="s">
        <v>6</v>
      </c>
      <c r="AE217">
        <v>97</v>
      </c>
      <c r="AF217">
        <v>7</v>
      </c>
      <c r="AH217" t="s">
        <v>14259</v>
      </c>
      <c r="AI217" t="s">
        <v>14258</v>
      </c>
      <c r="AJ217" t="s">
        <v>14257</v>
      </c>
      <c r="AK217" t="s">
        <v>14256</v>
      </c>
      <c r="AL217">
        <v>0</v>
      </c>
      <c r="AM217" s="5">
        <f t="shared" si="34"/>
        <v>0</v>
      </c>
      <c r="AN217" s="4">
        <f t="shared" si="31"/>
        <v>0</v>
      </c>
      <c r="AO217" s="3"/>
      <c r="AP217">
        <v>1</v>
      </c>
      <c r="AR217" t="s">
        <v>1</v>
      </c>
      <c r="AT217" s="2" t="s">
        <v>0</v>
      </c>
      <c r="AU217" s="1">
        <f t="shared" si="35"/>
        <v>9.3636048156749681</v>
      </c>
      <c r="AV217" s="1">
        <f t="shared" si="36"/>
        <v>6.6882891540535487</v>
      </c>
      <c r="AW217" s="1">
        <f t="shared" si="37"/>
        <v>4.0129734924321294</v>
      </c>
    </row>
    <row r="218" spans="1:49" x14ac:dyDescent="0.2">
      <c r="A218">
        <v>216</v>
      </c>
      <c r="B218" t="s">
        <v>14255</v>
      </c>
      <c r="C218" t="s">
        <v>14254</v>
      </c>
      <c r="E218">
        <v>10727221</v>
      </c>
      <c r="F218" t="s">
        <v>14253</v>
      </c>
      <c r="G218" t="s">
        <v>16</v>
      </c>
      <c r="H218" t="s">
        <v>15</v>
      </c>
      <c r="I218" t="s">
        <v>14252</v>
      </c>
      <c r="J218">
        <v>60003878</v>
      </c>
      <c r="K218" t="s">
        <v>14251</v>
      </c>
      <c r="L218" t="s">
        <v>14250</v>
      </c>
      <c r="M218" t="s">
        <v>196</v>
      </c>
      <c r="N218">
        <v>3</v>
      </c>
      <c r="O218" t="s">
        <v>14249</v>
      </c>
      <c r="P218" t="s">
        <v>14248</v>
      </c>
      <c r="Q218" t="s">
        <v>14247</v>
      </c>
      <c r="R218" s="7">
        <v>36613</v>
      </c>
      <c r="S218" s="8">
        <f t="shared" si="32"/>
        <v>2000</v>
      </c>
      <c r="T218" s="8">
        <v>2000</v>
      </c>
      <c r="U218" s="8">
        <f t="shared" si="33"/>
        <v>22</v>
      </c>
      <c r="V218" s="7">
        <v>36613</v>
      </c>
      <c r="W218" t="s">
        <v>12905</v>
      </c>
      <c r="X218" s="2">
        <v>1.43</v>
      </c>
      <c r="Y218" s="6">
        <f t="shared" si="30"/>
        <v>3.8173033287952803E-2</v>
      </c>
      <c r="AA218">
        <v>62960</v>
      </c>
      <c r="AB218">
        <v>16867</v>
      </c>
      <c r="AD218" t="s">
        <v>6</v>
      </c>
      <c r="AE218">
        <v>39</v>
      </c>
      <c r="AF218">
        <v>12</v>
      </c>
      <c r="AH218" t="s">
        <v>14246</v>
      </c>
      <c r="AI218" t="s">
        <v>14245</v>
      </c>
      <c r="AK218" t="s">
        <v>14244</v>
      </c>
      <c r="AL218">
        <v>13</v>
      </c>
      <c r="AM218" s="5">
        <f t="shared" si="34"/>
        <v>0.59090909090909094</v>
      </c>
      <c r="AN218" s="4">
        <f t="shared" si="31"/>
        <v>8.9497779766617338E-4</v>
      </c>
      <c r="AO218" s="3"/>
      <c r="AP218">
        <v>0</v>
      </c>
      <c r="AR218" t="s">
        <v>1</v>
      </c>
      <c r="AT218" s="2">
        <v>3.1619999999999999</v>
      </c>
      <c r="AU218" s="1">
        <f t="shared" si="35"/>
        <v>2.6989616640866814</v>
      </c>
      <c r="AV218" s="1">
        <f t="shared" si="36"/>
        <v>1.9534005542809489</v>
      </c>
      <c r="AW218" s="1">
        <f t="shared" si="37"/>
        <v>1.2078394444752161</v>
      </c>
    </row>
    <row r="219" spans="1:49" x14ac:dyDescent="0.2">
      <c r="A219">
        <v>217</v>
      </c>
      <c r="B219" t="s">
        <v>14243</v>
      </c>
      <c r="C219" t="s">
        <v>14242</v>
      </c>
      <c r="D219" t="s">
        <v>14241</v>
      </c>
      <c r="F219" t="s">
        <v>14240</v>
      </c>
      <c r="G219" t="s">
        <v>16</v>
      </c>
      <c r="H219" t="s">
        <v>15</v>
      </c>
      <c r="I219" t="s">
        <v>14239</v>
      </c>
      <c r="J219" t="s">
        <v>14238</v>
      </c>
      <c r="K219" t="s">
        <v>14237</v>
      </c>
      <c r="L219" t="s">
        <v>14236</v>
      </c>
      <c r="M219" t="s">
        <v>637</v>
      </c>
      <c r="N219">
        <v>3</v>
      </c>
      <c r="O219" t="s">
        <v>14235</v>
      </c>
      <c r="P219" t="s">
        <v>14234</v>
      </c>
      <c r="Q219" t="s">
        <v>14233</v>
      </c>
      <c r="R219" s="7">
        <v>36612</v>
      </c>
      <c r="S219" s="8">
        <f t="shared" si="32"/>
        <v>2000</v>
      </c>
      <c r="T219" s="8">
        <v>2000</v>
      </c>
      <c r="U219" s="8">
        <f t="shared" si="33"/>
        <v>22</v>
      </c>
      <c r="V219" s="7">
        <v>36612</v>
      </c>
      <c r="W219" t="s">
        <v>12088</v>
      </c>
      <c r="X219" s="2">
        <v>0.499</v>
      </c>
      <c r="Y219" s="6">
        <f t="shared" si="30"/>
        <v>1.332052000747444E-2</v>
      </c>
      <c r="AA219">
        <v>3759601</v>
      </c>
      <c r="AB219">
        <v>29464</v>
      </c>
      <c r="AD219" t="s">
        <v>6</v>
      </c>
      <c r="AE219">
        <v>267</v>
      </c>
      <c r="AF219" s="11">
        <v>44352</v>
      </c>
      <c r="AH219" t="s">
        <v>14232</v>
      </c>
      <c r="AI219" t="s">
        <v>14231</v>
      </c>
      <c r="AJ219" t="s">
        <v>14230</v>
      </c>
      <c r="AK219" t="s">
        <v>14229</v>
      </c>
      <c r="AL219">
        <v>9</v>
      </c>
      <c r="AM219" s="5">
        <f t="shared" si="34"/>
        <v>0.40909090909090912</v>
      </c>
      <c r="AN219" s="4">
        <f t="shared" si="31"/>
        <v>6.1960001376888923E-4</v>
      </c>
      <c r="AO219" s="3"/>
      <c r="AP219">
        <v>0</v>
      </c>
      <c r="AR219" t="s">
        <v>1</v>
      </c>
      <c r="AT219" s="2" t="s">
        <v>0</v>
      </c>
      <c r="AU219" s="1">
        <f t="shared" si="35"/>
        <v>0.9510244009362776</v>
      </c>
      <c r="AV219" s="1">
        <f t="shared" si="36"/>
        <v>0.69700600106216648</v>
      </c>
      <c r="AW219" s="1">
        <f t="shared" si="37"/>
        <v>0.44298760118805547</v>
      </c>
    </row>
    <row r="220" spans="1:49" x14ac:dyDescent="0.2">
      <c r="A220">
        <v>218</v>
      </c>
      <c r="B220" t="s">
        <v>14228</v>
      </c>
      <c r="C220" t="s">
        <v>14227</v>
      </c>
      <c r="F220" t="s">
        <v>14226</v>
      </c>
      <c r="G220" t="s">
        <v>16</v>
      </c>
      <c r="H220" t="s">
        <v>15</v>
      </c>
      <c r="I220" t="s">
        <v>14225</v>
      </c>
      <c r="J220">
        <v>60110235</v>
      </c>
      <c r="K220" t="s">
        <v>1622</v>
      </c>
      <c r="L220" t="s">
        <v>1621</v>
      </c>
      <c r="M220" t="s">
        <v>1013</v>
      </c>
      <c r="N220">
        <v>4</v>
      </c>
      <c r="O220" t="s">
        <v>14224</v>
      </c>
      <c r="P220" t="s">
        <v>14223</v>
      </c>
      <c r="Q220" t="s">
        <v>1618</v>
      </c>
      <c r="R220" s="7">
        <v>36605</v>
      </c>
      <c r="S220" s="8">
        <f t="shared" si="32"/>
        <v>2000</v>
      </c>
      <c r="T220" s="8">
        <v>2000</v>
      </c>
      <c r="U220" s="8">
        <f t="shared" si="33"/>
        <v>22</v>
      </c>
      <c r="V220" s="7">
        <v>36605</v>
      </c>
      <c r="W220" t="s">
        <v>1427</v>
      </c>
      <c r="X220" s="2">
        <v>0.30399999999999999</v>
      </c>
      <c r="Y220" s="6">
        <f t="shared" si="30"/>
        <v>8.115106377299057E-3</v>
      </c>
      <c r="AA220">
        <v>8952477</v>
      </c>
      <c r="AB220">
        <v>12250</v>
      </c>
      <c r="AD220" t="s">
        <v>6</v>
      </c>
      <c r="AE220">
        <v>24</v>
      </c>
      <c r="AF220">
        <v>6</v>
      </c>
      <c r="AH220" t="s">
        <v>14222</v>
      </c>
      <c r="AI220" t="s">
        <v>14221</v>
      </c>
      <c r="AK220" t="s">
        <v>14220</v>
      </c>
      <c r="AL220">
        <v>7</v>
      </c>
      <c r="AM220" s="5">
        <f t="shared" si="34"/>
        <v>0.31818181818181818</v>
      </c>
      <c r="AN220" s="4">
        <f t="shared" si="31"/>
        <v>4.8191112182024716E-4</v>
      </c>
      <c r="AO220" s="3"/>
      <c r="AP220">
        <v>0</v>
      </c>
      <c r="AR220" t="s">
        <v>1</v>
      </c>
      <c r="AT220" s="2" t="s">
        <v>0</v>
      </c>
      <c r="AU220" s="1">
        <f t="shared" si="35"/>
        <v>0.58251478006554136</v>
      </c>
      <c r="AV220" s="1">
        <f t="shared" si="36"/>
        <v>0.42985087495596519</v>
      </c>
      <c r="AW220" s="1">
        <f t="shared" si="37"/>
        <v>0.27718696984638902</v>
      </c>
    </row>
    <row r="221" spans="1:49" x14ac:dyDescent="0.2">
      <c r="A221">
        <v>219</v>
      </c>
      <c r="B221" t="s">
        <v>14219</v>
      </c>
      <c r="C221" t="s">
        <v>14218</v>
      </c>
      <c r="F221" t="s">
        <v>14217</v>
      </c>
      <c r="G221" t="s">
        <v>16</v>
      </c>
      <c r="H221" t="s">
        <v>15</v>
      </c>
      <c r="I221" t="s">
        <v>14216</v>
      </c>
      <c r="J221" t="s">
        <v>14215</v>
      </c>
      <c r="K221" t="s">
        <v>14214</v>
      </c>
      <c r="L221" t="s">
        <v>14213</v>
      </c>
      <c r="M221" t="s">
        <v>878</v>
      </c>
      <c r="N221">
        <v>3</v>
      </c>
      <c r="O221" t="s">
        <v>14212</v>
      </c>
      <c r="P221" t="s">
        <v>14211</v>
      </c>
      <c r="Q221" t="s">
        <v>14210</v>
      </c>
      <c r="R221" s="7">
        <v>36605</v>
      </c>
      <c r="S221" s="8">
        <f t="shared" si="32"/>
        <v>2000</v>
      </c>
      <c r="T221" s="8">
        <v>2000</v>
      </c>
      <c r="U221" s="8">
        <f t="shared" si="33"/>
        <v>22</v>
      </c>
      <c r="V221" s="7">
        <v>36605</v>
      </c>
      <c r="W221" t="s">
        <v>13904</v>
      </c>
      <c r="X221" s="2">
        <v>1.1819999999999999</v>
      </c>
      <c r="Y221" s="6">
        <f t="shared" si="30"/>
        <v>3.1552814927524625E-2</v>
      </c>
      <c r="AA221">
        <v>36951</v>
      </c>
      <c r="AB221">
        <v>27030</v>
      </c>
      <c r="AD221" t="s">
        <v>6</v>
      </c>
      <c r="AE221">
        <v>76</v>
      </c>
      <c r="AF221">
        <v>12</v>
      </c>
      <c r="AH221" t="s">
        <v>14209</v>
      </c>
      <c r="AI221" t="s">
        <v>14208</v>
      </c>
      <c r="AK221" t="s">
        <v>14207</v>
      </c>
      <c r="AL221">
        <v>65</v>
      </c>
      <c r="AM221" s="5">
        <f t="shared" si="34"/>
        <v>2.9545454545454546</v>
      </c>
      <c r="AN221" s="4">
        <f t="shared" si="31"/>
        <v>4.4748889883308666E-3</v>
      </c>
      <c r="AO221" s="3"/>
      <c r="AP221">
        <v>0</v>
      </c>
      <c r="AR221" t="s">
        <v>1</v>
      </c>
      <c r="AT221" s="2">
        <v>3.7909999999999999</v>
      </c>
      <c r="AU221" s="1">
        <f t="shared" si="35"/>
        <v>2.3429437145766498</v>
      </c>
      <c r="AV221" s="1">
        <f t="shared" si="36"/>
        <v>1.8013851957927745</v>
      </c>
      <c r="AW221" s="1">
        <f t="shared" si="37"/>
        <v>1.2598266770088995</v>
      </c>
    </row>
    <row r="222" spans="1:49" x14ac:dyDescent="0.2">
      <c r="A222">
        <v>220</v>
      </c>
      <c r="B222" t="s">
        <v>14206</v>
      </c>
      <c r="C222" t="s">
        <v>14205</v>
      </c>
      <c r="F222" t="s">
        <v>14204</v>
      </c>
      <c r="G222" t="s">
        <v>16</v>
      </c>
      <c r="H222" t="s">
        <v>15</v>
      </c>
      <c r="I222" t="s">
        <v>12133</v>
      </c>
      <c r="J222">
        <v>60011357</v>
      </c>
      <c r="K222" t="s">
        <v>2270</v>
      </c>
      <c r="L222" t="s">
        <v>2269</v>
      </c>
      <c r="M222" t="s">
        <v>2268</v>
      </c>
      <c r="N222">
        <v>2</v>
      </c>
      <c r="O222" t="s">
        <v>12132</v>
      </c>
      <c r="P222" t="s">
        <v>12131</v>
      </c>
      <c r="Q222" t="s">
        <v>2265</v>
      </c>
      <c r="R222" s="7">
        <v>36605</v>
      </c>
      <c r="S222" s="8">
        <f t="shared" si="32"/>
        <v>2000</v>
      </c>
      <c r="T222" s="8">
        <v>2000</v>
      </c>
      <c r="U222" s="8">
        <f t="shared" si="33"/>
        <v>22</v>
      </c>
      <c r="V222" s="7">
        <v>36605</v>
      </c>
      <c r="W222" t="s">
        <v>1427</v>
      </c>
      <c r="X222" s="2">
        <v>0.30399999999999999</v>
      </c>
      <c r="Y222" s="6">
        <f t="shared" si="30"/>
        <v>8.115106377299057E-3</v>
      </c>
      <c r="AA222">
        <v>8952477</v>
      </c>
      <c r="AB222">
        <v>12250</v>
      </c>
      <c r="AD222" t="s">
        <v>6</v>
      </c>
      <c r="AE222">
        <v>24</v>
      </c>
      <c r="AF222">
        <v>6</v>
      </c>
      <c r="AH222" t="s">
        <v>14203</v>
      </c>
      <c r="AI222" t="s">
        <v>14202</v>
      </c>
      <c r="AK222" t="s">
        <v>14201</v>
      </c>
      <c r="AL222">
        <v>10</v>
      </c>
      <c r="AM222" s="5">
        <f t="shared" si="34"/>
        <v>0.45454545454545453</v>
      </c>
      <c r="AN222" s="4">
        <f t="shared" si="31"/>
        <v>6.8844445974321016E-4</v>
      </c>
      <c r="AO222" s="3"/>
      <c r="AP222">
        <v>0</v>
      </c>
      <c r="AR222" t="s">
        <v>1</v>
      </c>
      <c r="AT222" s="2" t="s">
        <v>0</v>
      </c>
      <c r="AU222" s="1">
        <f t="shared" si="35"/>
        <v>0.5887107802032302</v>
      </c>
      <c r="AV222" s="1">
        <f t="shared" si="36"/>
        <v>0.44017754185211339</v>
      </c>
      <c r="AW222" s="1">
        <f t="shared" si="37"/>
        <v>0.29164430350099646</v>
      </c>
    </row>
    <row r="223" spans="1:49" x14ac:dyDescent="0.2">
      <c r="A223">
        <v>221</v>
      </c>
      <c r="B223" t="s">
        <v>14200</v>
      </c>
      <c r="C223" t="s">
        <v>14199</v>
      </c>
      <c r="F223" t="s">
        <v>14198</v>
      </c>
      <c r="G223" t="s">
        <v>16</v>
      </c>
      <c r="H223" t="s">
        <v>15</v>
      </c>
      <c r="I223" t="s">
        <v>14197</v>
      </c>
      <c r="J223" t="s">
        <v>14196</v>
      </c>
      <c r="K223" t="s">
        <v>14195</v>
      </c>
      <c r="L223" t="s">
        <v>14194</v>
      </c>
      <c r="M223" t="s">
        <v>2458</v>
      </c>
      <c r="N223">
        <v>4</v>
      </c>
      <c r="O223" t="s">
        <v>14193</v>
      </c>
      <c r="P223" t="s">
        <v>14192</v>
      </c>
      <c r="Q223" t="s">
        <v>14191</v>
      </c>
      <c r="R223" s="7">
        <v>36605</v>
      </c>
      <c r="S223" s="8">
        <f t="shared" si="32"/>
        <v>2000</v>
      </c>
      <c r="T223" s="8">
        <v>2000</v>
      </c>
      <c r="U223" s="8">
        <f t="shared" si="33"/>
        <v>22</v>
      </c>
      <c r="V223" s="7">
        <v>36605</v>
      </c>
      <c r="W223" t="s">
        <v>1427</v>
      </c>
      <c r="X223" s="2">
        <v>0.30399999999999999</v>
      </c>
      <c r="Y223" s="6">
        <f t="shared" si="30"/>
        <v>8.115106377299057E-3</v>
      </c>
      <c r="AA223">
        <v>8952477</v>
      </c>
      <c r="AB223">
        <v>12250</v>
      </c>
      <c r="AD223" t="s">
        <v>6</v>
      </c>
      <c r="AE223">
        <v>24</v>
      </c>
      <c r="AF223">
        <v>6</v>
      </c>
      <c r="AH223" t="s">
        <v>12961</v>
      </c>
      <c r="AI223" t="s">
        <v>14190</v>
      </c>
      <c r="AK223" t="s">
        <v>14189</v>
      </c>
      <c r="AL223">
        <v>2</v>
      </c>
      <c r="AM223" s="5">
        <f t="shared" si="34"/>
        <v>9.0909090909090912E-2</v>
      </c>
      <c r="AN223" s="4">
        <f t="shared" si="31"/>
        <v>1.3768889194864205E-4</v>
      </c>
      <c r="AO223" s="3"/>
      <c r="AP223">
        <v>0</v>
      </c>
      <c r="AR223" t="s">
        <v>1</v>
      </c>
      <c r="AT223" s="2" t="s">
        <v>0</v>
      </c>
      <c r="AU223" s="1">
        <f t="shared" si="35"/>
        <v>0.57218811316939311</v>
      </c>
      <c r="AV223" s="1">
        <f t="shared" si="36"/>
        <v>0.41263976346238496</v>
      </c>
      <c r="AW223" s="1">
        <f t="shared" si="37"/>
        <v>0.25309141375537664</v>
      </c>
    </row>
    <row r="224" spans="1:49" x14ac:dyDescent="0.2">
      <c r="A224">
        <v>222</v>
      </c>
      <c r="B224" t="s">
        <v>14188</v>
      </c>
      <c r="C224" t="s">
        <v>14187</v>
      </c>
      <c r="F224" t="s">
        <v>14186</v>
      </c>
      <c r="G224" t="s">
        <v>16</v>
      </c>
      <c r="H224" t="s">
        <v>15</v>
      </c>
      <c r="I224" t="s">
        <v>14185</v>
      </c>
      <c r="J224" t="s">
        <v>14184</v>
      </c>
      <c r="K224" t="s">
        <v>14183</v>
      </c>
      <c r="L224" t="s">
        <v>14182</v>
      </c>
      <c r="M224" t="s">
        <v>1828</v>
      </c>
      <c r="N224">
        <v>3</v>
      </c>
      <c r="O224" t="s">
        <v>14181</v>
      </c>
      <c r="P224" t="s">
        <v>14180</v>
      </c>
      <c r="Q224" t="s">
        <v>14179</v>
      </c>
      <c r="R224" s="7">
        <v>36605</v>
      </c>
      <c r="S224" s="8">
        <f t="shared" si="32"/>
        <v>2000</v>
      </c>
      <c r="T224" s="8">
        <v>2000</v>
      </c>
      <c r="U224" s="8">
        <f t="shared" si="33"/>
        <v>22</v>
      </c>
      <c r="V224" s="7">
        <v>36605</v>
      </c>
      <c r="W224" t="s">
        <v>1427</v>
      </c>
      <c r="X224" s="2">
        <v>0.30399999999999999</v>
      </c>
      <c r="Y224" s="6">
        <f t="shared" si="30"/>
        <v>8.115106377299057E-3</v>
      </c>
      <c r="AA224">
        <v>8952477</v>
      </c>
      <c r="AB224">
        <v>12250</v>
      </c>
      <c r="AD224" t="s">
        <v>6</v>
      </c>
      <c r="AE224">
        <v>24</v>
      </c>
      <c r="AF224">
        <v>6</v>
      </c>
      <c r="AH224" t="s">
        <v>13822</v>
      </c>
      <c r="AI224" t="s">
        <v>14178</v>
      </c>
      <c r="AK224" t="s">
        <v>14177</v>
      </c>
      <c r="AL224">
        <v>7</v>
      </c>
      <c r="AM224" s="5">
        <f t="shared" si="34"/>
        <v>0.31818181818181818</v>
      </c>
      <c r="AN224" s="4">
        <f t="shared" si="31"/>
        <v>4.8191112182024716E-4</v>
      </c>
      <c r="AO224" s="3"/>
      <c r="AP224">
        <v>0</v>
      </c>
      <c r="AR224" t="s">
        <v>1</v>
      </c>
      <c r="AT224" s="2" t="s">
        <v>0</v>
      </c>
      <c r="AU224" s="1">
        <f t="shared" si="35"/>
        <v>0.58251478006554136</v>
      </c>
      <c r="AV224" s="1">
        <f t="shared" si="36"/>
        <v>0.42985087495596519</v>
      </c>
      <c r="AW224" s="1">
        <f t="shared" si="37"/>
        <v>0.27718696984638902</v>
      </c>
    </row>
    <row r="225" spans="1:49" x14ac:dyDescent="0.2">
      <c r="A225">
        <v>223</v>
      </c>
      <c r="B225" t="s">
        <v>14176</v>
      </c>
      <c r="C225" t="s">
        <v>14175</v>
      </c>
      <c r="F225" t="s">
        <v>14174</v>
      </c>
      <c r="G225" t="s">
        <v>16</v>
      </c>
      <c r="H225" t="s">
        <v>15</v>
      </c>
      <c r="I225" t="s">
        <v>14173</v>
      </c>
      <c r="J225">
        <v>60013983</v>
      </c>
      <c r="K225" t="s">
        <v>1482</v>
      </c>
      <c r="L225" t="s">
        <v>1481</v>
      </c>
      <c r="M225" t="s">
        <v>1480</v>
      </c>
      <c r="N225">
        <v>4</v>
      </c>
      <c r="O225" t="s">
        <v>14172</v>
      </c>
      <c r="P225" t="s">
        <v>14171</v>
      </c>
      <c r="Q225" t="s">
        <v>3747</v>
      </c>
      <c r="R225" s="7">
        <v>36605</v>
      </c>
      <c r="S225" s="8">
        <f t="shared" si="32"/>
        <v>2000</v>
      </c>
      <c r="T225" s="8">
        <v>2000</v>
      </c>
      <c r="U225" s="8">
        <f t="shared" si="33"/>
        <v>22</v>
      </c>
      <c r="V225" s="7">
        <v>36605</v>
      </c>
      <c r="W225" t="s">
        <v>1427</v>
      </c>
      <c r="X225" s="2">
        <v>0.30399999999999999</v>
      </c>
      <c r="Y225" s="6">
        <f t="shared" si="30"/>
        <v>8.115106377299057E-3</v>
      </c>
      <c r="AA225">
        <v>8952477</v>
      </c>
      <c r="AB225">
        <v>12250</v>
      </c>
      <c r="AD225" t="s">
        <v>6</v>
      </c>
      <c r="AE225">
        <v>24</v>
      </c>
      <c r="AF225">
        <v>6</v>
      </c>
      <c r="AH225" t="s">
        <v>14170</v>
      </c>
      <c r="AI225" t="s">
        <v>14169</v>
      </c>
      <c r="AK225" t="s">
        <v>14168</v>
      </c>
      <c r="AL225">
        <v>24</v>
      </c>
      <c r="AM225" s="5">
        <f t="shared" si="34"/>
        <v>1.0909090909090908</v>
      </c>
      <c r="AN225" s="4">
        <f t="shared" si="31"/>
        <v>1.6522667033837045E-3</v>
      </c>
      <c r="AO225" s="3"/>
      <c r="AP225">
        <v>0</v>
      </c>
      <c r="AR225" t="s">
        <v>1</v>
      </c>
      <c r="AT225" s="2" t="s">
        <v>0</v>
      </c>
      <c r="AU225" s="1">
        <f t="shared" si="35"/>
        <v>0.61762544751244508</v>
      </c>
      <c r="AV225" s="1">
        <f t="shared" si="36"/>
        <v>0.48836865403413809</v>
      </c>
      <c r="AW225" s="1">
        <f t="shared" si="37"/>
        <v>0.359111860555831</v>
      </c>
    </row>
    <row r="226" spans="1:49" x14ac:dyDescent="0.2">
      <c r="A226">
        <v>224</v>
      </c>
      <c r="B226" t="s">
        <v>14167</v>
      </c>
      <c r="C226" t="s">
        <v>14166</v>
      </c>
      <c r="F226" t="s">
        <v>14165</v>
      </c>
      <c r="G226" t="s">
        <v>16</v>
      </c>
      <c r="H226" t="s">
        <v>15</v>
      </c>
      <c r="I226" t="s">
        <v>14164</v>
      </c>
      <c r="J226" t="s">
        <v>14163</v>
      </c>
      <c r="K226" t="s">
        <v>14162</v>
      </c>
      <c r="L226" t="s">
        <v>14161</v>
      </c>
      <c r="M226" t="s">
        <v>329</v>
      </c>
      <c r="N226">
        <v>3</v>
      </c>
      <c r="O226" t="s">
        <v>14160</v>
      </c>
      <c r="P226" t="s">
        <v>14159</v>
      </c>
      <c r="Q226" t="s">
        <v>14158</v>
      </c>
      <c r="R226" s="7">
        <v>36605</v>
      </c>
      <c r="S226" s="8">
        <f t="shared" si="32"/>
        <v>2000</v>
      </c>
      <c r="T226" s="8">
        <v>2000</v>
      </c>
      <c r="U226" s="8">
        <f t="shared" si="33"/>
        <v>22</v>
      </c>
      <c r="V226" s="7">
        <v>36605</v>
      </c>
      <c r="W226" t="s">
        <v>1427</v>
      </c>
      <c r="X226" s="2">
        <v>0.30399999999999999</v>
      </c>
      <c r="Y226" s="6">
        <f t="shared" si="30"/>
        <v>8.115106377299057E-3</v>
      </c>
      <c r="AA226">
        <v>8952477</v>
      </c>
      <c r="AB226">
        <v>12250</v>
      </c>
      <c r="AD226" t="s">
        <v>6</v>
      </c>
      <c r="AE226">
        <v>24</v>
      </c>
      <c r="AF226">
        <v>6</v>
      </c>
      <c r="AH226" t="s">
        <v>2838</v>
      </c>
      <c r="AI226" t="s">
        <v>14157</v>
      </c>
      <c r="AK226" t="s">
        <v>14156</v>
      </c>
      <c r="AL226">
        <v>21</v>
      </c>
      <c r="AM226" s="5">
        <f t="shared" si="34"/>
        <v>0.95454545454545459</v>
      </c>
      <c r="AN226" s="4">
        <f t="shared" si="31"/>
        <v>1.4457333654607416E-3</v>
      </c>
      <c r="AO226" s="3"/>
      <c r="AP226">
        <v>0</v>
      </c>
      <c r="AR226" t="s">
        <v>1</v>
      </c>
      <c r="AT226" s="2" t="s">
        <v>0</v>
      </c>
      <c r="AU226" s="1">
        <f t="shared" si="35"/>
        <v>0.61142944737475624</v>
      </c>
      <c r="AV226" s="1">
        <f t="shared" si="36"/>
        <v>0.4780419871379899</v>
      </c>
      <c r="AW226" s="1">
        <f t="shared" si="37"/>
        <v>0.34465452690122361</v>
      </c>
    </row>
    <row r="227" spans="1:49" x14ac:dyDescent="0.2">
      <c r="A227">
        <v>225</v>
      </c>
      <c r="B227" t="s">
        <v>14155</v>
      </c>
      <c r="C227" t="s">
        <v>14154</v>
      </c>
      <c r="F227" t="s">
        <v>14153</v>
      </c>
      <c r="G227" t="s">
        <v>16</v>
      </c>
      <c r="H227" t="s">
        <v>15</v>
      </c>
      <c r="I227" t="s">
        <v>3989</v>
      </c>
      <c r="J227">
        <v>60024872</v>
      </c>
      <c r="K227" t="s">
        <v>2739</v>
      </c>
      <c r="L227" t="s">
        <v>29</v>
      </c>
      <c r="M227" t="s">
        <v>28</v>
      </c>
      <c r="N227">
        <v>3</v>
      </c>
      <c r="O227" t="s">
        <v>14152</v>
      </c>
      <c r="P227" t="s">
        <v>14151</v>
      </c>
      <c r="Q227" t="s">
        <v>14150</v>
      </c>
      <c r="R227" s="7">
        <v>36605</v>
      </c>
      <c r="S227" s="8">
        <f t="shared" si="32"/>
        <v>2000</v>
      </c>
      <c r="T227" s="8">
        <v>2000</v>
      </c>
      <c r="U227" s="8">
        <f t="shared" si="33"/>
        <v>22</v>
      </c>
      <c r="V227" s="7">
        <v>36605</v>
      </c>
      <c r="W227" t="s">
        <v>1427</v>
      </c>
      <c r="X227" s="2">
        <v>0.30399999999999999</v>
      </c>
      <c r="Y227" s="6">
        <f t="shared" si="30"/>
        <v>8.115106377299057E-3</v>
      </c>
      <c r="AA227">
        <v>8952477</v>
      </c>
      <c r="AB227">
        <v>12250</v>
      </c>
      <c r="AD227" t="s">
        <v>6</v>
      </c>
      <c r="AE227">
        <v>24</v>
      </c>
      <c r="AF227">
        <v>6</v>
      </c>
      <c r="AH227" t="s">
        <v>14149</v>
      </c>
      <c r="AI227" t="s">
        <v>14148</v>
      </c>
      <c r="AK227" t="s">
        <v>14147</v>
      </c>
      <c r="AL227">
        <v>11</v>
      </c>
      <c r="AM227" s="5">
        <f t="shared" si="34"/>
        <v>0.5</v>
      </c>
      <c r="AN227" s="4">
        <f t="shared" si="31"/>
        <v>7.572889057175312E-4</v>
      </c>
      <c r="AO227" s="3"/>
      <c r="AP227">
        <v>0</v>
      </c>
      <c r="AR227" t="s">
        <v>1</v>
      </c>
      <c r="AT227" s="2" t="s">
        <v>0</v>
      </c>
      <c r="AU227" s="1">
        <f t="shared" si="35"/>
        <v>0.59077611358245985</v>
      </c>
      <c r="AV227" s="1">
        <f t="shared" si="36"/>
        <v>0.44361976415082938</v>
      </c>
      <c r="AW227" s="1">
        <f t="shared" si="37"/>
        <v>0.2964634147191989</v>
      </c>
    </row>
    <row r="228" spans="1:49" x14ac:dyDescent="0.2">
      <c r="A228">
        <v>226</v>
      </c>
      <c r="B228" t="s">
        <v>14146</v>
      </c>
      <c r="C228" t="s">
        <v>14145</v>
      </c>
      <c r="F228" t="s">
        <v>14144</v>
      </c>
      <c r="G228" t="s">
        <v>16</v>
      </c>
      <c r="H228" t="s">
        <v>15</v>
      </c>
      <c r="I228" t="s">
        <v>14143</v>
      </c>
      <c r="J228" t="s">
        <v>14142</v>
      </c>
      <c r="K228" t="s">
        <v>14141</v>
      </c>
      <c r="L228" t="s">
        <v>14140</v>
      </c>
      <c r="M228" t="s">
        <v>5321</v>
      </c>
      <c r="N228">
        <v>4</v>
      </c>
      <c r="O228" t="s">
        <v>14139</v>
      </c>
      <c r="P228" t="s">
        <v>14138</v>
      </c>
      <c r="Q228" t="s">
        <v>14137</v>
      </c>
      <c r="R228" s="7">
        <v>36605</v>
      </c>
      <c r="S228" s="8">
        <f t="shared" si="32"/>
        <v>2000</v>
      </c>
      <c r="T228" s="8">
        <v>2000</v>
      </c>
      <c r="U228" s="8">
        <f t="shared" si="33"/>
        <v>22</v>
      </c>
      <c r="V228" s="7">
        <v>36605</v>
      </c>
      <c r="W228" t="s">
        <v>1427</v>
      </c>
      <c r="X228" s="2">
        <v>0.30399999999999999</v>
      </c>
      <c r="Y228" s="6">
        <f t="shared" si="30"/>
        <v>8.115106377299057E-3</v>
      </c>
      <c r="AA228">
        <v>8952477</v>
      </c>
      <c r="AB228">
        <v>12250</v>
      </c>
      <c r="AD228" t="s">
        <v>6</v>
      </c>
      <c r="AE228">
        <v>24</v>
      </c>
      <c r="AF228">
        <v>6</v>
      </c>
      <c r="AH228" t="s">
        <v>14136</v>
      </c>
      <c r="AI228" t="s">
        <v>14135</v>
      </c>
      <c r="AK228" t="s">
        <v>14134</v>
      </c>
      <c r="AL228">
        <v>23</v>
      </c>
      <c r="AM228" s="5">
        <f t="shared" si="34"/>
        <v>1.0454545454545454</v>
      </c>
      <c r="AN228" s="4">
        <f t="shared" si="31"/>
        <v>1.5834222574093834E-3</v>
      </c>
      <c r="AO228" s="3"/>
      <c r="AP228">
        <v>0</v>
      </c>
      <c r="AR228" t="s">
        <v>1</v>
      </c>
      <c r="AT228" s="2" t="s">
        <v>0</v>
      </c>
      <c r="AU228" s="1">
        <f t="shared" si="35"/>
        <v>0.61556011413321543</v>
      </c>
      <c r="AV228" s="1">
        <f t="shared" si="36"/>
        <v>0.48492643173542199</v>
      </c>
      <c r="AW228" s="1">
        <f t="shared" si="37"/>
        <v>0.35429274933762855</v>
      </c>
    </row>
    <row r="229" spans="1:49" x14ac:dyDescent="0.2">
      <c r="A229">
        <v>227</v>
      </c>
      <c r="B229" t="s">
        <v>14133</v>
      </c>
      <c r="C229" t="s">
        <v>14132</v>
      </c>
      <c r="F229" t="s">
        <v>14131</v>
      </c>
      <c r="G229" t="s">
        <v>16</v>
      </c>
      <c r="H229" t="s">
        <v>15</v>
      </c>
      <c r="I229" t="s">
        <v>14130</v>
      </c>
      <c r="J229">
        <v>60013372</v>
      </c>
      <c r="K229" t="s">
        <v>14129</v>
      </c>
      <c r="L229" t="s">
        <v>14128</v>
      </c>
      <c r="M229" t="s">
        <v>11</v>
      </c>
      <c r="N229">
        <v>3</v>
      </c>
      <c r="O229" t="s">
        <v>14127</v>
      </c>
      <c r="P229" t="s">
        <v>14126</v>
      </c>
      <c r="Q229" t="s">
        <v>14125</v>
      </c>
      <c r="R229" s="7">
        <v>36605</v>
      </c>
      <c r="S229" s="8">
        <f t="shared" si="32"/>
        <v>2000</v>
      </c>
      <c r="T229" s="8">
        <v>2000</v>
      </c>
      <c r="U229" s="8">
        <f t="shared" si="33"/>
        <v>22</v>
      </c>
      <c r="V229" s="7">
        <v>36605</v>
      </c>
      <c r="W229" t="s">
        <v>1427</v>
      </c>
      <c r="X229" s="2">
        <v>0.30399999999999999</v>
      </c>
      <c r="Y229" s="6">
        <f t="shared" si="30"/>
        <v>8.115106377299057E-3</v>
      </c>
      <c r="AA229">
        <v>8952477</v>
      </c>
      <c r="AB229">
        <v>12250</v>
      </c>
      <c r="AD229" t="s">
        <v>6</v>
      </c>
      <c r="AE229">
        <v>24</v>
      </c>
      <c r="AF229">
        <v>6</v>
      </c>
      <c r="AH229" t="s">
        <v>14124</v>
      </c>
      <c r="AI229" t="s">
        <v>14123</v>
      </c>
      <c r="AK229" t="s">
        <v>14122</v>
      </c>
      <c r="AL229">
        <v>2</v>
      </c>
      <c r="AM229" s="5">
        <f t="shared" si="34"/>
        <v>9.0909090909090912E-2</v>
      </c>
      <c r="AN229" s="4">
        <f t="shared" si="31"/>
        <v>1.3768889194864205E-4</v>
      </c>
      <c r="AO229" s="3"/>
      <c r="AP229">
        <v>0</v>
      </c>
      <c r="AR229" t="s">
        <v>1</v>
      </c>
      <c r="AT229" s="2" t="s">
        <v>0</v>
      </c>
      <c r="AU229" s="1">
        <f t="shared" si="35"/>
        <v>0.57218811316939311</v>
      </c>
      <c r="AV229" s="1">
        <f t="shared" si="36"/>
        <v>0.41263976346238496</v>
      </c>
      <c r="AW229" s="1">
        <f t="shared" si="37"/>
        <v>0.25309141375537664</v>
      </c>
    </row>
    <row r="230" spans="1:49" x14ac:dyDescent="0.2">
      <c r="A230">
        <v>228</v>
      </c>
      <c r="B230" t="s">
        <v>14121</v>
      </c>
      <c r="C230" t="s">
        <v>14120</v>
      </c>
      <c r="E230">
        <v>10713085</v>
      </c>
      <c r="F230" t="s">
        <v>14119</v>
      </c>
      <c r="G230" t="s">
        <v>16</v>
      </c>
      <c r="H230" t="s">
        <v>15</v>
      </c>
      <c r="I230" t="s">
        <v>14118</v>
      </c>
      <c r="J230" t="s">
        <v>14117</v>
      </c>
      <c r="K230" t="s">
        <v>14116</v>
      </c>
      <c r="L230" t="s">
        <v>14115</v>
      </c>
      <c r="M230" t="s">
        <v>14114</v>
      </c>
      <c r="N230">
        <v>7</v>
      </c>
      <c r="O230" t="s">
        <v>14113</v>
      </c>
      <c r="P230" t="s">
        <v>14112</v>
      </c>
      <c r="Q230" t="s">
        <v>14111</v>
      </c>
      <c r="R230" s="7">
        <v>36602</v>
      </c>
      <c r="S230" s="8">
        <f t="shared" si="32"/>
        <v>2000</v>
      </c>
      <c r="T230" s="8">
        <v>2000</v>
      </c>
      <c r="U230" s="8">
        <f t="shared" si="33"/>
        <v>22</v>
      </c>
      <c r="V230" s="7">
        <v>36602</v>
      </c>
      <c r="W230" t="s">
        <v>13151</v>
      </c>
      <c r="X230" s="2">
        <v>2.3610000000000002</v>
      </c>
      <c r="Y230" s="6">
        <f t="shared" si="30"/>
        <v>6.3025546568431179E-2</v>
      </c>
      <c r="AA230">
        <v>219258</v>
      </c>
      <c r="AB230">
        <v>17592</v>
      </c>
      <c r="AD230" t="s">
        <v>6</v>
      </c>
      <c r="AE230">
        <v>275</v>
      </c>
      <c r="AF230">
        <v>11</v>
      </c>
      <c r="AH230" t="s">
        <v>14110</v>
      </c>
      <c r="AI230" t="s">
        <v>14109</v>
      </c>
      <c r="AK230" t="s">
        <v>14108</v>
      </c>
      <c r="AL230">
        <v>98</v>
      </c>
      <c r="AM230" s="5">
        <f t="shared" si="34"/>
        <v>4.4545454545454541</v>
      </c>
      <c r="AN230" s="4">
        <f t="shared" si="31"/>
        <v>6.7467557054834591E-3</v>
      </c>
      <c r="AO230" s="3"/>
      <c r="AP230">
        <v>1</v>
      </c>
      <c r="AR230" t="s">
        <v>1</v>
      </c>
      <c r="AT230" s="2">
        <v>5.157</v>
      </c>
      <c r="AU230" s="1">
        <f t="shared" si="35"/>
        <v>4.6141909309546865</v>
      </c>
      <c r="AV230" s="1">
        <f t="shared" si="36"/>
        <v>3.4886151136957317</v>
      </c>
      <c r="AW230" s="1">
        <f t="shared" si="37"/>
        <v>2.3630392964367775</v>
      </c>
    </row>
    <row r="231" spans="1:49" x14ac:dyDescent="0.2">
      <c r="A231">
        <v>229</v>
      </c>
      <c r="B231" t="s">
        <v>14107</v>
      </c>
      <c r="C231" t="s">
        <v>14106</v>
      </c>
      <c r="D231" t="s">
        <v>14105</v>
      </c>
      <c r="F231" t="s">
        <v>14104</v>
      </c>
      <c r="G231" t="s">
        <v>16</v>
      </c>
      <c r="H231" t="s">
        <v>15</v>
      </c>
      <c r="I231" t="s">
        <v>14103</v>
      </c>
      <c r="J231">
        <v>60013983</v>
      </c>
      <c r="K231" t="s">
        <v>1482</v>
      </c>
      <c r="L231" t="s">
        <v>1481</v>
      </c>
      <c r="M231" t="s">
        <v>1480</v>
      </c>
      <c r="N231">
        <v>3</v>
      </c>
      <c r="O231" t="s">
        <v>14102</v>
      </c>
      <c r="P231" t="s">
        <v>14101</v>
      </c>
      <c r="Q231" t="s">
        <v>7677</v>
      </c>
      <c r="R231" s="7">
        <v>36602</v>
      </c>
      <c r="S231" s="8">
        <f t="shared" si="32"/>
        <v>2000</v>
      </c>
      <c r="T231" s="8">
        <v>2000</v>
      </c>
      <c r="U231" s="8">
        <f t="shared" si="33"/>
        <v>22</v>
      </c>
      <c r="V231" s="7">
        <v>36602</v>
      </c>
      <c r="W231" t="s">
        <v>14100</v>
      </c>
      <c r="X231" s="2">
        <v>0.44500000000000001</v>
      </c>
      <c r="Y231" s="6">
        <f t="shared" si="30"/>
        <v>1.1879020848348951E-2</v>
      </c>
      <c r="AA231">
        <v>262714</v>
      </c>
      <c r="AB231">
        <v>26717</v>
      </c>
      <c r="AD231" t="s">
        <v>6</v>
      </c>
      <c r="AE231">
        <v>40</v>
      </c>
      <c r="AF231">
        <v>3</v>
      </c>
      <c r="AH231" t="s">
        <v>14099</v>
      </c>
      <c r="AI231" t="s">
        <v>14098</v>
      </c>
      <c r="AK231" t="s">
        <v>14097</v>
      </c>
      <c r="AL231">
        <v>4</v>
      </c>
      <c r="AM231" s="5">
        <f t="shared" si="34"/>
        <v>0.18181818181818182</v>
      </c>
      <c r="AN231" s="4">
        <f t="shared" si="31"/>
        <v>2.753777838972841E-4</v>
      </c>
      <c r="AO231" s="3"/>
      <c r="AP231">
        <v>0</v>
      </c>
      <c r="AQ231" t="s">
        <v>4859</v>
      </c>
      <c r="AR231">
        <v>9040273</v>
      </c>
      <c r="AS231" t="s">
        <v>4858</v>
      </c>
      <c r="AT231" s="2">
        <v>1.589</v>
      </c>
      <c r="AU231" s="1">
        <f t="shared" si="35"/>
        <v>0.8397927929013449</v>
      </c>
      <c r="AV231" s="1">
        <f t="shared" si="36"/>
        <v>0.60771993161231175</v>
      </c>
      <c r="AW231" s="1">
        <f t="shared" si="37"/>
        <v>0.37564707032327838</v>
      </c>
    </row>
    <row r="232" spans="1:49" x14ac:dyDescent="0.2">
      <c r="A232">
        <v>230</v>
      </c>
      <c r="B232" t="s">
        <v>14096</v>
      </c>
      <c r="C232" t="s">
        <v>14095</v>
      </c>
      <c r="F232" t="s">
        <v>14094</v>
      </c>
      <c r="G232" t="s">
        <v>16</v>
      </c>
      <c r="H232" t="s">
        <v>15</v>
      </c>
      <c r="I232" t="s">
        <v>14093</v>
      </c>
      <c r="J232" t="s">
        <v>14088</v>
      </c>
      <c r="K232" t="s">
        <v>14092</v>
      </c>
      <c r="L232" t="s">
        <v>14091</v>
      </c>
      <c r="M232" t="s">
        <v>10029</v>
      </c>
      <c r="N232">
        <v>2</v>
      </c>
      <c r="O232" t="s">
        <v>14090</v>
      </c>
      <c r="P232" t="s">
        <v>14089</v>
      </c>
      <c r="Q232" t="s">
        <v>14088</v>
      </c>
      <c r="R232" s="7">
        <v>36601</v>
      </c>
      <c r="S232" s="8">
        <f t="shared" si="32"/>
        <v>2000</v>
      </c>
      <c r="T232" s="8">
        <v>2000</v>
      </c>
      <c r="U232" s="8">
        <f t="shared" si="33"/>
        <v>22</v>
      </c>
      <c r="V232" s="7">
        <v>36601</v>
      </c>
      <c r="W232" t="s">
        <v>12182</v>
      </c>
      <c r="X232" s="2">
        <v>0.375</v>
      </c>
      <c r="Y232" s="6">
        <f t="shared" si="30"/>
        <v>1.0010410827260351E-2</v>
      </c>
      <c r="AA232">
        <v>135194</v>
      </c>
      <c r="AB232">
        <v>24918</v>
      </c>
      <c r="AD232" t="s">
        <v>6</v>
      </c>
      <c r="AE232">
        <v>36</v>
      </c>
      <c r="AF232">
        <v>6</v>
      </c>
      <c r="AH232" t="s">
        <v>14087</v>
      </c>
      <c r="AI232" t="s">
        <v>14086</v>
      </c>
      <c r="AK232" t="s">
        <v>14085</v>
      </c>
      <c r="AL232">
        <v>8</v>
      </c>
      <c r="AM232" s="5">
        <f t="shared" si="34"/>
        <v>0.36363636363636365</v>
      </c>
      <c r="AN232" s="4">
        <f t="shared" si="31"/>
        <v>5.5075556779456819E-4</v>
      </c>
      <c r="AO232" s="3"/>
      <c r="AP232">
        <v>0</v>
      </c>
      <c r="AR232" t="s">
        <v>1</v>
      </c>
      <c r="AT232" s="2">
        <v>1.3140000000000001</v>
      </c>
      <c r="AU232" s="1">
        <f t="shared" si="35"/>
        <v>0.71725142494206162</v>
      </c>
      <c r="AV232" s="1">
        <f t="shared" si="36"/>
        <v>0.52805831975274597</v>
      </c>
      <c r="AW232" s="1">
        <f t="shared" si="37"/>
        <v>0.33886521456343033</v>
      </c>
    </row>
    <row r="233" spans="1:49" x14ac:dyDescent="0.2">
      <c r="A233">
        <v>231</v>
      </c>
      <c r="B233" t="s">
        <v>14084</v>
      </c>
      <c r="C233" t="s">
        <v>14083</v>
      </c>
      <c r="F233" t="s">
        <v>14082</v>
      </c>
      <c r="G233" t="s">
        <v>16</v>
      </c>
      <c r="H233" t="s">
        <v>15</v>
      </c>
      <c r="I233" t="s">
        <v>14081</v>
      </c>
      <c r="J233">
        <v>60010818</v>
      </c>
      <c r="K233" t="s">
        <v>14080</v>
      </c>
      <c r="L233" t="s">
        <v>14079</v>
      </c>
      <c r="M233" t="s">
        <v>820</v>
      </c>
      <c r="N233">
        <v>2</v>
      </c>
      <c r="O233" t="s">
        <v>14078</v>
      </c>
      <c r="P233" t="s">
        <v>14077</v>
      </c>
      <c r="Q233" t="s">
        <v>14076</v>
      </c>
      <c r="R233" s="7">
        <v>36601</v>
      </c>
      <c r="S233" s="8">
        <f t="shared" si="32"/>
        <v>2000</v>
      </c>
      <c r="T233" s="8">
        <v>2000</v>
      </c>
      <c r="U233" s="8">
        <f t="shared" si="33"/>
        <v>22</v>
      </c>
      <c r="V233" s="7">
        <v>36601</v>
      </c>
      <c r="W233" t="s">
        <v>12182</v>
      </c>
      <c r="X233" s="2">
        <v>0.375</v>
      </c>
      <c r="Y233" s="6">
        <f t="shared" si="30"/>
        <v>1.0010410827260351E-2</v>
      </c>
      <c r="AA233">
        <v>135194</v>
      </c>
      <c r="AB233">
        <v>24918</v>
      </c>
      <c r="AD233" t="s">
        <v>6</v>
      </c>
      <c r="AE233">
        <v>36</v>
      </c>
      <c r="AF233">
        <v>6</v>
      </c>
      <c r="AH233" t="s">
        <v>14075</v>
      </c>
      <c r="AI233" t="s">
        <v>14074</v>
      </c>
      <c r="AK233" t="s">
        <v>14073</v>
      </c>
      <c r="AL233">
        <v>4</v>
      </c>
      <c r="AM233" s="5">
        <f t="shared" si="34"/>
        <v>0.18181818181818182</v>
      </c>
      <c r="AN233" s="4">
        <f t="shared" si="31"/>
        <v>2.753777838972841E-4</v>
      </c>
      <c r="AO233" s="3"/>
      <c r="AP233">
        <v>0</v>
      </c>
      <c r="AR233" t="s">
        <v>1</v>
      </c>
      <c r="AT233" s="2">
        <v>1.3140000000000001</v>
      </c>
      <c r="AU233" s="1">
        <f t="shared" si="35"/>
        <v>0.70899009142514313</v>
      </c>
      <c r="AV233" s="1">
        <f t="shared" si="36"/>
        <v>0.51428943055788179</v>
      </c>
      <c r="AW233" s="1">
        <f t="shared" si="37"/>
        <v>0.31958876969062039</v>
      </c>
    </row>
    <row r="234" spans="1:49" x14ac:dyDescent="0.2">
      <c r="A234">
        <v>232</v>
      </c>
      <c r="B234" t="s">
        <v>14072</v>
      </c>
      <c r="C234" t="s">
        <v>14071</v>
      </c>
      <c r="F234" t="s">
        <v>14070</v>
      </c>
      <c r="G234" t="s">
        <v>16</v>
      </c>
      <c r="H234" t="s">
        <v>15</v>
      </c>
      <c r="I234" t="s">
        <v>12385</v>
      </c>
      <c r="J234">
        <v>60013983</v>
      </c>
      <c r="K234" t="s">
        <v>1482</v>
      </c>
      <c r="L234" t="s">
        <v>1481</v>
      </c>
      <c r="M234" t="s">
        <v>1480</v>
      </c>
      <c r="N234">
        <v>4</v>
      </c>
      <c r="O234" t="s">
        <v>14069</v>
      </c>
      <c r="P234" t="s">
        <v>14068</v>
      </c>
      <c r="Q234" t="s">
        <v>3747</v>
      </c>
      <c r="R234" s="7">
        <v>36601</v>
      </c>
      <c r="S234" s="8">
        <f t="shared" si="32"/>
        <v>2000</v>
      </c>
      <c r="T234" s="8">
        <v>2000</v>
      </c>
      <c r="U234" s="8">
        <f t="shared" si="33"/>
        <v>22</v>
      </c>
      <c r="V234" s="7">
        <v>36601</v>
      </c>
      <c r="W234" t="s">
        <v>12182</v>
      </c>
      <c r="X234" s="2">
        <v>0.375</v>
      </c>
      <c r="Y234" s="6">
        <f t="shared" si="30"/>
        <v>1.0010410827260351E-2</v>
      </c>
      <c r="AA234">
        <v>135194</v>
      </c>
      <c r="AB234">
        <v>24918</v>
      </c>
      <c r="AD234" t="s">
        <v>6</v>
      </c>
      <c r="AE234">
        <v>36</v>
      </c>
      <c r="AF234">
        <v>6</v>
      </c>
      <c r="AH234" t="s">
        <v>14067</v>
      </c>
      <c r="AI234" t="s">
        <v>14066</v>
      </c>
      <c r="AK234" t="s">
        <v>14065</v>
      </c>
      <c r="AL234">
        <v>80</v>
      </c>
      <c r="AM234" s="5">
        <f t="shared" si="34"/>
        <v>3.6363636363636362</v>
      </c>
      <c r="AN234" s="4">
        <f t="shared" si="31"/>
        <v>5.5075556779456813E-3</v>
      </c>
      <c r="AO234" s="3"/>
      <c r="AP234">
        <v>0</v>
      </c>
      <c r="AR234" t="s">
        <v>1</v>
      </c>
      <c r="AT234" s="2">
        <v>1.3140000000000001</v>
      </c>
      <c r="AU234" s="1">
        <f t="shared" si="35"/>
        <v>0.86595542824659499</v>
      </c>
      <c r="AV234" s="1">
        <f t="shared" si="36"/>
        <v>0.77589832526030167</v>
      </c>
      <c r="AW234" s="1">
        <f t="shared" si="37"/>
        <v>0.68584122227400823</v>
      </c>
    </row>
    <row r="235" spans="1:49" x14ac:dyDescent="0.2">
      <c r="A235">
        <v>233</v>
      </c>
      <c r="B235" t="s">
        <v>14064</v>
      </c>
      <c r="C235" t="s">
        <v>14063</v>
      </c>
      <c r="F235" t="s">
        <v>14062</v>
      </c>
      <c r="G235" t="s">
        <v>16</v>
      </c>
      <c r="H235" t="s">
        <v>15</v>
      </c>
      <c r="I235" t="s">
        <v>14061</v>
      </c>
      <c r="J235" t="s">
        <v>14060</v>
      </c>
      <c r="K235" t="s">
        <v>14059</v>
      </c>
      <c r="L235" t="s">
        <v>14058</v>
      </c>
      <c r="M235" t="s">
        <v>14057</v>
      </c>
      <c r="N235">
        <v>3</v>
      </c>
      <c r="O235" t="s">
        <v>14056</v>
      </c>
      <c r="P235" t="s">
        <v>14055</v>
      </c>
      <c r="Q235" t="s">
        <v>14054</v>
      </c>
      <c r="R235" s="7">
        <v>36601</v>
      </c>
      <c r="S235" s="8">
        <f t="shared" si="32"/>
        <v>2000</v>
      </c>
      <c r="T235" s="8">
        <v>2000</v>
      </c>
      <c r="U235" s="8">
        <f t="shared" si="33"/>
        <v>22</v>
      </c>
      <c r="V235" s="7">
        <v>36601</v>
      </c>
      <c r="W235" t="s">
        <v>12182</v>
      </c>
      <c r="X235" s="2">
        <v>0.375</v>
      </c>
      <c r="Y235" s="6">
        <f t="shared" si="30"/>
        <v>1.0010410827260351E-2</v>
      </c>
      <c r="AA235">
        <v>135194</v>
      </c>
      <c r="AB235">
        <v>24918</v>
      </c>
      <c r="AD235" t="s">
        <v>6</v>
      </c>
      <c r="AE235">
        <v>36</v>
      </c>
      <c r="AF235">
        <v>6</v>
      </c>
      <c r="AH235" t="s">
        <v>14053</v>
      </c>
      <c r="AI235" t="s">
        <v>14052</v>
      </c>
      <c r="AK235" t="s">
        <v>14051</v>
      </c>
      <c r="AL235">
        <v>5</v>
      </c>
      <c r="AM235" s="5">
        <f t="shared" si="34"/>
        <v>0.22727272727272727</v>
      </c>
      <c r="AN235" s="4">
        <f t="shared" si="31"/>
        <v>3.4422222987160508E-4</v>
      </c>
      <c r="AO235" s="3"/>
      <c r="AP235">
        <v>0</v>
      </c>
      <c r="AR235" t="s">
        <v>1</v>
      </c>
      <c r="AT235" s="2">
        <v>1.3140000000000001</v>
      </c>
      <c r="AU235" s="1">
        <f t="shared" si="35"/>
        <v>0.71105542480437267</v>
      </c>
      <c r="AV235" s="1">
        <f t="shared" si="36"/>
        <v>0.51773165285659783</v>
      </c>
      <c r="AW235" s="1">
        <f t="shared" si="37"/>
        <v>0.32440788090882289</v>
      </c>
    </row>
    <row r="236" spans="1:49" x14ac:dyDescent="0.2">
      <c r="A236">
        <v>234</v>
      </c>
      <c r="B236" t="s">
        <v>14050</v>
      </c>
      <c r="C236" t="s">
        <v>14049</v>
      </c>
      <c r="F236" t="s">
        <v>14048</v>
      </c>
      <c r="G236" t="s">
        <v>16</v>
      </c>
      <c r="H236" t="s">
        <v>15</v>
      </c>
      <c r="I236" t="s">
        <v>1416</v>
      </c>
      <c r="J236">
        <v>60001439</v>
      </c>
      <c r="K236" t="s">
        <v>1106</v>
      </c>
      <c r="L236" t="s">
        <v>1105</v>
      </c>
      <c r="M236" t="s">
        <v>11</v>
      </c>
      <c r="N236">
        <v>2</v>
      </c>
      <c r="O236" t="s">
        <v>14047</v>
      </c>
      <c r="P236" t="s">
        <v>14046</v>
      </c>
      <c r="Q236" t="s">
        <v>1102</v>
      </c>
      <c r="R236" s="7">
        <v>36601</v>
      </c>
      <c r="S236" s="8">
        <f t="shared" si="32"/>
        <v>2000</v>
      </c>
      <c r="T236" s="8">
        <v>2000</v>
      </c>
      <c r="U236" s="8">
        <f t="shared" si="33"/>
        <v>22</v>
      </c>
      <c r="V236" s="7">
        <v>36601</v>
      </c>
      <c r="W236" t="s">
        <v>12182</v>
      </c>
      <c r="X236" s="2">
        <v>0.375</v>
      </c>
      <c r="Y236" s="6">
        <f t="shared" si="30"/>
        <v>1.0010410827260351E-2</v>
      </c>
      <c r="AA236">
        <v>135194</v>
      </c>
      <c r="AB236">
        <v>24918</v>
      </c>
      <c r="AD236" t="s">
        <v>6</v>
      </c>
      <c r="AE236">
        <v>36</v>
      </c>
      <c r="AF236">
        <v>6</v>
      </c>
      <c r="AH236" t="s">
        <v>14045</v>
      </c>
      <c r="AI236" t="s">
        <v>14044</v>
      </c>
      <c r="AK236" t="s">
        <v>14043</v>
      </c>
      <c r="AL236">
        <v>51</v>
      </c>
      <c r="AM236" s="5">
        <f t="shared" si="34"/>
        <v>2.3181818181818183</v>
      </c>
      <c r="AN236" s="4">
        <f t="shared" si="31"/>
        <v>3.5110667446903725E-3</v>
      </c>
      <c r="AO236" s="3"/>
      <c r="AP236">
        <v>0</v>
      </c>
      <c r="AR236" t="s">
        <v>1</v>
      </c>
      <c r="AT236" s="2">
        <v>1.3140000000000001</v>
      </c>
      <c r="AU236" s="1">
        <f t="shared" si="35"/>
        <v>0.8060607602489358</v>
      </c>
      <c r="AV236" s="1">
        <f t="shared" si="36"/>
        <v>0.6760738785975362</v>
      </c>
      <c r="AW236" s="1">
        <f t="shared" si="37"/>
        <v>0.5460869969461366</v>
      </c>
    </row>
    <row r="237" spans="1:49" x14ac:dyDescent="0.2">
      <c r="A237">
        <v>235</v>
      </c>
      <c r="B237" t="s">
        <v>14042</v>
      </c>
      <c r="C237" t="s">
        <v>14041</v>
      </c>
      <c r="F237" t="s">
        <v>14040</v>
      </c>
      <c r="G237" t="s">
        <v>16</v>
      </c>
      <c r="H237" t="s">
        <v>15</v>
      </c>
      <c r="I237" t="s">
        <v>14039</v>
      </c>
      <c r="N237">
        <v>5</v>
      </c>
      <c r="O237" t="s">
        <v>14038</v>
      </c>
      <c r="P237" t="s">
        <v>14037</v>
      </c>
      <c r="Q237" t="s">
        <v>4588</v>
      </c>
      <c r="R237" s="7">
        <v>36601</v>
      </c>
      <c r="S237" s="8">
        <f t="shared" si="32"/>
        <v>2000</v>
      </c>
      <c r="T237" s="8">
        <v>2000</v>
      </c>
      <c r="U237" s="8">
        <f t="shared" si="33"/>
        <v>22</v>
      </c>
      <c r="V237" s="7">
        <v>36601</v>
      </c>
      <c r="W237" t="s">
        <v>12182</v>
      </c>
      <c r="X237" s="2">
        <v>0.375</v>
      </c>
      <c r="Y237" s="6">
        <f t="shared" si="30"/>
        <v>1.0010410827260351E-2</v>
      </c>
      <c r="AA237">
        <v>135194</v>
      </c>
      <c r="AB237">
        <v>24918</v>
      </c>
      <c r="AD237" t="s">
        <v>6</v>
      </c>
      <c r="AE237">
        <v>36</v>
      </c>
      <c r="AF237">
        <v>6</v>
      </c>
      <c r="AH237" t="s">
        <v>14036</v>
      </c>
      <c r="AI237" t="s">
        <v>14035</v>
      </c>
      <c r="AK237" t="s">
        <v>14034</v>
      </c>
      <c r="AL237">
        <v>7</v>
      </c>
      <c r="AM237" s="5">
        <f t="shared" si="34"/>
        <v>0.31818181818181818</v>
      </c>
      <c r="AN237" s="4">
        <f t="shared" si="31"/>
        <v>4.8191112182024716E-4</v>
      </c>
      <c r="AO237" s="3"/>
      <c r="AP237">
        <v>0</v>
      </c>
      <c r="AR237" t="s">
        <v>1</v>
      </c>
      <c r="AT237" s="2">
        <v>1.3140000000000001</v>
      </c>
      <c r="AU237" s="1">
        <f t="shared" si="35"/>
        <v>0.71518609156283197</v>
      </c>
      <c r="AV237" s="1">
        <f t="shared" si="36"/>
        <v>0.52461609745402993</v>
      </c>
      <c r="AW237" s="1">
        <f t="shared" si="37"/>
        <v>0.33404610334522783</v>
      </c>
    </row>
    <row r="238" spans="1:49" x14ac:dyDescent="0.2">
      <c r="A238">
        <v>236</v>
      </c>
      <c r="B238" t="s">
        <v>14033</v>
      </c>
      <c r="C238" t="s">
        <v>14032</v>
      </c>
      <c r="F238" t="s">
        <v>14031</v>
      </c>
      <c r="G238" t="s">
        <v>16</v>
      </c>
      <c r="H238" t="s">
        <v>15</v>
      </c>
      <c r="I238" t="s">
        <v>14030</v>
      </c>
      <c r="J238" t="s">
        <v>14029</v>
      </c>
      <c r="K238" t="s">
        <v>14028</v>
      </c>
      <c r="L238" t="s">
        <v>14027</v>
      </c>
      <c r="M238" t="s">
        <v>2873</v>
      </c>
      <c r="N238">
        <v>4</v>
      </c>
      <c r="O238" t="s">
        <v>14026</v>
      </c>
      <c r="P238" t="s">
        <v>14025</v>
      </c>
      <c r="Q238" t="s">
        <v>14024</v>
      </c>
      <c r="R238" s="7">
        <v>36601</v>
      </c>
      <c r="S238" s="8">
        <f t="shared" si="32"/>
        <v>2000</v>
      </c>
      <c r="T238" s="8">
        <v>2000</v>
      </c>
      <c r="U238" s="8">
        <f t="shared" si="33"/>
        <v>22</v>
      </c>
      <c r="V238" s="7">
        <v>36601</v>
      </c>
      <c r="W238" t="s">
        <v>12182</v>
      </c>
      <c r="X238" s="2">
        <v>0.375</v>
      </c>
      <c r="Y238" s="6">
        <f t="shared" si="30"/>
        <v>1.0010410827260351E-2</v>
      </c>
      <c r="AA238">
        <v>135194</v>
      </c>
      <c r="AB238">
        <v>24918</v>
      </c>
      <c r="AD238" t="s">
        <v>6</v>
      </c>
      <c r="AE238">
        <v>36</v>
      </c>
      <c r="AF238">
        <v>6</v>
      </c>
      <c r="AH238" t="s">
        <v>14023</v>
      </c>
      <c r="AI238" t="s">
        <v>14022</v>
      </c>
      <c r="AK238" t="s">
        <v>14021</v>
      </c>
      <c r="AL238">
        <v>22</v>
      </c>
      <c r="AM238" s="5">
        <f t="shared" si="34"/>
        <v>1</v>
      </c>
      <c r="AN238" s="4">
        <f t="shared" si="31"/>
        <v>1.5145778114350624E-3</v>
      </c>
      <c r="AO238" s="3"/>
      <c r="AP238">
        <v>0</v>
      </c>
      <c r="AR238" t="s">
        <v>1</v>
      </c>
      <c r="AT238" s="2">
        <v>1.3140000000000001</v>
      </c>
      <c r="AU238" s="1">
        <f t="shared" si="35"/>
        <v>0.74616609225127639</v>
      </c>
      <c r="AV238" s="1">
        <f t="shared" si="36"/>
        <v>0.57624943193477074</v>
      </c>
      <c r="AW238" s="1">
        <f t="shared" si="37"/>
        <v>0.40633277161826492</v>
      </c>
    </row>
    <row r="239" spans="1:49" x14ac:dyDescent="0.2">
      <c r="A239">
        <v>237</v>
      </c>
      <c r="B239" t="s">
        <v>14020</v>
      </c>
      <c r="C239" t="s">
        <v>14019</v>
      </c>
      <c r="F239" t="s">
        <v>14018</v>
      </c>
      <c r="G239" t="s">
        <v>16</v>
      </c>
      <c r="H239" t="s">
        <v>15</v>
      </c>
      <c r="I239" t="s">
        <v>14017</v>
      </c>
      <c r="J239" t="s">
        <v>14016</v>
      </c>
      <c r="K239" t="s">
        <v>14015</v>
      </c>
      <c r="L239" t="s">
        <v>14014</v>
      </c>
      <c r="M239" t="s">
        <v>2624</v>
      </c>
      <c r="N239">
        <v>4</v>
      </c>
      <c r="O239" t="s">
        <v>14013</v>
      </c>
      <c r="P239" t="s">
        <v>14012</v>
      </c>
      <c r="Q239" t="s">
        <v>14011</v>
      </c>
      <c r="R239" s="7">
        <v>36601</v>
      </c>
      <c r="S239" s="8">
        <f t="shared" si="32"/>
        <v>2000</v>
      </c>
      <c r="T239" s="8">
        <v>2000</v>
      </c>
      <c r="U239" s="8">
        <f t="shared" si="33"/>
        <v>22</v>
      </c>
      <c r="V239" s="7">
        <v>36601</v>
      </c>
      <c r="W239" t="s">
        <v>12182</v>
      </c>
      <c r="X239" s="2">
        <v>0.375</v>
      </c>
      <c r="Y239" s="6">
        <f t="shared" si="30"/>
        <v>1.0010410827260351E-2</v>
      </c>
      <c r="AA239">
        <v>135194</v>
      </c>
      <c r="AB239">
        <v>24918</v>
      </c>
      <c r="AD239" t="s">
        <v>6</v>
      </c>
      <c r="AE239">
        <v>36</v>
      </c>
      <c r="AF239">
        <v>6</v>
      </c>
      <c r="AH239" t="s">
        <v>14010</v>
      </c>
      <c r="AI239" t="s">
        <v>14009</v>
      </c>
      <c r="AK239" t="s">
        <v>14008</v>
      </c>
      <c r="AL239">
        <v>1</v>
      </c>
      <c r="AM239" s="5">
        <f t="shared" si="34"/>
        <v>4.5454545454545456E-2</v>
      </c>
      <c r="AN239" s="4">
        <f t="shared" si="31"/>
        <v>6.8844445974321024E-5</v>
      </c>
      <c r="AO239" s="3"/>
      <c r="AP239">
        <v>0</v>
      </c>
      <c r="AR239" t="s">
        <v>1</v>
      </c>
      <c r="AT239" s="2">
        <v>1.3140000000000001</v>
      </c>
      <c r="AU239" s="1">
        <f t="shared" si="35"/>
        <v>0.70279409128745418</v>
      </c>
      <c r="AV239" s="1">
        <f t="shared" si="36"/>
        <v>0.50396276366173354</v>
      </c>
      <c r="AW239" s="1">
        <f t="shared" si="37"/>
        <v>0.305131436036013</v>
      </c>
    </row>
    <row r="240" spans="1:49" x14ac:dyDescent="0.2">
      <c r="A240">
        <v>238</v>
      </c>
      <c r="B240" t="s">
        <v>14007</v>
      </c>
      <c r="C240" t="s">
        <v>14006</v>
      </c>
      <c r="F240" t="s">
        <v>14005</v>
      </c>
      <c r="G240" t="s">
        <v>16</v>
      </c>
      <c r="H240" t="s">
        <v>15</v>
      </c>
      <c r="I240" t="s">
        <v>14004</v>
      </c>
      <c r="J240" t="s">
        <v>14003</v>
      </c>
      <c r="K240" t="s">
        <v>14002</v>
      </c>
      <c r="L240" t="s">
        <v>14001</v>
      </c>
      <c r="M240" t="s">
        <v>14000</v>
      </c>
      <c r="N240">
        <v>3</v>
      </c>
      <c r="O240" t="s">
        <v>13999</v>
      </c>
      <c r="P240" t="s">
        <v>13998</v>
      </c>
      <c r="Q240" t="s">
        <v>13997</v>
      </c>
      <c r="R240" s="7">
        <v>36601</v>
      </c>
      <c r="S240" s="8">
        <f t="shared" si="32"/>
        <v>2000</v>
      </c>
      <c r="T240" s="8">
        <v>2000</v>
      </c>
      <c r="U240" s="8">
        <f t="shared" si="33"/>
        <v>22</v>
      </c>
      <c r="V240" s="7">
        <v>36601</v>
      </c>
      <c r="W240" t="s">
        <v>12182</v>
      </c>
      <c r="X240" s="2">
        <v>0.375</v>
      </c>
      <c r="Y240" s="6">
        <f t="shared" si="30"/>
        <v>1.0010410827260351E-2</v>
      </c>
      <c r="AA240">
        <v>135194</v>
      </c>
      <c r="AB240">
        <v>24918</v>
      </c>
      <c r="AD240" t="s">
        <v>6</v>
      </c>
      <c r="AE240">
        <v>36</v>
      </c>
      <c r="AF240">
        <v>6</v>
      </c>
      <c r="AH240" t="s">
        <v>13996</v>
      </c>
      <c r="AI240" t="s">
        <v>13995</v>
      </c>
      <c r="AK240" t="s">
        <v>13994</v>
      </c>
      <c r="AL240">
        <v>9</v>
      </c>
      <c r="AM240" s="5">
        <f t="shared" si="34"/>
        <v>0.40909090909090912</v>
      </c>
      <c r="AN240" s="4">
        <f t="shared" si="31"/>
        <v>6.1960001376888923E-4</v>
      </c>
      <c r="AO240" s="3"/>
      <c r="AP240">
        <v>0</v>
      </c>
      <c r="AR240" t="s">
        <v>1</v>
      </c>
      <c r="AT240" s="2">
        <v>1.3140000000000001</v>
      </c>
      <c r="AU240" s="1">
        <f t="shared" si="35"/>
        <v>0.71931675832129127</v>
      </c>
      <c r="AV240" s="1">
        <f t="shared" si="36"/>
        <v>0.53150054205146202</v>
      </c>
      <c r="AW240" s="1">
        <f t="shared" si="37"/>
        <v>0.34368432578163277</v>
      </c>
    </row>
    <row r="241" spans="1:49" x14ac:dyDescent="0.2">
      <c r="A241">
        <v>239</v>
      </c>
      <c r="B241" t="s">
        <v>13993</v>
      </c>
      <c r="C241" t="s">
        <v>13992</v>
      </c>
      <c r="F241" t="s">
        <v>13991</v>
      </c>
      <c r="G241" t="s">
        <v>16</v>
      </c>
      <c r="H241" t="s">
        <v>15</v>
      </c>
      <c r="I241" t="s">
        <v>13990</v>
      </c>
      <c r="J241" t="s">
        <v>13989</v>
      </c>
      <c r="K241" t="s">
        <v>13988</v>
      </c>
      <c r="L241" t="s">
        <v>13987</v>
      </c>
      <c r="M241" t="s">
        <v>13986</v>
      </c>
      <c r="N241">
        <v>5</v>
      </c>
      <c r="O241" t="s">
        <v>13985</v>
      </c>
      <c r="P241" t="s">
        <v>13984</v>
      </c>
      <c r="Q241" t="s">
        <v>13983</v>
      </c>
      <c r="R241" s="7">
        <v>36601</v>
      </c>
      <c r="S241" s="8">
        <f t="shared" si="32"/>
        <v>2000</v>
      </c>
      <c r="T241" s="8">
        <v>2000</v>
      </c>
      <c r="U241" s="8">
        <f t="shared" si="33"/>
        <v>22</v>
      </c>
      <c r="V241" s="7">
        <v>36601</v>
      </c>
      <c r="W241" t="s">
        <v>12817</v>
      </c>
      <c r="X241" s="2">
        <v>0.86399999999999999</v>
      </c>
      <c r="Y241" s="6">
        <f t="shared" si="30"/>
        <v>2.3063986546007848E-2</v>
      </c>
      <c r="AA241">
        <v>15206106</v>
      </c>
      <c r="AB241">
        <v>26970</v>
      </c>
      <c r="AD241" t="s">
        <v>6</v>
      </c>
      <c r="AE241">
        <v>104</v>
      </c>
      <c r="AF241">
        <v>10</v>
      </c>
      <c r="AH241" t="s">
        <v>13982</v>
      </c>
      <c r="AI241" t="s">
        <v>13981</v>
      </c>
      <c r="AK241" t="s">
        <v>13980</v>
      </c>
      <c r="AL241">
        <v>89</v>
      </c>
      <c r="AM241" s="5">
        <f t="shared" si="34"/>
        <v>4.0454545454545459</v>
      </c>
      <c r="AN241" s="4">
        <f t="shared" si="31"/>
        <v>6.1271556917145715E-3</v>
      </c>
      <c r="AO241" s="3"/>
      <c r="AP241">
        <v>0</v>
      </c>
      <c r="AR241" t="s">
        <v>1</v>
      </c>
      <c r="AT241" s="2">
        <v>2.9910000000000001</v>
      </c>
      <c r="AU241" s="1">
        <f t="shared" si="35"/>
        <v>1.7982937289719865</v>
      </c>
      <c r="AV241" s="1">
        <f t="shared" si="36"/>
        <v>1.459557111886121</v>
      </c>
      <c r="AW241" s="1">
        <f t="shared" si="37"/>
        <v>1.1208204948002554</v>
      </c>
    </row>
    <row r="242" spans="1:49" x14ac:dyDescent="0.2">
      <c r="A242">
        <v>240</v>
      </c>
      <c r="B242" t="s">
        <v>13979</v>
      </c>
      <c r="C242" t="s">
        <v>13978</v>
      </c>
      <c r="E242">
        <v>10704513</v>
      </c>
      <c r="F242" t="s">
        <v>13977</v>
      </c>
      <c r="G242" t="s">
        <v>16</v>
      </c>
      <c r="H242" t="s">
        <v>15</v>
      </c>
      <c r="I242" t="s">
        <v>13976</v>
      </c>
      <c r="J242">
        <v>60023324</v>
      </c>
      <c r="K242" t="s">
        <v>8539</v>
      </c>
      <c r="L242" t="s">
        <v>1455</v>
      </c>
      <c r="M242" t="s">
        <v>11</v>
      </c>
      <c r="N242">
        <v>3</v>
      </c>
      <c r="O242" t="s">
        <v>13975</v>
      </c>
      <c r="P242" t="s">
        <v>13974</v>
      </c>
      <c r="Q242" t="s">
        <v>13973</v>
      </c>
      <c r="R242" s="7">
        <v>36600</v>
      </c>
      <c r="S242" s="8">
        <f t="shared" si="32"/>
        <v>2000</v>
      </c>
      <c r="T242" s="8">
        <v>2000</v>
      </c>
      <c r="U242" s="8">
        <f t="shared" si="33"/>
        <v>22</v>
      </c>
      <c r="V242" s="7">
        <v>36600</v>
      </c>
      <c r="W242" t="s">
        <v>13972</v>
      </c>
      <c r="X242" s="2">
        <v>3.4830000000000001</v>
      </c>
      <c r="Y242" s="6">
        <f t="shared" si="30"/>
        <v>9.2976695763594144E-2</v>
      </c>
      <c r="AA242">
        <v>2706474</v>
      </c>
      <c r="AB242">
        <v>16764</v>
      </c>
      <c r="AD242" t="s">
        <v>6</v>
      </c>
      <c r="AE242">
        <v>20</v>
      </c>
      <c r="AF242">
        <v>6</v>
      </c>
      <c r="AH242" t="s">
        <v>13971</v>
      </c>
      <c r="AI242" t="s">
        <v>13970</v>
      </c>
      <c r="AJ242" t="s">
        <v>13969</v>
      </c>
      <c r="AK242" t="s">
        <v>13968</v>
      </c>
      <c r="AL242">
        <v>80</v>
      </c>
      <c r="AM242" s="5">
        <f t="shared" si="34"/>
        <v>3.6363636363636362</v>
      </c>
      <c r="AN242" s="4">
        <f t="shared" si="31"/>
        <v>5.5075556779456813E-3</v>
      </c>
      <c r="AO242" s="3"/>
      <c r="AP242">
        <v>1</v>
      </c>
      <c r="AQ242" t="s">
        <v>722</v>
      </c>
      <c r="AR242" t="s">
        <v>13967</v>
      </c>
      <c r="AS242" t="s">
        <v>720</v>
      </c>
      <c r="AT242" s="2">
        <v>6.1669999999999998</v>
      </c>
      <c r="AU242" s="1">
        <f t="shared" si="35"/>
        <v>6.6735953737899587</v>
      </c>
      <c r="AV242" s="1">
        <f t="shared" si="36"/>
        <v>4.9242125720769909</v>
      </c>
      <c r="AW242" s="1">
        <f t="shared" si="37"/>
        <v>3.1748297703640218</v>
      </c>
    </row>
    <row r="243" spans="1:49" x14ac:dyDescent="0.2">
      <c r="A243">
        <v>241</v>
      </c>
      <c r="B243" t="s">
        <v>13966</v>
      </c>
      <c r="C243" t="s">
        <v>13965</v>
      </c>
      <c r="F243" t="s">
        <v>13964</v>
      </c>
      <c r="G243" t="s">
        <v>16</v>
      </c>
      <c r="H243" t="s">
        <v>15</v>
      </c>
      <c r="I243" t="s">
        <v>13963</v>
      </c>
      <c r="J243" t="s">
        <v>13962</v>
      </c>
      <c r="K243" t="s">
        <v>13961</v>
      </c>
      <c r="L243" t="s">
        <v>13960</v>
      </c>
      <c r="M243" t="s">
        <v>1843</v>
      </c>
      <c r="N243">
        <v>5</v>
      </c>
      <c r="O243" t="s">
        <v>13959</v>
      </c>
      <c r="P243" t="s">
        <v>13958</v>
      </c>
      <c r="Q243" t="s">
        <v>13957</v>
      </c>
      <c r="R243" s="7">
        <v>36598</v>
      </c>
      <c r="S243" s="8">
        <f t="shared" si="32"/>
        <v>2000</v>
      </c>
      <c r="T243" s="8">
        <v>2000</v>
      </c>
      <c r="U243" s="8">
        <f t="shared" si="33"/>
        <v>22</v>
      </c>
      <c r="V243" s="7">
        <v>36598</v>
      </c>
      <c r="W243" t="s">
        <v>13904</v>
      </c>
      <c r="X243" s="2">
        <v>1.1819999999999999</v>
      </c>
      <c r="Y243" s="6">
        <f t="shared" si="30"/>
        <v>3.1552814927524625E-2</v>
      </c>
      <c r="AA243">
        <v>36951</v>
      </c>
      <c r="AB243">
        <v>27030</v>
      </c>
      <c r="AD243" t="s">
        <v>6</v>
      </c>
      <c r="AE243">
        <v>76</v>
      </c>
      <c r="AF243">
        <v>11</v>
      </c>
      <c r="AH243" t="s">
        <v>13956</v>
      </c>
      <c r="AI243" t="s">
        <v>13955</v>
      </c>
      <c r="AK243" t="s">
        <v>13954</v>
      </c>
      <c r="AL243">
        <v>30</v>
      </c>
      <c r="AM243" s="5">
        <f t="shared" si="34"/>
        <v>1.3636363636363635</v>
      </c>
      <c r="AN243" s="4">
        <f t="shared" si="31"/>
        <v>2.0653333792296307E-3</v>
      </c>
      <c r="AO243" s="3"/>
      <c r="AP243">
        <v>0</v>
      </c>
      <c r="AR243" t="s">
        <v>1</v>
      </c>
      <c r="AT243" s="2">
        <v>3.7909999999999999</v>
      </c>
      <c r="AU243" s="1">
        <f t="shared" si="35"/>
        <v>2.2706570463036124</v>
      </c>
      <c r="AV243" s="1">
        <f t="shared" si="36"/>
        <v>1.6809074153377128</v>
      </c>
      <c r="AW243" s="1">
        <f t="shared" si="37"/>
        <v>1.0911577843718128</v>
      </c>
    </row>
    <row r="244" spans="1:49" x14ac:dyDescent="0.2">
      <c r="A244">
        <v>242</v>
      </c>
      <c r="B244" t="s">
        <v>13953</v>
      </c>
      <c r="F244" t="s">
        <v>13952</v>
      </c>
      <c r="G244" t="s">
        <v>16</v>
      </c>
      <c r="H244" t="s">
        <v>15</v>
      </c>
      <c r="I244" t="s">
        <v>6935</v>
      </c>
      <c r="J244">
        <v>60009839</v>
      </c>
      <c r="K244" t="s">
        <v>13951</v>
      </c>
      <c r="L244" t="s">
        <v>13950</v>
      </c>
      <c r="M244" t="s">
        <v>76</v>
      </c>
      <c r="N244">
        <v>1</v>
      </c>
      <c r="O244" t="s">
        <v>13949</v>
      </c>
      <c r="P244">
        <v>26967487500</v>
      </c>
      <c r="Q244">
        <v>60009839</v>
      </c>
      <c r="R244" s="7">
        <v>36595</v>
      </c>
      <c r="S244" s="8">
        <f t="shared" si="32"/>
        <v>2000</v>
      </c>
      <c r="T244" s="8">
        <v>2000</v>
      </c>
      <c r="U244" s="8">
        <f t="shared" si="33"/>
        <v>22</v>
      </c>
      <c r="V244" s="7">
        <v>36595</v>
      </c>
      <c r="W244" t="s">
        <v>8265</v>
      </c>
      <c r="X244" s="2">
        <v>2.3759999999999999</v>
      </c>
      <c r="Y244" s="6">
        <f t="shared" si="30"/>
        <v>6.3425963001521576E-2</v>
      </c>
      <c r="AA244" t="s">
        <v>8264</v>
      </c>
      <c r="AB244">
        <v>26765</v>
      </c>
      <c r="AC244">
        <v>15384357</v>
      </c>
      <c r="AD244" t="s">
        <v>6</v>
      </c>
      <c r="AE244">
        <v>531</v>
      </c>
      <c r="AF244" t="s">
        <v>1901</v>
      </c>
      <c r="AH244" t="s">
        <v>13948</v>
      </c>
      <c r="AI244" t="s">
        <v>13947</v>
      </c>
      <c r="AJ244" t="s">
        <v>13946</v>
      </c>
      <c r="AK244" t="s">
        <v>13945</v>
      </c>
      <c r="AL244">
        <v>5</v>
      </c>
      <c r="AM244" s="5">
        <f t="shared" si="34"/>
        <v>0.22727272727272727</v>
      </c>
      <c r="AN244" s="4">
        <f t="shared" si="31"/>
        <v>3.4422222987160508E-4</v>
      </c>
      <c r="AO244" s="3"/>
      <c r="AP244">
        <v>0</v>
      </c>
      <c r="AR244" t="s">
        <v>1</v>
      </c>
      <c r="AT244" s="2">
        <v>5.8739999999999997</v>
      </c>
      <c r="AU244" s="1">
        <f t="shared" si="35"/>
        <v>4.4501440770026583</v>
      </c>
      <c r="AV244" s="1">
        <f t="shared" si="36"/>
        <v>3.1885092615696586</v>
      </c>
      <c r="AW244" s="1">
        <f t="shared" si="37"/>
        <v>1.9268744461366598</v>
      </c>
    </row>
    <row r="245" spans="1:49" x14ac:dyDescent="0.2">
      <c r="A245">
        <v>243</v>
      </c>
      <c r="B245" t="s">
        <v>13944</v>
      </c>
      <c r="C245" t="s">
        <v>13943</v>
      </c>
      <c r="F245" t="s">
        <v>13942</v>
      </c>
      <c r="G245" t="s">
        <v>16</v>
      </c>
      <c r="H245" t="s">
        <v>15</v>
      </c>
      <c r="I245" t="s">
        <v>13941</v>
      </c>
      <c r="J245">
        <v>60012614</v>
      </c>
      <c r="K245" t="s">
        <v>13940</v>
      </c>
      <c r="L245" t="s">
        <v>13939</v>
      </c>
      <c r="M245" t="s">
        <v>1772</v>
      </c>
      <c r="N245">
        <v>2</v>
      </c>
      <c r="O245" t="s">
        <v>13938</v>
      </c>
      <c r="P245" t="s">
        <v>13937</v>
      </c>
      <c r="Q245" t="s">
        <v>13936</v>
      </c>
      <c r="R245" s="7">
        <v>36592</v>
      </c>
      <c r="S245" s="8">
        <f t="shared" si="32"/>
        <v>2000</v>
      </c>
      <c r="T245" s="8">
        <v>2000</v>
      </c>
      <c r="U245" s="8">
        <f t="shared" si="33"/>
        <v>22</v>
      </c>
      <c r="V245" s="7">
        <v>36592</v>
      </c>
      <c r="W245" t="s">
        <v>13935</v>
      </c>
      <c r="X245" s="2">
        <v>2.3420000000000001</v>
      </c>
      <c r="Y245" s="6">
        <f t="shared" si="30"/>
        <v>6.2518352419849987E-2</v>
      </c>
      <c r="AA245">
        <v>9628452</v>
      </c>
      <c r="AB245">
        <v>130030</v>
      </c>
      <c r="AC245">
        <v>14712970</v>
      </c>
      <c r="AD245" t="s">
        <v>6</v>
      </c>
      <c r="AE245">
        <v>267</v>
      </c>
      <c r="AF245">
        <v>1442</v>
      </c>
      <c r="AH245" t="s">
        <v>13934</v>
      </c>
      <c r="AI245" t="s">
        <v>13933</v>
      </c>
      <c r="AJ245" t="s">
        <v>13932</v>
      </c>
      <c r="AK245" t="s">
        <v>13931</v>
      </c>
      <c r="AL245">
        <v>57</v>
      </c>
      <c r="AM245" s="5">
        <f t="shared" si="34"/>
        <v>2.5909090909090908</v>
      </c>
      <c r="AN245" s="4">
        <f t="shared" si="31"/>
        <v>3.9241334205362983E-3</v>
      </c>
      <c r="AO245" s="3"/>
      <c r="AP245">
        <v>0</v>
      </c>
      <c r="AR245" t="s">
        <v>1</v>
      </c>
      <c r="AT245" s="2" t="s">
        <v>0</v>
      </c>
      <c r="AU245" s="1">
        <f t="shared" si="35"/>
        <v>4.4940086720055881</v>
      </c>
      <c r="AV245" s="1">
        <f t="shared" si="36"/>
        <v>3.3221242920193141</v>
      </c>
      <c r="AW245" s="1">
        <f t="shared" si="37"/>
        <v>2.1502399120330402</v>
      </c>
    </row>
    <row r="246" spans="1:49" x14ac:dyDescent="0.2">
      <c r="A246">
        <v>244</v>
      </c>
      <c r="B246" t="s">
        <v>13930</v>
      </c>
      <c r="C246" t="s">
        <v>13929</v>
      </c>
      <c r="D246" t="s">
        <v>13928</v>
      </c>
      <c r="E246">
        <v>10713442</v>
      </c>
      <c r="F246" t="s">
        <v>13927</v>
      </c>
      <c r="G246" t="s">
        <v>16</v>
      </c>
      <c r="H246" t="s">
        <v>15</v>
      </c>
      <c r="I246" t="s">
        <v>13926</v>
      </c>
      <c r="J246" t="s">
        <v>13925</v>
      </c>
      <c r="K246" t="s">
        <v>13924</v>
      </c>
      <c r="L246" t="s">
        <v>13923</v>
      </c>
      <c r="M246" t="s">
        <v>10822</v>
      </c>
      <c r="N246">
        <v>4</v>
      </c>
      <c r="O246" t="s">
        <v>13922</v>
      </c>
      <c r="P246" t="s">
        <v>13921</v>
      </c>
      <c r="Q246" t="s">
        <v>13920</v>
      </c>
      <c r="R246" s="7">
        <v>36592</v>
      </c>
      <c r="S246" s="8">
        <f t="shared" si="32"/>
        <v>2000</v>
      </c>
      <c r="T246" s="8">
        <v>2000</v>
      </c>
      <c r="U246" s="8">
        <f t="shared" si="33"/>
        <v>22</v>
      </c>
      <c r="V246" s="7">
        <v>36592</v>
      </c>
      <c r="W246" t="s">
        <v>13919</v>
      </c>
      <c r="X246" s="2">
        <v>0.91600000000000004</v>
      </c>
      <c r="Y246" s="6">
        <f t="shared" si="30"/>
        <v>2.4452096847387951E-2</v>
      </c>
      <c r="AA246">
        <v>3781119</v>
      </c>
      <c r="AB246">
        <v>15636</v>
      </c>
      <c r="AD246" t="s">
        <v>6</v>
      </c>
      <c r="AE246">
        <v>245</v>
      </c>
      <c r="AF246">
        <v>1</v>
      </c>
      <c r="AH246" t="s">
        <v>13918</v>
      </c>
      <c r="AI246" t="s">
        <v>13917</v>
      </c>
      <c r="AJ246" t="s">
        <v>13916</v>
      </c>
      <c r="AK246" t="s">
        <v>13915</v>
      </c>
      <c r="AL246">
        <v>117</v>
      </c>
      <c r="AM246" s="5">
        <f t="shared" si="34"/>
        <v>5.3181818181818183</v>
      </c>
      <c r="AN246" s="4">
        <f t="shared" si="31"/>
        <v>8.0548001789955605E-3</v>
      </c>
      <c r="AO246" s="3"/>
      <c r="AP246">
        <v>0</v>
      </c>
      <c r="AR246" t="s">
        <v>1</v>
      </c>
      <c r="AT246" s="2">
        <v>3.6880000000000002</v>
      </c>
      <c r="AU246" s="1">
        <f t="shared" si="35"/>
        <v>1.9532907846870233</v>
      </c>
      <c r="AV246" s="1">
        <f t="shared" si="36"/>
        <v>1.6253448513191757</v>
      </c>
      <c r="AW246" s="1">
        <f t="shared" si="37"/>
        <v>1.2973989179513277</v>
      </c>
    </row>
    <row r="247" spans="1:49" x14ac:dyDescent="0.2">
      <c r="A247">
        <v>245</v>
      </c>
      <c r="B247" t="s">
        <v>13914</v>
      </c>
      <c r="C247" t="s">
        <v>13913</v>
      </c>
      <c r="F247" t="s">
        <v>13912</v>
      </c>
      <c r="G247" t="s">
        <v>16</v>
      </c>
      <c r="H247" t="s">
        <v>15</v>
      </c>
      <c r="I247" t="s">
        <v>13911</v>
      </c>
      <c r="J247" t="s">
        <v>13910</v>
      </c>
      <c r="K247" t="s">
        <v>13909</v>
      </c>
      <c r="L247" t="s">
        <v>13908</v>
      </c>
      <c r="M247" t="s">
        <v>423</v>
      </c>
      <c r="N247">
        <v>5</v>
      </c>
      <c r="O247" t="s">
        <v>13907</v>
      </c>
      <c r="P247" t="s">
        <v>13906</v>
      </c>
      <c r="Q247" t="s">
        <v>13905</v>
      </c>
      <c r="R247" s="7">
        <v>36591</v>
      </c>
      <c r="S247" s="8">
        <f t="shared" si="32"/>
        <v>2000</v>
      </c>
      <c r="T247" s="8">
        <v>2000</v>
      </c>
      <c r="U247" s="8">
        <f t="shared" si="33"/>
        <v>22</v>
      </c>
      <c r="V247" s="7">
        <v>36591</v>
      </c>
      <c r="W247" t="s">
        <v>13904</v>
      </c>
      <c r="X247" s="2">
        <v>1.1819999999999999</v>
      </c>
      <c r="Y247" s="6">
        <f t="shared" si="30"/>
        <v>3.1552814927524625E-2</v>
      </c>
      <c r="AA247">
        <v>36951</v>
      </c>
      <c r="AB247">
        <v>27030</v>
      </c>
      <c r="AD247" t="s">
        <v>6</v>
      </c>
      <c r="AE247">
        <v>76</v>
      </c>
      <c r="AF247">
        <v>10</v>
      </c>
      <c r="AH247" t="s">
        <v>13903</v>
      </c>
      <c r="AI247" t="s">
        <v>13902</v>
      </c>
      <c r="AK247" t="s">
        <v>13901</v>
      </c>
      <c r="AL247">
        <v>9</v>
      </c>
      <c r="AM247" s="5">
        <f t="shared" si="34"/>
        <v>0.40909090909090912</v>
      </c>
      <c r="AN247" s="4">
        <f t="shared" si="31"/>
        <v>6.1960001376888923E-4</v>
      </c>
      <c r="AO247" s="3"/>
      <c r="AP247">
        <v>0</v>
      </c>
      <c r="AR247" t="s">
        <v>1</v>
      </c>
      <c r="AT247" s="2">
        <v>3.7909999999999999</v>
      </c>
      <c r="AU247" s="1">
        <f t="shared" si="35"/>
        <v>2.2272850453397903</v>
      </c>
      <c r="AV247" s="1">
        <f t="shared" si="36"/>
        <v>1.6086207470646756</v>
      </c>
      <c r="AW247" s="1">
        <f t="shared" si="37"/>
        <v>0.98995644878956102</v>
      </c>
    </row>
    <row r="248" spans="1:49" x14ac:dyDescent="0.2">
      <c r="A248">
        <v>246</v>
      </c>
      <c r="B248" t="s">
        <v>13900</v>
      </c>
      <c r="C248" t="s">
        <v>13899</v>
      </c>
      <c r="F248" t="s">
        <v>13898</v>
      </c>
      <c r="G248" t="s">
        <v>16</v>
      </c>
      <c r="H248" t="s">
        <v>15</v>
      </c>
      <c r="I248" t="s">
        <v>13897</v>
      </c>
      <c r="J248">
        <v>60031293</v>
      </c>
      <c r="K248" t="s">
        <v>13896</v>
      </c>
      <c r="L248" t="s">
        <v>1526</v>
      </c>
      <c r="M248" t="s">
        <v>356</v>
      </c>
      <c r="N248">
        <v>1</v>
      </c>
      <c r="O248" t="s">
        <v>13895</v>
      </c>
      <c r="P248">
        <v>7003753877</v>
      </c>
      <c r="Q248">
        <v>60031293</v>
      </c>
      <c r="R248" s="7">
        <v>36590</v>
      </c>
      <c r="S248" s="8">
        <f t="shared" si="32"/>
        <v>2000</v>
      </c>
      <c r="T248" s="8">
        <v>2000</v>
      </c>
      <c r="U248" s="8">
        <f t="shared" si="33"/>
        <v>22</v>
      </c>
      <c r="V248" s="7">
        <v>36590</v>
      </c>
      <c r="W248" t="s">
        <v>1427</v>
      </c>
      <c r="X248" s="2">
        <v>0.30399999999999999</v>
      </c>
      <c r="Y248" s="6">
        <f t="shared" si="30"/>
        <v>8.115106377299057E-3</v>
      </c>
      <c r="AA248">
        <v>8952477</v>
      </c>
      <c r="AB248">
        <v>12250</v>
      </c>
      <c r="AD248" t="s">
        <v>6</v>
      </c>
      <c r="AE248">
        <v>24</v>
      </c>
      <c r="AF248">
        <v>5</v>
      </c>
      <c r="AH248" t="s">
        <v>13894</v>
      </c>
      <c r="AI248" t="s">
        <v>13893</v>
      </c>
      <c r="AK248" t="s">
        <v>13892</v>
      </c>
      <c r="AL248">
        <v>0</v>
      </c>
      <c r="AM248" s="5">
        <f t="shared" si="34"/>
        <v>0</v>
      </c>
      <c r="AN248" s="4">
        <f t="shared" si="31"/>
        <v>0</v>
      </c>
      <c r="AO248" s="3"/>
      <c r="AP248">
        <v>0</v>
      </c>
      <c r="AR248" t="s">
        <v>1</v>
      </c>
      <c r="AT248" s="2" t="s">
        <v>0</v>
      </c>
      <c r="AU248" s="1">
        <f t="shared" si="35"/>
        <v>0.56805744641093392</v>
      </c>
      <c r="AV248" s="1">
        <f t="shared" si="36"/>
        <v>0.40575531886495286</v>
      </c>
      <c r="AW248" s="1">
        <f t="shared" si="37"/>
        <v>0.24345319131897172</v>
      </c>
    </row>
    <row r="249" spans="1:49" x14ac:dyDescent="0.2">
      <c r="A249">
        <v>247</v>
      </c>
      <c r="B249" t="s">
        <v>13891</v>
      </c>
      <c r="C249" t="s">
        <v>13890</v>
      </c>
      <c r="F249" t="s">
        <v>13889</v>
      </c>
      <c r="G249" t="s">
        <v>16</v>
      </c>
      <c r="H249" t="s">
        <v>15</v>
      </c>
      <c r="I249" t="s">
        <v>13888</v>
      </c>
      <c r="J249">
        <v>60011357</v>
      </c>
      <c r="K249" t="s">
        <v>2270</v>
      </c>
      <c r="L249" t="s">
        <v>2269</v>
      </c>
      <c r="M249" t="s">
        <v>2268</v>
      </c>
      <c r="N249">
        <v>2</v>
      </c>
      <c r="O249" t="s">
        <v>13887</v>
      </c>
      <c r="P249" t="s">
        <v>13886</v>
      </c>
      <c r="Q249" t="s">
        <v>2265</v>
      </c>
      <c r="R249" s="7">
        <v>36590</v>
      </c>
      <c r="S249" s="8">
        <f t="shared" si="32"/>
        <v>2000</v>
      </c>
      <c r="T249" s="8">
        <v>2000</v>
      </c>
      <c r="U249" s="8">
        <f t="shared" si="33"/>
        <v>22</v>
      </c>
      <c r="V249" s="7">
        <v>36590</v>
      </c>
      <c r="W249" t="s">
        <v>1427</v>
      </c>
      <c r="X249" s="2">
        <v>0.30399999999999999</v>
      </c>
      <c r="Y249" s="6">
        <f t="shared" si="30"/>
        <v>8.115106377299057E-3</v>
      </c>
      <c r="AA249">
        <v>8952477</v>
      </c>
      <c r="AB249">
        <v>12250</v>
      </c>
      <c r="AD249" t="s">
        <v>6</v>
      </c>
      <c r="AE249">
        <v>24</v>
      </c>
      <c r="AF249">
        <v>5</v>
      </c>
      <c r="AH249" t="s">
        <v>13885</v>
      </c>
      <c r="AI249" t="s">
        <v>13884</v>
      </c>
      <c r="AK249" t="s">
        <v>13883</v>
      </c>
      <c r="AL249">
        <v>45</v>
      </c>
      <c r="AM249" s="5">
        <f t="shared" si="34"/>
        <v>2.0454545454545454</v>
      </c>
      <c r="AN249" s="4">
        <f t="shared" si="31"/>
        <v>3.0980000688444458E-3</v>
      </c>
      <c r="AO249" s="3"/>
      <c r="AP249">
        <v>0</v>
      </c>
      <c r="AR249" t="s">
        <v>1</v>
      </c>
      <c r="AT249" s="2" t="s">
        <v>0</v>
      </c>
      <c r="AU249" s="1">
        <f t="shared" si="35"/>
        <v>0.66099744847626729</v>
      </c>
      <c r="AV249" s="1">
        <f t="shared" si="36"/>
        <v>0.56065532230717519</v>
      </c>
      <c r="AW249" s="1">
        <f t="shared" si="37"/>
        <v>0.46031319613808291</v>
      </c>
    </row>
    <row r="250" spans="1:49" x14ac:dyDescent="0.2">
      <c r="A250">
        <v>248</v>
      </c>
      <c r="B250" t="s">
        <v>13882</v>
      </c>
      <c r="C250" t="s">
        <v>13881</v>
      </c>
      <c r="F250" t="s">
        <v>13880</v>
      </c>
      <c r="G250" t="s">
        <v>16</v>
      </c>
      <c r="H250" t="s">
        <v>15</v>
      </c>
      <c r="I250" t="s">
        <v>13879</v>
      </c>
      <c r="J250">
        <v>60028186</v>
      </c>
      <c r="K250" t="s">
        <v>1774</v>
      </c>
      <c r="L250" t="s">
        <v>1773</v>
      </c>
      <c r="M250" t="s">
        <v>1772</v>
      </c>
      <c r="N250">
        <v>3</v>
      </c>
      <c r="O250" t="s">
        <v>13878</v>
      </c>
      <c r="P250" t="s">
        <v>13877</v>
      </c>
      <c r="Q250" t="s">
        <v>13876</v>
      </c>
      <c r="R250" s="7">
        <v>36590</v>
      </c>
      <c r="S250" s="8">
        <f t="shared" si="32"/>
        <v>2000</v>
      </c>
      <c r="T250" s="8">
        <v>2000</v>
      </c>
      <c r="U250" s="8">
        <f t="shared" si="33"/>
        <v>22</v>
      </c>
      <c r="V250" s="7">
        <v>36590</v>
      </c>
      <c r="W250" t="s">
        <v>1427</v>
      </c>
      <c r="X250" s="2">
        <v>0.30399999999999999</v>
      </c>
      <c r="Y250" s="6">
        <f t="shared" si="30"/>
        <v>8.115106377299057E-3</v>
      </c>
      <c r="AA250">
        <v>8952477</v>
      </c>
      <c r="AB250">
        <v>12250</v>
      </c>
      <c r="AD250" t="s">
        <v>6</v>
      </c>
      <c r="AE250">
        <v>24</v>
      </c>
      <c r="AF250">
        <v>5</v>
      </c>
      <c r="AH250" t="s">
        <v>13875</v>
      </c>
      <c r="AI250" t="s">
        <v>13874</v>
      </c>
      <c r="AK250" t="s">
        <v>13873</v>
      </c>
      <c r="AL250">
        <v>5</v>
      </c>
      <c r="AM250" s="5">
        <f t="shared" si="34"/>
        <v>0.22727272727272727</v>
      </c>
      <c r="AN250" s="4">
        <f t="shared" si="31"/>
        <v>3.4422222987160508E-4</v>
      </c>
      <c r="AO250" s="3"/>
      <c r="AP250">
        <v>0</v>
      </c>
      <c r="AR250" t="s">
        <v>1</v>
      </c>
      <c r="AT250" s="2" t="s">
        <v>0</v>
      </c>
      <c r="AU250" s="1">
        <f t="shared" si="35"/>
        <v>0.57838411330708206</v>
      </c>
      <c r="AV250" s="1">
        <f t="shared" si="36"/>
        <v>0.42296643035853304</v>
      </c>
      <c r="AW250" s="1">
        <f t="shared" si="37"/>
        <v>0.26754874740998408</v>
      </c>
    </row>
    <row r="251" spans="1:49" x14ac:dyDescent="0.2">
      <c r="A251">
        <v>249</v>
      </c>
      <c r="B251" t="s">
        <v>13872</v>
      </c>
      <c r="C251" t="s">
        <v>13871</v>
      </c>
      <c r="F251" t="s">
        <v>13870</v>
      </c>
      <c r="G251" t="s">
        <v>16</v>
      </c>
      <c r="H251" t="s">
        <v>15</v>
      </c>
      <c r="I251" t="s">
        <v>7104</v>
      </c>
      <c r="J251">
        <v>60005510</v>
      </c>
      <c r="K251" t="s">
        <v>4101</v>
      </c>
      <c r="L251" t="s">
        <v>745</v>
      </c>
      <c r="M251" t="s">
        <v>744</v>
      </c>
      <c r="N251">
        <v>3</v>
      </c>
      <c r="O251" t="s">
        <v>13869</v>
      </c>
      <c r="P251" t="s">
        <v>13868</v>
      </c>
      <c r="Q251" t="s">
        <v>13867</v>
      </c>
      <c r="R251" s="7">
        <v>36590</v>
      </c>
      <c r="S251" s="8">
        <f t="shared" si="32"/>
        <v>2000</v>
      </c>
      <c r="T251" s="8">
        <v>2000</v>
      </c>
      <c r="U251" s="8">
        <f t="shared" si="33"/>
        <v>22</v>
      </c>
      <c r="V251" s="7">
        <v>36590</v>
      </c>
      <c r="W251" t="s">
        <v>1427</v>
      </c>
      <c r="X251" s="2">
        <v>0.30399999999999999</v>
      </c>
      <c r="Y251" s="6">
        <f t="shared" si="30"/>
        <v>8.115106377299057E-3</v>
      </c>
      <c r="AA251">
        <v>8952477</v>
      </c>
      <c r="AB251">
        <v>12250</v>
      </c>
      <c r="AD251" t="s">
        <v>6</v>
      </c>
      <c r="AE251">
        <v>24</v>
      </c>
      <c r="AF251">
        <v>5</v>
      </c>
      <c r="AH251" t="s">
        <v>13866</v>
      </c>
      <c r="AI251" t="s">
        <v>13865</v>
      </c>
      <c r="AK251" t="s">
        <v>13864</v>
      </c>
      <c r="AL251">
        <v>6</v>
      </c>
      <c r="AM251" s="5">
        <f t="shared" si="34"/>
        <v>0.27272727272727271</v>
      </c>
      <c r="AN251" s="4">
        <f t="shared" si="31"/>
        <v>4.1306667584592612E-4</v>
      </c>
      <c r="AO251" s="3"/>
      <c r="AP251">
        <v>0</v>
      </c>
      <c r="AR251" t="s">
        <v>1</v>
      </c>
      <c r="AT251" s="2" t="s">
        <v>0</v>
      </c>
      <c r="AU251" s="1">
        <f t="shared" si="35"/>
        <v>0.58044944668631171</v>
      </c>
      <c r="AV251" s="1">
        <f t="shared" si="36"/>
        <v>0.42640865265724914</v>
      </c>
      <c r="AW251" s="1">
        <f t="shared" si="37"/>
        <v>0.27236785862818652</v>
      </c>
    </row>
    <row r="252" spans="1:49" x14ac:dyDescent="0.2">
      <c r="A252">
        <v>250</v>
      </c>
      <c r="B252" t="s">
        <v>13863</v>
      </c>
      <c r="C252" t="s">
        <v>13862</v>
      </c>
      <c r="F252" t="s">
        <v>13861</v>
      </c>
      <c r="G252" t="s">
        <v>16</v>
      </c>
      <c r="H252" t="s">
        <v>15</v>
      </c>
      <c r="I252" t="s">
        <v>13860</v>
      </c>
      <c r="J252">
        <v>60009658</v>
      </c>
      <c r="K252" t="s">
        <v>13859</v>
      </c>
      <c r="L252" t="s">
        <v>13858</v>
      </c>
      <c r="M252" t="s">
        <v>820</v>
      </c>
      <c r="N252">
        <v>2</v>
      </c>
      <c r="O252" t="s">
        <v>13857</v>
      </c>
      <c r="P252" t="s">
        <v>13856</v>
      </c>
      <c r="Q252" t="s">
        <v>13855</v>
      </c>
      <c r="R252" s="7">
        <v>36587</v>
      </c>
      <c r="S252" s="8">
        <f t="shared" si="32"/>
        <v>2000</v>
      </c>
      <c r="T252" s="8">
        <v>2000</v>
      </c>
      <c r="U252" s="8">
        <f t="shared" si="33"/>
        <v>22</v>
      </c>
      <c r="V252" s="7">
        <v>36587</v>
      </c>
      <c r="W252" t="s">
        <v>12182</v>
      </c>
      <c r="X252" s="2">
        <v>0.375</v>
      </c>
      <c r="Y252" s="6">
        <f t="shared" si="30"/>
        <v>1.0010410827260351E-2</v>
      </c>
      <c r="AA252">
        <v>135194</v>
      </c>
      <c r="AB252">
        <v>24918</v>
      </c>
      <c r="AD252" t="s">
        <v>6</v>
      </c>
      <c r="AE252">
        <v>36</v>
      </c>
      <c r="AF252">
        <v>5</v>
      </c>
      <c r="AH252" t="s">
        <v>13854</v>
      </c>
      <c r="AI252" t="s">
        <v>13853</v>
      </c>
      <c r="AK252" t="s">
        <v>13852</v>
      </c>
      <c r="AL252">
        <v>25</v>
      </c>
      <c r="AM252" s="5">
        <f t="shared" si="34"/>
        <v>1.1363636363636365</v>
      </c>
      <c r="AN252" s="4">
        <f t="shared" si="31"/>
        <v>1.7211111493580257E-3</v>
      </c>
      <c r="AO252" s="3"/>
      <c r="AP252">
        <v>0</v>
      </c>
      <c r="AR252" t="s">
        <v>1</v>
      </c>
      <c r="AT252" s="2">
        <v>1.3140000000000001</v>
      </c>
      <c r="AU252" s="1">
        <f t="shared" si="35"/>
        <v>0.75236209238896534</v>
      </c>
      <c r="AV252" s="1">
        <f t="shared" si="36"/>
        <v>0.58657609883091877</v>
      </c>
      <c r="AW252" s="1">
        <f t="shared" si="37"/>
        <v>0.42079010527287231</v>
      </c>
    </row>
    <row r="253" spans="1:49" x14ac:dyDescent="0.2">
      <c r="A253">
        <v>251</v>
      </c>
      <c r="B253" t="s">
        <v>13851</v>
      </c>
      <c r="C253" t="s">
        <v>13850</v>
      </c>
      <c r="F253" t="s">
        <v>13849</v>
      </c>
      <c r="G253" t="s">
        <v>16</v>
      </c>
      <c r="H253" t="s">
        <v>15</v>
      </c>
      <c r="I253" t="s">
        <v>13848</v>
      </c>
      <c r="J253">
        <v>60013959</v>
      </c>
      <c r="K253" t="s">
        <v>13847</v>
      </c>
      <c r="L253" t="s">
        <v>13846</v>
      </c>
      <c r="M253" t="s">
        <v>11</v>
      </c>
      <c r="N253">
        <v>4</v>
      </c>
      <c r="O253" t="s">
        <v>13845</v>
      </c>
      <c r="P253" t="s">
        <v>13844</v>
      </c>
      <c r="Q253" t="s">
        <v>13843</v>
      </c>
      <c r="R253" s="7">
        <v>36587</v>
      </c>
      <c r="S253" s="8">
        <f t="shared" si="32"/>
        <v>2000</v>
      </c>
      <c r="T253" s="8">
        <v>2000</v>
      </c>
      <c r="U253" s="8">
        <f t="shared" si="33"/>
        <v>22</v>
      </c>
      <c r="V253" s="7">
        <v>36587</v>
      </c>
      <c r="W253" t="s">
        <v>12182</v>
      </c>
      <c r="X253" s="2">
        <v>0.375</v>
      </c>
      <c r="Y253" s="6">
        <f t="shared" si="30"/>
        <v>1.0010410827260351E-2</v>
      </c>
      <c r="AA253">
        <v>135194</v>
      </c>
      <c r="AB253">
        <v>24918</v>
      </c>
      <c r="AD253" t="s">
        <v>6</v>
      </c>
      <c r="AE253">
        <v>36</v>
      </c>
      <c r="AF253">
        <v>5</v>
      </c>
      <c r="AH253" t="s">
        <v>13842</v>
      </c>
      <c r="AI253" t="s">
        <v>13841</v>
      </c>
      <c r="AK253" t="s">
        <v>13840</v>
      </c>
      <c r="AL253">
        <v>2</v>
      </c>
      <c r="AM253" s="5">
        <f t="shared" si="34"/>
        <v>9.0909090909090912E-2</v>
      </c>
      <c r="AN253" s="4">
        <f t="shared" si="31"/>
        <v>1.3768889194864205E-4</v>
      </c>
      <c r="AO253" s="3"/>
      <c r="AP253">
        <v>0</v>
      </c>
      <c r="AR253" t="s">
        <v>1</v>
      </c>
      <c r="AT253" s="2">
        <v>1.3140000000000001</v>
      </c>
      <c r="AU253" s="1">
        <f t="shared" si="35"/>
        <v>0.70485942466668383</v>
      </c>
      <c r="AV253" s="1">
        <f t="shared" si="36"/>
        <v>0.50740498596044969</v>
      </c>
      <c r="AW253" s="1">
        <f t="shared" si="37"/>
        <v>0.30995054725421545</v>
      </c>
    </row>
    <row r="254" spans="1:49" x14ac:dyDescent="0.2">
      <c r="A254">
        <v>252</v>
      </c>
      <c r="B254" t="s">
        <v>13839</v>
      </c>
      <c r="C254" t="s">
        <v>13838</v>
      </c>
      <c r="F254" t="s">
        <v>13837</v>
      </c>
      <c r="G254" t="s">
        <v>16</v>
      </c>
      <c r="H254" t="s">
        <v>15</v>
      </c>
      <c r="I254" t="s">
        <v>12333</v>
      </c>
      <c r="J254" t="s">
        <v>12332</v>
      </c>
      <c r="K254" t="s">
        <v>12331</v>
      </c>
      <c r="L254" t="s">
        <v>12330</v>
      </c>
      <c r="M254" t="s">
        <v>5321</v>
      </c>
      <c r="N254">
        <v>4</v>
      </c>
      <c r="O254" t="s">
        <v>12329</v>
      </c>
      <c r="P254" t="s">
        <v>12328</v>
      </c>
      <c r="Q254" t="s">
        <v>12327</v>
      </c>
      <c r="R254" s="7">
        <v>36587</v>
      </c>
      <c r="S254" s="8">
        <f t="shared" si="32"/>
        <v>2000</v>
      </c>
      <c r="T254" s="8">
        <v>2000</v>
      </c>
      <c r="U254" s="8">
        <f t="shared" si="33"/>
        <v>22</v>
      </c>
      <c r="V254" s="7">
        <v>36587</v>
      </c>
      <c r="W254" t="s">
        <v>12182</v>
      </c>
      <c r="X254" s="2">
        <v>0.375</v>
      </c>
      <c r="Y254" s="6">
        <f t="shared" si="30"/>
        <v>1.0010410827260351E-2</v>
      </c>
      <c r="AA254">
        <v>135194</v>
      </c>
      <c r="AB254">
        <v>24918</v>
      </c>
      <c r="AD254" t="s">
        <v>6</v>
      </c>
      <c r="AE254">
        <v>36</v>
      </c>
      <c r="AF254">
        <v>5</v>
      </c>
      <c r="AH254" t="s">
        <v>13836</v>
      </c>
      <c r="AI254" t="s">
        <v>13835</v>
      </c>
      <c r="AK254" t="s">
        <v>13834</v>
      </c>
      <c r="AL254">
        <v>24</v>
      </c>
      <c r="AM254" s="5">
        <f t="shared" si="34"/>
        <v>1.0909090909090908</v>
      </c>
      <c r="AN254" s="4">
        <f t="shared" si="31"/>
        <v>1.6522667033837045E-3</v>
      </c>
      <c r="AO254" s="3"/>
      <c r="AP254">
        <v>0</v>
      </c>
      <c r="AR254" t="s">
        <v>1</v>
      </c>
      <c r="AT254" s="2">
        <v>1.3140000000000001</v>
      </c>
      <c r="AU254" s="1">
        <f t="shared" si="35"/>
        <v>0.75029675900973569</v>
      </c>
      <c r="AV254" s="1">
        <f t="shared" si="36"/>
        <v>0.58313387653220283</v>
      </c>
      <c r="AW254" s="1">
        <f t="shared" si="37"/>
        <v>0.41597099405466981</v>
      </c>
    </row>
    <row r="255" spans="1:49" x14ac:dyDescent="0.2">
      <c r="A255">
        <v>253</v>
      </c>
      <c r="B255" t="s">
        <v>13833</v>
      </c>
      <c r="C255" t="s">
        <v>13832</v>
      </c>
      <c r="F255" t="s">
        <v>13831</v>
      </c>
      <c r="G255" t="s">
        <v>16</v>
      </c>
      <c r="H255" t="s">
        <v>15</v>
      </c>
      <c r="I255" t="s">
        <v>13830</v>
      </c>
      <c r="J255" t="s">
        <v>13829</v>
      </c>
      <c r="K255" t="s">
        <v>13828</v>
      </c>
      <c r="L255" t="s">
        <v>13827</v>
      </c>
      <c r="M255" t="s">
        <v>13826</v>
      </c>
      <c r="N255">
        <v>9</v>
      </c>
      <c r="O255" t="s">
        <v>13825</v>
      </c>
      <c r="P255" t="s">
        <v>13824</v>
      </c>
      <c r="Q255" t="s">
        <v>13823</v>
      </c>
      <c r="R255" s="7">
        <v>36587</v>
      </c>
      <c r="S255" s="8">
        <f t="shared" si="32"/>
        <v>2000</v>
      </c>
      <c r="T255" s="8">
        <v>2000</v>
      </c>
      <c r="U255" s="8">
        <f t="shared" si="33"/>
        <v>22</v>
      </c>
      <c r="V255" s="7">
        <v>36587</v>
      </c>
      <c r="W255" t="s">
        <v>12182</v>
      </c>
      <c r="X255" s="2">
        <v>0.375</v>
      </c>
      <c r="Y255" s="6">
        <f t="shared" si="30"/>
        <v>1.0010410827260351E-2</v>
      </c>
      <c r="AA255">
        <v>135194</v>
      </c>
      <c r="AB255">
        <v>24918</v>
      </c>
      <c r="AD255" t="s">
        <v>6</v>
      </c>
      <c r="AE255">
        <v>36</v>
      </c>
      <c r="AF255">
        <v>5</v>
      </c>
      <c r="AH255" t="s">
        <v>13822</v>
      </c>
      <c r="AI255" t="s">
        <v>13821</v>
      </c>
      <c r="AK255" t="s">
        <v>13820</v>
      </c>
      <c r="AL255">
        <v>23</v>
      </c>
      <c r="AM255" s="5">
        <f t="shared" si="34"/>
        <v>1.0454545454545454</v>
      </c>
      <c r="AN255" s="4">
        <f t="shared" si="31"/>
        <v>1.5834222574093834E-3</v>
      </c>
      <c r="AO255" s="3"/>
      <c r="AP255">
        <v>0</v>
      </c>
      <c r="AR255" t="s">
        <v>1</v>
      </c>
      <c r="AT255" s="2">
        <v>1.3140000000000001</v>
      </c>
      <c r="AU255" s="1">
        <f t="shared" si="35"/>
        <v>0.74823142563050604</v>
      </c>
      <c r="AV255" s="1">
        <f t="shared" si="36"/>
        <v>0.57969165423348668</v>
      </c>
      <c r="AW255" s="1">
        <f t="shared" si="37"/>
        <v>0.41115188283646736</v>
      </c>
    </row>
    <row r="256" spans="1:49" x14ac:dyDescent="0.2">
      <c r="A256">
        <v>254</v>
      </c>
      <c r="B256" t="s">
        <v>13819</v>
      </c>
      <c r="C256" t="s">
        <v>13818</v>
      </c>
      <c r="F256" t="s">
        <v>13817</v>
      </c>
      <c r="G256" t="s">
        <v>16</v>
      </c>
      <c r="H256" t="s">
        <v>15</v>
      </c>
      <c r="I256" t="s">
        <v>13816</v>
      </c>
      <c r="J256" t="s">
        <v>13815</v>
      </c>
      <c r="K256" t="s">
        <v>13814</v>
      </c>
      <c r="L256" t="s">
        <v>13813</v>
      </c>
      <c r="M256" t="s">
        <v>3181</v>
      </c>
      <c r="N256">
        <v>4</v>
      </c>
      <c r="O256" t="s">
        <v>13812</v>
      </c>
      <c r="P256" t="s">
        <v>13811</v>
      </c>
      <c r="Q256" t="s">
        <v>13810</v>
      </c>
      <c r="R256" s="7">
        <v>36587</v>
      </c>
      <c r="S256" s="8">
        <f t="shared" si="32"/>
        <v>2000</v>
      </c>
      <c r="T256" s="8">
        <v>2000</v>
      </c>
      <c r="U256" s="8">
        <f t="shared" si="33"/>
        <v>22</v>
      </c>
      <c r="V256" s="7">
        <v>36587</v>
      </c>
      <c r="W256" t="s">
        <v>12182</v>
      </c>
      <c r="X256" s="2">
        <v>0.375</v>
      </c>
      <c r="Y256" s="6">
        <f t="shared" si="30"/>
        <v>1.0010410827260351E-2</v>
      </c>
      <c r="AA256">
        <v>135194</v>
      </c>
      <c r="AB256">
        <v>24918</v>
      </c>
      <c r="AD256" t="s">
        <v>6</v>
      </c>
      <c r="AE256">
        <v>36</v>
      </c>
      <c r="AF256">
        <v>5</v>
      </c>
      <c r="AH256" t="s">
        <v>13809</v>
      </c>
      <c r="AI256" t="s">
        <v>13808</v>
      </c>
      <c r="AK256" t="s">
        <v>13807</v>
      </c>
      <c r="AL256">
        <v>11</v>
      </c>
      <c r="AM256" s="5">
        <f t="shared" si="34"/>
        <v>0.5</v>
      </c>
      <c r="AN256" s="4">
        <f t="shared" si="31"/>
        <v>7.572889057175312E-4</v>
      </c>
      <c r="AO256" s="3"/>
      <c r="AP256">
        <v>0</v>
      </c>
      <c r="AR256" t="s">
        <v>1</v>
      </c>
      <c r="AT256" s="2">
        <v>1.3140000000000001</v>
      </c>
      <c r="AU256" s="1">
        <f t="shared" si="35"/>
        <v>0.72344742507975057</v>
      </c>
      <c r="AV256" s="1">
        <f t="shared" si="36"/>
        <v>0.53838498664889411</v>
      </c>
      <c r="AW256" s="1">
        <f t="shared" si="37"/>
        <v>0.35332254821803771</v>
      </c>
    </row>
    <row r="257" spans="1:49" x14ac:dyDescent="0.2">
      <c r="A257">
        <v>255</v>
      </c>
      <c r="B257" t="s">
        <v>13806</v>
      </c>
      <c r="C257" t="s">
        <v>13805</v>
      </c>
      <c r="F257" t="s">
        <v>13804</v>
      </c>
      <c r="G257" t="s">
        <v>16</v>
      </c>
      <c r="H257" t="s">
        <v>15</v>
      </c>
      <c r="I257" t="s">
        <v>13803</v>
      </c>
      <c r="J257">
        <v>60030821</v>
      </c>
      <c r="K257" t="s">
        <v>13802</v>
      </c>
      <c r="L257" t="s">
        <v>7091</v>
      </c>
      <c r="M257" t="s">
        <v>11</v>
      </c>
      <c r="N257">
        <v>1</v>
      </c>
      <c r="O257" t="s">
        <v>13801</v>
      </c>
      <c r="P257">
        <v>7006987187</v>
      </c>
      <c r="Q257">
        <v>60030821</v>
      </c>
      <c r="R257" s="7">
        <v>36587</v>
      </c>
      <c r="S257" s="8">
        <f t="shared" si="32"/>
        <v>2000</v>
      </c>
      <c r="T257" s="8">
        <v>2000</v>
      </c>
      <c r="U257" s="8">
        <f t="shared" si="33"/>
        <v>22</v>
      </c>
      <c r="V257" s="7">
        <v>36587</v>
      </c>
      <c r="W257" t="s">
        <v>12182</v>
      </c>
      <c r="X257" s="2">
        <v>0.375</v>
      </c>
      <c r="Y257" s="6">
        <f t="shared" si="30"/>
        <v>1.0010410827260351E-2</v>
      </c>
      <c r="AA257">
        <v>135194</v>
      </c>
      <c r="AB257">
        <v>24918</v>
      </c>
      <c r="AD257" t="s">
        <v>6</v>
      </c>
      <c r="AE257">
        <v>36</v>
      </c>
      <c r="AF257">
        <v>5</v>
      </c>
      <c r="AH257" t="s">
        <v>13800</v>
      </c>
      <c r="AI257" t="s">
        <v>13799</v>
      </c>
      <c r="AK257" t="s">
        <v>13798</v>
      </c>
      <c r="AL257">
        <v>0</v>
      </c>
      <c r="AM257" s="5">
        <f t="shared" si="34"/>
        <v>0</v>
      </c>
      <c r="AN257" s="4">
        <f t="shared" si="31"/>
        <v>0</v>
      </c>
      <c r="AO257" s="3"/>
      <c r="AP257">
        <v>0</v>
      </c>
      <c r="AR257" t="s">
        <v>1</v>
      </c>
      <c r="AT257" s="2">
        <v>1.3140000000000001</v>
      </c>
      <c r="AU257" s="1">
        <f t="shared" si="35"/>
        <v>0.70072875790822453</v>
      </c>
      <c r="AV257" s="1">
        <f t="shared" si="36"/>
        <v>0.5005205413630176</v>
      </c>
      <c r="AW257" s="1">
        <f t="shared" si="37"/>
        <v>0.30031232481781051</v>
      </c>
    </row>
    <row r="258" spans="1:49" x14ac:dyDescent="0.2">
      <c r="A258">
        <v>256</v>
      </c>
      <c r="B258" t="s">
        <v>13797</v>
      </c>
      <c r="C258" t="s">
        <v>13796</v>
      </c>
      <c r="F258" t="s">
        <v>13795</v>
      </c>
      <c r="G258" t="s">
        <v>16</v>
      </c>
      <c r="H258" t="s">
        <v>15</v>
      </c>
      <c r="I258" t="s">
        <v>13794</v>
      </c>
      <c r="J258">
        <v>100312786</v>
      </c>
      <c r="K258" t="s">
        <v>13793</v>
      </c>
      <c r="L258" t="s">
        <v>11634</v>
      </c>
      <c r="M258" t="s">
        <v>297</v>
      </c>
      <c r="N258">
        <v>1</v>
      </c>
      <c r="O258" t="s">
        <v>13792</v>
      </c>
      <c r="P258">
        <v>6603747137</v>
      </c>
      <c r="Q258">
        <v>100312786</v>
      </c>
      <c r="R258" s="7">
        <v>36587</v>
      </c>
      <c r="S258" s="8">
        <f t="shared" si="32"/>
        <v>2000</v>
      </c>
      <c r="T258" s="8">
        <v>2000</v>
      </c>
      <c r="U258" s="8">
        <f t="shared" si="33"/>
        <v>22</v>
      </c>
      <c r="V258" s="7">
        <v>36587</v>
      </c>
      <c r="W258" t="s">
        <v>12182</v>
      </c>
      <c r="X258" s="2">
        <v>0.375</v>
      </c>
      <c r="Y258" s="6">
        <f t="shared" ref="Y258:Y321" si="38">(X258-$Z$3)/($Z$2-$Z$3)</f>
        <v>1.0010410827260351E-2</v>
      </c>
      <c r="AA258">
        <v>135194</v>
      </c>
      <c r="AB258">
        <v>24918</v>
      </c>
      <c r="AD258" t="s">
        <v>6</v>
      </c>
      <c r="AE258">
        <v>36</v>
      </c>
      <c r="AF258">
        <v>5</v>
      </c>
      <c r="AH258" t="s">
        <v>13791</v>
      </c>
      <c r="AI258" t="s">
        <v>13790</v>
      </c>
      <c r="AK258" t="s">
        <v>13789</v>
      </c>
      <c r="AL258">
        <v>3</v>
      </c>
      <c r="AM258" s="5">
        <f t="shared" si="34"/>
        <v>0.13636363636363635</v>
      </c>
      <c r="AN258" s="4">
        <f t="shared" ref="AN258:AN321" si="39">(AM258-$AO$3)/($AO$2-$AO$3)</f>
        <v>2.0653333792296306E-4</v>
      </c>
      <c r="AO258" s="3"/>
      <c r="AP258">
        <v>0</v>
      </c>
      <c r="AR258" t="s">
        <v>1</v>
      </c>
      <c r="AT258" s="2">
        <v>1.3140000000000001</v>
      </c>
      <c r="AU258" s="1">
        <f t="shared" si="35"/>
        <v>0.70692475804591348</v>
      </c>
      <c r="AV258" s="1">
        <f t="shared" si="36"/>
        <v>0.51084720825916563</v>
      </c>
      <c r="AW258" s="1">
        <f t="shared" si="37"/>
        <v>0.31476965847241795</v>
      </c>
    </row>
    <row r="259" spans="1:49" x14ac:dyDescent="0.2">
      <c r="A259">
        <v>257</v>
      </c>
      <c r="B259" t="s">
        <v>13788</v>
      </c>
      <c r="C259" t="s">
        <v>13787</v>
      </c>
      <c r="F259" t="s">
        <v>13786</v>
      </c>
      <c r="G259" t="s">
        <v>16</v>
      </c>
      <c r="H259" t="s">
        <v>15</v>
      </c>
      <c r="I259" t="s">
        <v>13785</v>
      </c>
      <c r="J259">
        <v>60011362</v>
      </c>
      <c r="K259" t="s">
        <v>12353</v>
      </c>
      <c r="L259" t="s">
        <v>12352</v>
      </c>
      <c r="M259" t="s">
        <v>808</v>
      </c>
      <c r="N259">
        <v>2</v>
      </c>
      <c r="O259" t="s">
        <v>13784</v>
      </c>
      <c r="P259" t="s">
        <v>12350</v>
      </c>
      <c r="Q259" t="s">
        <v>12349</v>
      </c>
      <c r="R259" s="7">
        <v>36587</v>
      </c>
      <c r="S259" s="8">
        <f t="shared" si="32"/>
        <v>2000</v>
      </c>
      <c r="T259" s="8">
        <v>2000</v>
      </c>
      <c r="U259" s="8">
        <f t="shared" si="33"/>
        <v>22</v>
      </c>
      <c r="V259" s="7">
        <v>36587</v>
      </c>
      <c r="W259" t="s">
        <v>12182</v>
      </c>
      <c r="X259" s="2">
        <v>0.375</v>
      </c>
      <c r="Y259" s="6">
        <f t="shared" si="38"/>
        <v>1.0010410827260351E-2</v>
      </c>
      <c r="AA259">
        <v>135194</v>
      </c>
      <c r="AB259">
        <v>24918</v>
      </c>
      <c r="AD259" t="s">
        <v>6</v>
      </c>
      <c r="AE259">
        <v>36</v>
      </c>
      <c r="AF259">
        <v>5</v>
      </c>
      <c r="AH259" t="s">
        <v>13783</v>
      </c>
      <c r="AI259" t="s">
        <v>13782</v>
      </c>
      <c r="AK259" t="s">
        <v>13781</v>
      </c>
      <c r="AL259">
        <v>10</v>
      </c>
      <c r="AM259" s="5">
        <f t="shared" si="34"/>
        <v>0.45454545454545453</v>
      </c>
      <c r="AN259" s="4">
        <f t="shared" si="39"/>
        <v>6.8844445974321016E-4</v>
      </c>
      <c r="AO259" s="3"/>
      <c r="AP259">
        <v>0</v>
      </c>
      <c r="AR259" t="s">
        <v>1</v>
      </c>
      <c r="AT259" s="2">
        <v>1.3140000000000001</v>
      </c>
      <c r="AU259" s="1">
        <f t="shared" si="35"/>
        <v>0.72138209170052092</v>
      </c>
      <c r="AV259" s="1">
        <f t="shared" si="36"/>
        <v>0.53494276435017807</v>
      </c>
      <c r="AW259" s="1">
        <f t="shared" si="37"/>
        <v>0.34850343699983521</v>
      </c>
    </row>
    <row r="260" spans="1:49" x14ac:dyDescent="0.2">
      <c r="A260">
        <v>258</v>
      </c>
      <c r="B260" t="s">
        <v>13780</v>
      </c>
      <c r="F260" t="s">
        <v>11889</v>
      </c>
      <c r="G260" t="s">
        <v>16</v>
      </c>
      <c r="H260" t="s">
        <v>15</v>
      </c>
      <c r="I260" t="s">
        <v>13779</v>
      </c>
      <c r="J260">
        <v>101506217</v>
      </c>
      <c r="K260" t="s">
        <v>13778</v>
      </c>
      <c r="M260" t="s">
        <v>1772</v>
      </c>
      <c r="N260">
        <v>12</v>
      </c>
      <c r="O260" t="s">
        <v>13777</v>
      </c>
      <c r="P260" t="s">
        <v>13776</v>
      </c>
      <c r="Q260" t="s">
        <v>13775</v>
      </c>
      <c r="R260" s="7">
        <v>36586</v>
      </c>
      <c r="S260" s="8">
        <f t="shared" si="32"/>
        <v>2000</v>
      </c>
      <c r="T260" s="8">
        <v>2000</v>
      </c>
      <c r="U260" s="8">
        <f t="shared" si="33"/>
        <v>22</v>
      </c>
      <c r="V260" s="7">
        <v>36586</v>
      </c>
      <c r="W260" t="s">
        <v>3955</v>
      </c>
      <c r="X260" s="2">
        <v>0.46700000000000003</v>
      </c>
      <c r="Y260" s="6">
        <f t="shared" si="38"/>
        <v>1.2466298283548225E-2</v>
      </c>
      <c r="AA260">
        <v>10518223</v>
      </c>
      <c r="AB260">
        <v>26026</v>
      </c>
      <c r="AD260" t="s">
        <v>6</v>
      </c>
      <c r="AE260">
        <v>10</v>
      </c>
      <c r="AF260">
        <v>1</v>
      </c>
      <c r="AH260">
        <v>14221426</v>
      </c>
      <c r="AI260" t="s">
        <v>13774</v>
      </c>
      <c r="AK260" t="s">
        <v>13773</v>
      </c>
      <c r="AL260">
        <v>1</v>
      </c>
      <c r="AM260" s="5">
        <f t="shared" si="34"/>
        <v>4.5454545454545456E-2</v>
      </c>
      <c r="AN260" s="4">
        <f t="shared" si="39"/>
        <v>6.8844445974321024E-5</v>
      </c>
      <c r="AO260" s="3"/>
      <c r="AP260">
        <v>0</v>
      </c>
      <c r="AR260" t="s">
        <v>1</v>
      </c>
      <c r="AT260" s="2" t="s">
        <v>0</v>
      </c>
      <c r="AU260" s="1">
        <f t="shared" si="35"/>
        <v>0.87470621322760544</v>
      </c>
      <c r="AV260" s="1">
        <f t="shared" si="36"/>
        <v>0.6267571364761273</v>
      </c>
      <c r="AW260" s="1">
        <f t="shared" si="37"/>
        <v>0.37880805972464926</v>
      </c>
    </row>
    <row r="261" spans="1:49" x14ac:dyDescent="0.2">
      <c r="A261">
        <v>259</v>
      </c>
      <c r="B261" t="s">
        <v>13772</v>
      </c>
      <c r="C261" t="s">
        <v>13771</v>
      </c>
      <c r="F261" t="s">
        <v>13770</v>
      </c>
      <c r="G261" t="s">
        <v>16</v>
      </c>
      <c r="H261" t="s">
        <v>15</v>
      </c>
      <c r="I261" t="s">
        <v>13769</v>
      </c>
      <c r="J261">
        <v>60012059</v>
      </c>
      <c r="K261" t="s">
        <v>13768</v>
      </c>
      <c r="L261" t="s">
        <v>13767</v>
      </c>
      <c r="M261" t="s">
        <v>297</v>
      </c>
      <c r="N261">
        <v>2</v>
      </c>
      <c r="O261" t="s">
        <v>13766</v>
      </c>
      <c r="P261" t="s">
        <v>13765</v>
      </c>
      <c r="Q261" t="s">
        <v>13764</v>
      </c>
      <c r="R261" s="7">
        <v>36586</v>
      </c>
      <c r="S261" s="8">
        <f t="shared" si="32"/>
        <v>2000</v>
      </c>
      <c r="T261" s="8">
        <v>2000</v>
      </c>
      <c r="U261" s="8">
        <f t="shared" si="33"/>
        <v>22</v>
      </c>
      <c r="V261" s="7">
        <v>36586</v>
      </c>
      <c r="W261" t="s">
        <v>11632</v>
      </c>
      <c r="X261" s="2">
        <v>0.318</v>
      </c>
      <c r="Y261" s="6">
        <f t="shared" si="38"/>
        <v>8.4888283815167786E-3</v>
      </c>
      <c r="AA261">
        <v>338443</v>
      </c>
      <c r="AB261">
        <v>27160</v>
      </c>
      <c r="AC261">
        <v>15739120</v>
      </c>
      <c r="AD261" t="s">
        <v>6</v>
      </c>
      <c r="AE261">
        <v>43</v>
      </c>
      <c r="AF261">
        <v>3</v>
      </c>
      <c r="AH261" t="s">
        <v>13763</v>
      </c>
      <c r="AI261" t="s">
        <v>13762</v>
      </c>
      <c r="AK261" t="s">
        <v>13761</v>
      </c>
      <c r="AL261">
        <v>1</v>
      </c>
      <c r="AM261" s="5">
        <f t="shared" si="34"/>
        <v>4.5454545454545456E-2</v>
      </c>
      <c r="AN261" s="4">
        <f t="shared" si="39"/>
        <v>6.8844445974321024E-5</v>
      </c>
      <c r="AO261" s="3"/>
      <c r="AP261">
        <v>0</v>
      </c>
      <c r="AR261" t="s">
        <v>1</v>
      </c>
      <c r="AT261" s="2">
        <v>0.77</v>
      </c>
      <c r="AU261" s="1">
        <f t="shared" si="35"/>
        <v>0.59628332008540419</v>
      </c>
      <c r="AV261" s="1">
        <f t="shared" si="36"/>
        <v>0.42788364137455492</v>
      </c>
      <c r="AW261" s="1">
        <f t="shared" si="37"/>
        <v>0.25948396266370582</v>
      </c>
    </row>
    <row r="262" spans="1:49" x14ac:dyDescent="0.2">
      <c r="A262">
        <v>260</v>
      </c>
      <c r="B262" t="s">
        <v>13760</v>
      </c>
      <c r="C262" t="s">
        <v>13759</v>
      </c>
      <c r="D262" t="s">
        <v>13758</v>
      </c>
      <c r="F262" t="s">
        <v>13757</v>
      </c>
      <c r="G262" t="s">
        <v>16</v>
      </c>
      <c r="H262" t="s">
        <v>15</v>
      </c>
      <c r="I262" t="s">
        <v>13756</v>
      </c>
      <c r="J262">
        <v>60013682</v>
      </c>
      <c r="K262" t="s">
        <v>30</v>
      </c>
      <c r="L262" t="s">
        <v>29</v>
      </c>
      <c r="M262" t="s">
        <v>28</v>
      </c>
      <c r="N262">
        <v>3</v>
      </c>
      <c r="O262" t="s">
        <v>13755</v>
      </c>
      <c r="P262" t="s">
        <v>13754</v>
      </c>
      <c r="Q262" t="s">
        <v>13753</v>
      </c>
      <c r="R262" s="7">
        <v>36586</v>
      </c>
      <c r="S262" s="8">
        <f t="shared" si="32"/>
        <v>2000</v>
      </c>
      <c r="T262" s="8">
        <v>2000</v>
      </c>
      <c r="U262" s="8">
        <f t="shared" si="33"/>
        <v>22</v>
      </c>
      <c r="V262" s="7">
        <v>36586</v>
      </c>
      <c r="W262" t="s">
        <v>13752</v>
      </c>
      <c r="X262" s="2">
        <v>0.436</v>
      </c>
      <c r="Y262" s="6">
        <f t="shared" si="38"/>
        <v>1.1638770988494702E-2</v>
      </c>
      <c r="AA262">
        <v>12268615</v>
      </c>
      <c r="AB262">
        <v>11700154717</v>
      </c>
      <c r="AD262" t="s">
        <v>6</v>
      </c>
      <c r="AE262">
        <v>3</v>
      </c>
      <c r="AF262">
        <v>1</v>
      </c>
      <c r="AH262" t="s">
        <v>13751</v>
      </c>
      <c r="AI262" t="s">
        <v>13750</v>
      </c>
      <c r="AJ262" t="s">
        <v>13749</v>
      </c>
      <c r="AK262" t="s">
        <v>13748</v>
      </c>
      <c r="AL262">
        <v>4</v>
      </c>
      <c r="AM262" s="5">
        <f t="shared" si="34"/>
        <v>0.18181818181818182</v>
      </c>
      <c r="AN262" s="4">
        <f t="shared" si="39"/>
        <v>2.753777838972841E-4</v>
      </c>
      <c r="AO262" s="3"/>
      <c r="AP262">
        <v>0</v>
      </c>
      <c r="AR262" t="s">
        <v>1</v>
      </c>
      <c r="AT262" s="2">
        <v>1.3029999999999999</v>
      </c>
      <c r="AU262" s="1">
        <f t="shared" si="35"/>
        <v>0.82297530271154762</v>
      </c>
      <c r="AV262" s="1">
        <f t="shared" si="36"/>
        <v>0.59570743861959929</v>
      </c>
      <c r="AW262" s="1">
        <f t="shared" si="37"/>
        <v>0.36843957452765091</v>
      </c>
    </row>
    <row r="263" spans="1:49" x14ac:dyDescent="0.2">
      <c r="A263">
        <v>261</v>
      </c>
      <c r="B263" t="s">
        <v>13747</v>
      </c>
      <c r="F263" t="s">
        <v>13746</v>
      </c>
      <c r="G263" t="s">
        <v>16</v>
      </c>
      <c r="H263" t="s">
        <v>15</v>
      </c>
      <c r="I263" t="s">
        <v>13745</v>
      </c>
      <c r="N263">
        <v>4</v>
      </c>
      <c r="O263" t="s">
        <v>13744</v>
      </c>
      <c r="P263" t="s">
        <v>13743</v>
      </c>
      <c r="Q263" t="s">
        <v>3655</v>
      </c>
      <c r="R263" s="7">
        <v>36586</v>
      </c>
      <c r="S263" s="8">
        <f t="shared" si="32"/>
        <v>2000</v>
      </c>
      <c r="T263" s="8">
        <v>2000</v>
      </c>
      <c r="U263" s="8">
        <f t="shared" si="33"/>
        <v>22</v>
      </c>
      <c r="V263" s="7">
        <v>36586</v>
      </c>
      <c r="W263" t="s">
        <v>10311</v>
      </c>
      <c r="X263" s="2">
        <v>0.29499999999999998</v>
      </c>
      <c r="Y263" s="6">
        <f t="shared" si="38"/>
        <v>7.8748565174448087E-3</v>
      </c>
      <c r="AA263">
        <v>10642269</v>
      </c>
      <c r="AB263">
        <v>19554</v>
      </c>
      <c r="AD263" t="s">
        <v>6</v>
      </c>
      <c r="AE263">
        <v>45</v>
      </c>
      <c r="AF263">
        <v>3</v>
      </c>
      <c r="AH263" t="s">
        <v>13742</v>
      </c>
      <c r="AI263" t="s">
        <v>13741</v>
      </c>
      <c r="AK263" t="s">
        <v>13740</v>
      </c>
      <c r="AL263">
        <v>2</v>
      </c>
      <c r="AM263" s="5">
        <f t="shared" si="34"/>
        <v>9.0909090909090912E-2</v>
      </c>
      <c r="AN263" s="4">
        <f t="shared" si="39"/>
        <v>1.3768889194864205E-4</v>
      </c>
      <c r="AO263" s="3"/>
      <c r="AP263">
        <v>0</v>
      </c>
      <c r="AR263" t="s">
        <v>1</v>
      </c>
      <c r="AT263" s="2" t="s">
        <v>0</v>
      </c>
      <c r="AU263" s="1">
        <f t="shared" si="35"/>
        <v>0.55537062297959572</v>
      </c>
      <c r="AV263" s="1">
        <f t="shared" si="36"/>
        <v>0.40062727046967256</v>
      </c>
      <c r="AW263" s="1">
        <f t="shared" si="37"/>
        <v>0.24588391795974918</v>
      </c>
    </row>
    <row r="264" spans="1:49" x14ac:dyDescent="0.2">
      <c r="A264">
        <v>262</v>
      </c>
      <c r="B264" t="s">
        <v>13739</v>
      </c>
      <c r="C264" t="s">
        <v>13738</v>
      </c>
      <c r="D264" t="s">
        <v>13737</v>
      </c>
      <c r="F264" t="s">
        <v>13736</v>
      </c>
      <c r="G264" t="s">
        <v>16</v>
      </c>
      <c r="H264" t="s">
        <v>15</v>
      </c>
      <c r="I264" t="s">
        <v>13735</v>
      </c>
      <c r="J264" t="s">
        <v>13734</v>
      </c>
      <c r="K264" t="s">
        <v>13733</v>
      </c>
      <c r="L264" t="s">
        <v>13732</v>
      </c>
      <c r="M264" t="s">
        <v>4123</v>
      </c>
      <c r="N264">
        <v>4</v>
      </c>
      <c r="O264" t="s">
        <v>13731</v>
      </c>
      <c r="P264" t="s">
        <v>13730</v>
      </c>
      <c r="Q264" t="s">
        <v>13729</v>
      </c>
      <c r="R264" s="7">
        <v>36586</v>
      </c>
      <c r="S264" s="8">
        <f t="shared" si="32"/>
        <v>2000</v>
      </c>
      <c r="T264" s="8">
        <v>2000</v>
      </c>
      <c r="U264" s="8">
        <f t="shared" si="33"/>
        <v>22</v>
      </c>
      <c r="V264" s="7">
        <v>36586</v>
      </c>
      <c r="W264" t="s">
        <v>13728</v>
      </c>
      <c r="X264" s="2">
        <v>0.48299999999999998</v>
      </c>
      <c r="Y264" s="6">
        <f t="shared" si="38"/>
        <v>1.2893409145511332E-2</v>
      </c>
      <c r="AA264">
        <v>9698043</v>
      </c>
      <c r="AB264">
        <v>40907</v>
      </c>
      <c r="AD264" t="s">
        <v>6</v>
      </c>
      <c r="AE264">
        <v>52</v>
      </c>
      <c r="AF264">
        <v>3</v>
      </c>
      <c r="AH264" t="s">
        <v>13727</v>
      </c>
      <c r="AI264" t="s">
        <v>13726</v>
      </c>
      <c r="AK264" t="s">
        <v>13725</v>
      </c>
      <c r="AL264">
        <v>7</v>
      </c>
      <c r="AM264" s="5">
        <f t="shared" si="34"/>
        <v>0.31818181818181818</v>
      </c>
      <c r="AN264" s="4">
        <f t="shared" si="39"/>
        <v>4.8191112182024716E-4</v>
      </c>
      <c r="AO264" s="3"/>
      <c r="AP264">
        <v>0</v>
      </c>
      <c r="AQ264" t="s">
        <v>1570</v>
      </c>
      <c r="AR264" t="s">
        <v>13724</v>
      </c>
      <c r="AS264" t="s">
        <v>1568</v>
      </c>
      <c r="AT264" s="2">
        <v>1.5129999999999999</v>
      </c>
      <c r="AU264" s="1">
        <f t="shared" si="35"/>
        <v>0.91699597384040066</v>
      </c>
      <c r="AV264" s="1">
        <f t="shared" si="36"/>
        <v>0.66876601336657893</v>
      </c>
      <c r="AW264" s="1">
        <f t="shared" si="37"/>
        <v>0.4205360528927572</v>
      </c>
    </row>
    <row r="265" spans="1:49" x14ac:dyDescent="0.2">
      <c r="A265">
        <v>263</v>
      </c>
      <c r="B265" t="s">
        <v>13723</v>
      </c>
      <c r="C265" t="s">
        <v>13722</v>
      </c>
      <c r="F265" t="s">
        <v>13721</v>
      </c>
      <c r="G265" t="s">
        <v>16</v>
      </c>
      <c r="H265" t="s">
        <v>15</v>
      </c>
      <c r="I265" t="s">
        <v>13720</v>
      </c>
      <c r="J265" t="s">
        <v>13719</v>
      </c>
      <c r="K265" t="s">
        <v>13718</v>
      </c>
      <c r="L265" t="s">
        <v>13717</v>
      </c>
      <c r="M265" t="s">
        <v>13716</v>
      </c>
      <c r="N265">
        <v>4</v>
      </c>
      <c r="O265" t="s">
        <v>13715</v>
      </c>
      <c r="P265" t="s">
        <v>13714</v>
      </c>
      <c r="Q265" t="s">
        <v>13713</v>
      </c>
      <c r="R265" s="7">
        <v>36586</v>
      </c>
      <c r="S265" s="8">
        <f t="shared" si="32"/>
        <v>2000</v>
      </c>
      <c r="T265" s="8">
        <v>2000</v>
      </c>
      <c r="U265" s="8">
        <f t="shared" si="33"/>
        <v>22</v>
      </c>
      <c r="V265" s="7">
        <v>36586</v>
      </c>
      <c r="W265" t="s">
        <v>3492</v>
      </c>
      <c r="X265" s="2">
        <v>0.371</v>
      </c>
      <c r="Y265" s="6">
        <f t="shared" si="38"/>
        <v>9.9036331117695747E-3</v>
      </c>
      <c r="AA265">
        <v>486604</v>
      </c>
      <c r="AB265">
        <v>28580</v>
      </c>
      <c r="AD265" t="s">
        <v>6</v>
      </c>
      <c r="AE265">
        <v>35</v>
      </c>
      <c r="AF265">
        <v>2</v>
      </c>
      <c r="AH265" t="s">
        <v>13712</v>
      </c>
      <c r="AI265" t="s">
        <v>13711</v>
      </c>
      <c r="AK265" t="s">
        <v>13710</v>
      </c>
      <c r="AL265">
        <v>63</v>
      </c>
      <c r="AM265" s="5">
        <f t="shared" si="34"/>
        <v>2.8636363636363638</v>
      </c>
      <c r="AN265" s="4">
        <f t="shared" si="39"/>
        <v>4.3372000963822245E-3</v>
      </c>
      <c r="AO265" s="3"/>
      <c r="AP265">
        <v>0</v>
      </c>
      <c r="AR265" t="s">
        <v>1</v>
      </c>
      <c r="AT265" s="2">
        <v>1.431</v>
      </c>
      <c r="AU265" s="1">
        <f t="shared" si="35"/>
        <v>0.82337032071533689</v>
      </c>
      <c r="AV265" s="1">
        <f t="shared" si="36"/>
        <v>0.71204166040758998</v>
      </c>
      <c r="AW265" s="1">
        <f t="shared" si="37"/>
        <v>0.60071300009984296</v>
      </c>
    </row>
    <row r="266" spans="1:49" x14ac:dyDescent="0.2">
      <c r="A266">
        <v>264</v>
      </c>
      <c r="B266" t="s">
        <v>13709</v>
      </c>
      <c r="C266" t="s">
        <v>13708</v>
      </c>
      <c r="D266" t="s">
        <v>13707</v>
      </c>
      <c r="F266" t="s">
        <v>13706</v>
      </c>
      <c r="G266" t="s">
        <v>16</v>
      </c>
      <c r="H266" t="s">
        <v>15</v>
      </c>
      <c r="I266" t="s">
        <v>13705</v>
      </c>
      <c r="J266" t="s">
        <v>13704</v>
      </c>
      <c r="K266" t="s">
        <v>13703</v>
      </c>
      <c r="L266" t="s">
        <v>13702</v>
      </c>
      <c r="M266" t="s">
        <v>13701</v>
      </c>
      <c r="N266">
        <v>5</v>
      </c>
      <c r="O266" t="s">
        <v>13700</v>
      </c>
      <c r="P266" t="s">
        <v>13699</v>
      </c>
      <c r="Q266" t="s">
        <v>13698</v>
      </c>
      <c r="R266" s="7">
        <v>36586</v>
      </c>
      <c r="S266" s="8">
        <f t="shared" ref="S266:S329" si="40">YEAR(R266)</f>
        <v>2000</v>
      </c>
      <c r="T266" s="8">
        <v>2000</v>
      </c>
      <c r="U266" s="8">
        <f t="shared" ref="U266:U329" si="41">2022-T266</f>
        <v>22</v>
      </c>
      <c r="V266" s="7">
        <v>36586</v>
      </c>
      <c r="W266" t="s">
        <v>13697</v>
      </c>
      <c r="X266" s="2">
        <v>0.51500000000000001</v>
      </c>
      <c r="Y266" s="6">
        <f t="shared" si="38"/>
        <v>1.374763086943755E-2</v>
      </c>
      <c r="AA266">
        <v>13646826</v>
      </c>
      <c r="AB266">
        <v>28436</v>
      </c>
      <c r="AD266" t="s">
        <v>6</v>
      </c>
      <c r="AE266">
        <v>62</v>
      </c>
      <c r="AF266">
        <v>4</v>
      </c>
      <c r="AH266" t="s">
        <v>13696</v>
      </c>
      <c r="AI266" t="s">
        <v>13695</v>
      </c>
      <c r="AK266" t="s">
        <v>13694</v>
      </c>
      <c r="AL266">
        <v>26</v>
      </c>
      <c r="AM266" s="5">
        <f t="shared" ref="AM266:AM329" si="42">AL266/U266</f>
        <v>1.1818181818181819</v>
      </c>
      <c r="AN266" s="4">
        <f t="shared" si="39"/>
        <v>1.7899555953323468E-3</v>
      </c>
      <c r="AO266" s="3"/>
      <c r="AP266">
        <v>0</v>
      </c>
      <c r="AQ266" t="s">
        <v>1691</v>
      </c>
      <c r="AR266" t="s">
        <v>13693</v>
      </c>
      <c r="AS266" t="s">
        <v>1689</v>
      </c>
      <c r="AT266" s="2" t="s">
        <v>0</v>
      </c>
      <c r="AU266" s="1">
        <f t="shared" ref="AU266:AU329" si="43">(Y266*0.7+AN266*0.3)*100</f>
        <v>1.0160328287205989</v>
      </c>
      <c r="AV266" s="1">
        <f t="shared" ref="AV266:AV329" si="44">(Y266*0.5+AN266*0.5)*100</f>
        <v>0.77687932323849485</v>
      </c>
      <c r="AW266" s="1">
        <f t="shared" ref="AW266:AW329" si="45">(Y266*0.3+AN266*0.7)*100</f>
        <v>0.53772581775639072</v>
      </c>
    </row>
    <row r="267" spans="1:49" x14ac:dyDescent="0.2">
      <c r="A267">
        <v>265</v>
      </c>
      <c r="B267" t="s">
        <v>13692</v>
      </c>
      <c r="C267" t="s">
        <v>13691</v>
      </c>
      <c r="F267" t="s">
        <v>13690</v>
      </c>
      <c r="G267" t="s">
        <v>16</v>
      </c>
      <c r="H267" t="s">
        <v>15</v>
      </c>
      <c r="I267" t="s">
        <v>13689</v>
      </c>
      <c r="J267">
        <v>60000461</v>
      </c>
      <c r="K267" t="s">
        <v>13688</v>
      </c>
      <c r="L267" t="s">
        <v>9263</v>
      </c>
      <c r="M267" t="s">
        <v>11</v>
      </c>
      <c r="N267">
        <v>2</v>
      </c>
      <c r="O267" t="s">
        <v>13687</v>
      </c>
      <c r="P267" t="s">
        <v>13686</v>
      </c>
      <c r="Q267" t="s">
        <v>13685</v>
      </c>
      <c r="R267" s="7">
        <v>36586</v>
      </c>
      <c r="S267" s="8">
        <f t="shared" si="40"/>
        <v>2000</v>
      </c>
      <c r="T267" s="8">
        <v>2000</v>
      </c>
      <c r="U267" s="8">
        <f t="shared" si="41"/>
        <v>22</v>
      </c>
      <c r="V267" s="7">
        <v>36586</v>
      </c>
      <c r="W267" t="s">
        <v>648</v>
      </c>
      <c r="X267" s="2">
        <v>2.0070000000000001</v>
      </c>
      <c r="Y267" s="6">
        <f t="shared" si="38"/>
        <v>5.3575718747497406E-2</v>
      </c>
      <c r="AA267">
        <v>948276</v>
      </c>
      <c r="AB267">
        <v>27962</v>
      </c>
      <c r="AD267" t="s">
        <v>6</v>
      </c>
      <c r="AE267">
        <v>27</v>
      </c>
      <c r="AF267">
        <v>5</v>
      </c>
      <c r="AH267" t="s">
        <v>13684</v>
      </c>
      <c r="AI267" t="s">
        <v>13683</v>
      </c>
      <c r="AK267" t="s">
        <v>13682</v>
      </c>
      <c r="AL267">
        <v>22</v>
      </c>
      <c r="AM267" s="5">
        <f t="shared" si="42"/>
        <v>1</v>
      </c>
      <c r="AN267" s="4">
        <f t="shared" si="39"/>
        <v>1.5145778114350624E-3</v>
      </c>
      <c r="AO267" s="3"/>
      <c r="AP267">
        <v>1</v>
      </c>
      <c r="AR267" t="s">
        <v>1</v>
      </c>
      <c r="AT267" s="2">
        <v>4.72</v>
      </c>
      <c r="AU267" s="1">
        <f t="shared" si="43"/>
        <v>3.7957376466678703</v>
      </c>
      <c r="AV267" s="1">
        <f t="shared" si="44"/>
        <v>2.7545148279466232</v>
      </c>
      <c r="AW267" s="1">
        <f t="shared" si="45"/>
        <v>1.7132920092253763</v>
      </c>
    </row>
    <row r="268" spans="1:49" x14ac:dyDescent="0.2">
      <c r="A268">
        <v>266</v>
      </c>
      <c r="B268" t="s">
        <v>13681</v>
      </c>
      <c r="C268" t="s">
        <v>13680</v>
      </c>
      <c r="D268" t="s">
        <v>13679</v>
      </c>
      <c r="E268">
        <v>10683255</v>
      </c>
      <c r="F268" t="s">
        <v>13678</v>
      </c>
      <c r="G268" t="s">
        <v>16</v>
      </c>
      <c r="H268" t="s">
        <v>15</v>
      </c>
      <c r="I268" t="s">
        <v>13677</v>
      </c>
      <c r="J268" t="s">
        <v>13676</v>
      </c>
      <c r="K268" t="s">
        <v>13675</v>
      </c>
      <c r="L268" t="s">
        <v>13674</v>
      </c>
      <c r="M268" t="s">
        <v>13673</v>
      </c>
      <c r="N268">
        <v>6</v>
      </c>
      <c r="O268" t="s">
        <v>13672</v>
      </c>
      <c r="P268" t="s">
        <v>13671</v>
      </c>
      <c r="Q268" t="s">
        <v>13670</v>
      </c>
      <c r="R268" s="7">
        <v>36586</v>
      </c>
      <c r="S268" s="8">
        <f t="shared" si="40"/>
        <v>2000</v>
      </c>
      <c r="T268" s="8">
        <v>2000</v>
      </c>
      <c r="U268" s="8">
        <f t="shared" si="41"/>
        <v>22</v>
      </c>
      <c r="V268" s="7">
        <v>36586</v>
      </c>
      <c r="W268" t="s">
        <v>13669</v>
      </c>
      <c r="X268" s="2">
        <v>1.097</v>
      </c>
      <c r="Y268" s="6">
        <f t="shared" si="38"/>
        <v>2.9283788473345614E-2</v>
      </c>
      <c r="AA268">
        <v>39861</v>
      </c>
      <c r="AB268">
        <v>16811</v>
      </c>
      <c r="AD268" t="s">
        <v>6</v>
      </c>
      <c r="AE268">
        <v>375</v>
      </c>
      <c r="AF268">
        <v>1</v>
      </c>
      <c r="AH268" t="s">
        <v>13668</v>
      </c>
      <c r="AI268" t="s">
        <v>13667</v>
      </c>
      <c r="AK268" t="s">
        <v>13666</v>
      </c>
      <c r="AL268">
        <v>14</v>
      </c>
      <c r="AM268" s="5">
        <f t="shared" si="42"/>
        <v>0.63636363636363635</v>
      </c>
      <c r="AN268" s="4">
        <f t="shared" si="39"/>
        <v>9.6382224364049431E-4</v>
      </c>
      <c r="AO268" s="3"/>
      <c r="AP268">
        <v>0</v>
      </c>
      <c r="AR268" t="s">
        <v>1</v>
      </c>
      <c r="AT268" s="2" t="s">
        <v>0</v>
      </c>
      <c r="AU268" s="1">
        <f t="shared" si="43"/>
        <v>2.078779860443408</v>
      </c>
      <c r="AV268" s="1">
        <f t="shared" si="44"/>
        <v>1.5123805358493054</v>
      </c>
      <c r="AW268" s="1">
        <f t="shared" si="45"/>
        <v>0.94598121125520296</v>
      </c>
    </row>
    <row r="269" spans="1:49" x14ac:dyDescent="0.2">
      <c r="A269">
        <v>267</v>
      </c>
      <c r="B269" t="s">
        <v>13665</v>
      </c>
      <c r="C269" t="s">
        <v>13664</v>
      </c>
      <c r="D269" t="s">
        <v>13663</v>
      </c>
      <c r="F269" t="s">
        <v>13662</v>
      </c>
      <c r="G269" t="s">
        <v>16</v>
      </c>
      <c r="H269" t="s">
        <v>15</v>
      </c>
      <c r="I269" t="s">
        <v>13661</v>
      </c>
      <c r="J269" t="s">
        <v>13660</v>
      </c>
      <c r="K269" t="s">
        <v>13659</v>
      </c>
      <c r="L269" t="s">
        <v>13658</v>
      </c>
      <c r="M269" t="s">
        <v>13657</v>
      </c>
      <c r="N269">
        <v>7</v>
      </c>
      <c r="O269" t="s">
        <v>13656</v>
      </c>
      <c r="P269" t="s">
        <v>13655</v>
      </c>
      <c r="Q269" t="s">
        <v>13654</v>
      </c>
      <c r="R269" s="7">
        <v>36586</v>
      </c>
      <c r="S269" s="8">
        <f t="shared" si="40"/>
        <v>2000</v>
      </c>
      <c r="T269" s="8">
        <v>2000</v>
      </c>
      <c r="U269" s="8">
        <f t="shared" si="41"/>
        <v>22</v>
      </c>
      <c r="V269" s="7">
        <v>36586</v>
      </c>
      <c r="W269" t="s">
        <v>13653</v>
      </c>
      <c r="X269" s="2">
        <v>3.6110000000000002</v>
      </c>
      <c r="Y269" s="6">
        <f t="shared" si="38"/>
        <v>9.639358265929901E-2</v>
      </c>
      <c r="AA269">
        <v>344257</v>
      </c>
      <c r="AB269">
        <v>12503</v>
      </c>
      <c r="AD269" t="s">
        <v>6</v>
      </c>
      <c r="AE269">
        <v>71</v>
      </c>
      <c r="AF269">
        <v>3</v>
      </c>
      <c r="AH269" t="s">
        <v>13652</v>
      </c>
      <c r="AI269" t="s">
        <v>13651</v>
      </c>
      <c r="AK269" t="s">
        <v>13650</v>
      </c>
      <c r="AL269">
        <v>25</v>
      </c>
      <c r="AM269" s="5">
        <f t="shared" si="42"/>
        <v>1.1363636363636365</v>
      </c>
      <c r="AN269" s="4">
        <f t="shared" si="39"/>
        <v>1.7211111493580257E-3</v>
      </c>
      <c r="AO269" s="3"/>
      <c r="AP269">
        <v>0</v>
      </c>
      <c r="AR269" t="s">
        <v>13649</v>
      </c>
      <c r="AS269" t="s">
        <v>13648</v>
      </c>
      <c r="AT269" s="2">
        <v>10.164</v>
      </c>
      <c r="AU269" s="1">
        <f t="shared" si="43"/>
        <v>6.7991841206316712</v>
      </c>
      <c r="AV269" s="1">
        <f t="shared" si="44"/>
        <v>4.905734690432852</v>
      </c>
      <c r="AW269" s="1">
        <f t="shared" si="45"/>
        <v>3.012285260234032</v>
      </c>
    </row>
    <row r="270" spans="1:49" x14ac:dyDescent="0.2">
      <c r="A270">
        <v>268</v>
      </c>
      <c r="B270" t="s">
        <v>13647</v>
      </c>
      <c r="C270" t="s">
        <v>13646</v>
      </c>
      <c r="F270" t="s">
        <v>13645</v>
      </c>
      <c r="G270" t="s">
        <v>16</v>
      </c>
      <c r="H270" t="s">
        <v>15</v>
      </c>
      <c r="I270" t="s">
        <v>13644</v>
      </c>
      <c r="J270">
        <v>60020623</v>
      </c>
      <c r="K270" t="s">
        <v>13643</v>
      </c>
      <c r="L270" t="s">
        <v>13642</v>
      </c>
      <c r="M270" t="s">
        <v>820</v>
      </c>
      <c r="N270">
        <v>2</v>
      </c>
      <c r="O270" t="s">
        <v>13641</v>
      </c>
      <c r="P270" t="s">
        <v>13640</v>
      </c>
      <c r="Q270" t="s">
        <v>13639</v>
      </c>
      <c r="R270" s="7">
        <v>36586</v>
      </c>
      <c r="S270" s="8">
        <f t="shared" si="40"/>
        <v>2000</v>
      </c>
      <c r="T270" s="8">
        <v>2000</v>
      </c>
      <c r="U270" s="8">
        <f t="shared" si="41"/>
        <v>22</v>
      </c>
      <c r="V270" s="7">
        <v>36586</v>
      </c>
      <c r="W270" t="s">
        <v>5130</v>
      </c>
      <c r="X270" s="2">
        <v>0.22500000000000001</v>
      </c>
      <c r="Y270" s="6">
        <f t="shared" si="38"/>
        <v>6.0062464963562111E-3</v>
      </c>
      <c r="AA270">
        <v>2726343</v>
      </c>
      <c r="AB270">
        <v>16128</v>
      </c>
      <c r="AD270" t="s">
        <v>6</v>
      </c>
      <c r="AE270">
        <v>20</v>
      </c>
      <c r="AF270">
        <v>2</v>
      </c>
      <c r="AH270" t="s">
        <v>13638</v>
      </c>
      <c r="AI270" t="s">
        <v>13637</v>
      </c>
      <c r="AJ270" t="s">
        <v>13636</v>
      </c>
      <c r="AK270" t="s">
        <v>13635</v>
      </c>
      <c r="AL270">
        <v>10</v>
      </c>
      <c r="AM270" s="5">
        <f t="shared" si="42"/>
        <v>0.45454545454545453</v>
      </c>
      <c r="AN270" s="4">
        <f t="shared" si="39"/>
        <v>6.8844445974321016E-4</v>
      </c>
      <c r="AO270" s="3"/>
      <c r="AP270">
        <v>0</v>
      </c>
      <c r="AR270" t="s">
        <v>1</v>
      </c>
      <c r="AT270" s="2">
        <v>1.099</v>
      </c>
      <c r="AU270" s="1">
        <f t="shared" si="43"/>
        <v>0.4410905885372311</v>
      </c>
      <c r="AV270" s="1">
        <f t="shared" si="44"/>
        <v>0.33473454780497108</v>
      </c>
      <c r="AW270" s="1">
        <f t="shared" si="45"/>
        <v>0.22837850707271104</v>
      </c>
    </row>
    <row r="271" spans="1:49" x14ac:dyDescent="0.2">
      <c r="A271">
        <v>269</v>
      </c>
      <c r="B271" t="s">
        <v>13634</v>
      </c>
      <c r="C271" t="s">
        <v>13633</v>
      </c>
      <c r="F271" t="s">
        <v>13632</v>
      </c>
      <c r="G271" t="s">
        <v>16</v>
      </c>
      <c r="H271" t="s">
        <v>15</v>
      </c>
      <c r="I271" t="s">
        <v>13631</v>
      </c>
      <c r="J271">
        <v>60019106</v>
      </c>
      <c r="K271" t="s">
        <v>13630</v>
      </c>
      <c r="L271" t="s">
        <v>13629</v>
      </c>
      <c r="M271" t="s">
        <v>2692</v>
      </c>
      <c r="N271">
        <v>2</v>
      </c>
      <c r="O271" t="s">
        <v>13628</v>
      </c>
      <c r="P271" t="s">
        <v>13627</v>
      </c>
      <c r="Q271" t="s">
        <v>13626</v>
      </c>
      <c r="R271" s="7">
        <v>36586</v>
      </c>
      <c r="S271" s="8">
        <f t="shared" si="40"/>
        <v>2000</v>
      </c>
      <c r="T271" s="8">
        <v>2000</v>
      </c>
      <c r="U271" s="8">
        <f t="shared" si="41"/>
        <v>22</v>
      </c>
      <c r="V271" s="7">
        <v>36586</v>
      </c>
      <c r="W271" t="s">
        <v>6106</v>
      </c>
      <c r="X271" s="2">
        <v>0.251</v>
      </c>
      <c r="Y271" s="6">
        <f t="shared" si="38"/>
        <v>6.7003016470462617E-3</v>
      </c>
      <c r="AA271">
        <v>207217</v>
      </c>
      <c r="AB271">
        <v>26145</v>
      </c>
      <c r="AD271" t="s">
        <v>6</v>
      </c>
      <c r="AE271">
        <v>87</v>
      </c>
      <c r="AF271">
        <v>3</v>
      </c>
      <c r="AH271" t="s">
        <v>5239</v>
      </c>
      <c r="AI271" t="s">
        <v>13625</v>
      </c>
      <c r="AK271" t="s">
        <v>13624</v>
      </c>
      <c r="AL271">
        <v>0</v>
      </c>
      <c r="AM271" s="5">
        <f t="shared" si="42"/>
        <v>0</v>
      </c>
      <c r="AN271" s="4">
        <f t="shared" si="39"/>
        <v>0</v>
      </c>
      <c r="AO271" s="3"/>
      <c r="AP271">
        <v>0</v>
      </c>
      <c r="AR271" t="s">
        <v>1</v>
      </c>
      <c r="AT271" s="2">
        <v>1.3360000000000001</v>
      </c>
      <c r="AU271" s="1">
        <f t="shared" si="43"/>
        <v>0.46902111529323826</v>
      </c>
      <c r="AV271" s="1">
        <f t="shared" si="44"/>
        <v>0.33501508235231309</v>
      </c>
      <c r="AW271" s="1">
        <f t="shared" si="45"/>
        <v>0.20100904941138784</v>
      </c>
    </row>
    <row r="272" spans="1:49" x14ac:dyDescent="0.2">
      <c r="A272">
        <v>270</v>
      </c>
      <c r="B272" t="s">
        <v>13623</v>
      </c>
      <c r="C272" t="s">
        <v>13622</v>
      </c>
      <c r="F272" t="s">
        <v>13621</v>
      </c>
      <c r="G272" t="s">
        <v>16</v>
      </c>
      <c r="H272" t="s">
        <v>15</v>
      </c>
      <c r="I272" t="s">
        <v>13620</v>
      </c>
      <c r="J272" t="s">
        <v>13619</v>
      </c>
      <c r="K272" t="s">
        <v>13618</v>
      </c>
      <c r="L272" t="s">
        <v>13617</v>
      </c>
      <c r="M272" t="s">
        <v>13616</v>
      </c>
      <c r="N272">
        <v>2</v>
      </c>
      <c r="O272" t="s">
        <v>13615</v>
      </c>
      <c r="P272" t="s">
        <v>13614</v>
      </c>
      <c r="Q272" t="s">
        <v>13613</v>
      </c>
      <c r="R272" s="7">
        <v>36586</v>
      </c>
      <c r="S272" s="8">
        <f t="shared" si="40"/>
        <v>2000</v>
      </c>
      <c r="T272" s="8">
        <v>2000</v>
      </c>
      <c r="U272" s="8">
        <f t="shared" si="41"/>
        <v>22</v>
      </c>
      <c r="V272" s="7">
        <v>36586</v>
      </c>
      <c r="W272" t="s">
        <v>1810</v>
      </c>
      <c r="X272" s="2">
        <v>0.30199999999999999</v>
      </c>
      <c r="Y272" s="6">
        <f t="shared" si="38"/>
        <v>8.0617175195536687E-3</v>
      </c>
      <c r="AA272">
        <v>9296212</v>
      </c>
      <c r="AB272">
        <v>20725</v>
      </c>
      <c r="AD272" t="s">
        <v>6</v>
      </c>
      <c r="AE272">
        <v>12</v>
      </c>
      <c r="AF272">
        <v>3</v>
      </c>
      <c r="AH272" t="s">
        <v>13612</v>
      </c>
      <c r="AI272" t="s">
        <v>13611</v>
      </c>
      <c r="AK272" t="s">
        <v>13610</v>
      </c>
      <c r="AL272">
        <v>28</v>
      </c>
      <c r="AM272" s="5">
        <f t="shared" si="42"/>
        <v>1.2727272727272727</v>
      </c>
      <c r="AN272" s="4">
        <f t="shared" si="39"/>
        <v>1.9276444872809886E-3</v>
      </c>
      <c r="AO272" s="3"/>
      <c r="AP272">
        <v>0</v>
      </c>
      <c r="AR272" t="s">
        <v>1</v>
      </c>
      <c r="AT272" s="2">
        <v>1.671</v>
      </c>
      <c r="AU272" s="1">
        <f t="shared" si="43"/>
        <v>0.62214956098718632</v>
      </c>
      <c r="AV272" s="1">
        <f t="shared" si="44"/>
        <v>0.49946810034173289</v>
      </c>
      <c r="AW272" s="1">
        <f t="shared" si="45"/>
        <v>0.37678663969627924</v>
      </c>
    </row>
    <row r="273" spans="1:49" x14ac:dyDescent="0.2">
      <c r="A273">
        <v>271</v>
      </c>
      <c r="B273" t="s">
        <v>13609</v>
      </c>
      <c r="C273" t="s">
        <v>13608</v>
      </c>
      <c r="F273" t="s">
        <v>13607</v>
      </c>
      <c r="G273" t="s">
        <v>16</v>
      </c>
      <c r="H273" t="s">
        <v>15</v>
      </c>
      <c r="I273" t="s">
        <v>13606</v>
      </c>
      <c r="J273" t="s">
        <v>13605</v>
      </c>
      <c r="K273" t="s">
        <v>13604</v>
      </c>
      <c r="L273" t="s">
        <v>13603</v>
      </c>
      <c r="M273" t="s">
        <v>5185</v>
      </c>
      <c r="N273">
        <v>1</v>
      </c>
      <c r="O273" t="s">
        <v>13602</v>
      </c>
      <c r="P273">
        <v>7102391180</v>
      </c>
      <c r="Q273" t="s">
        <v>13601</v>
      </c>
      <c r="R273" s="7">
        <v>36586</v>
      </c>
      <c r="S273" s="8">
        <f t="shared" si="40"/>
        <v>2000</v>
      </c>
      <c r="T273" s="8">
        <v>2000</v>
      </c>
      <c r="U273" s="8">
        <f t="shared" si="41"/>
        <v>22</v>
      </c>
      <c r="V273" s="7">
        <v>36586</v>
      </c>
      <c r="W273" t="s">
        <v>1810</v>
      </c>
      <c r="X273" s="2">
        <v>0.30199999999999999</v>
      </c>
      <c r="Y273" s="6">
        <f t="shared" si="38"/>
        <v>8.0617175195536687E-3</v>
      </c>
      <c r="AA273">
        <v>9296212</v>
      </c>
      <c r="AB273">
        <v>20725</v>
      </c>
      <c r="AD273" t="s">
        <v>6</v>
      </c>
      <c r="AE273">
        <v>12</v>
      </c>
      <c r="AF273">
        <v>3</v>
      </c>
      <c r="AH273" t="s">
        <v>13600</v>
      </c>
      <c r="AI273" t="s">
        <v>13599</v>
      </c>
      <c r="AK273" t="s">
        <v>13598</v>
      </c>
      <c r="AL273">
        <v>0</v>
      </c>
      <c r="AM273" s="5">
        <f t="shared" si="42"/>
        <v>0</v>
      </c>
      <c r="AN273" s="4">
        <f t="shared" si="39"/>
        <v>0</v>
      </c>
      <c r="AO273" s="3"/>
      <c r="AP273">
        <v>0</v>
      </c>
      <c r="AR273" t="s">
        <v>1</v>
      </c>
      <c r="AT273" s="2">
        <v>1.671</v>
      </c>
      <c r="AU273" s="1">
        <f t="shared" si="43"/>
        <v>0.56432022636875678</v>
      </c>
      <c r="AV273" s="1">
        <f t="shared" si="44"/>
        <v>0.40308587597768342</v>
      </c>
      <c r="AW273" s="1">
        <f t="shared" si="45"/>
        <v>0.24185152558661005</v>
      </c>
    </row>
    <row r="274" spans="1:49" x14ac:dyDescent="0.2">
      <c r="A274">
        <v>272</v>
      </c>
      <c r="B274" t="s">
        <v>13597</v>
      </c>
      <c r="C274" t="s">
        <v>13596</v>
      </c>
      <c r="F274" t="s">
        <v>13595</v>
      </c>
      <c r="G274" t="s">
        <v>16</v>
      </c>
      <c r="H274" t="s">
        <v>15</v>
      </c>
      <c r="I274" t="s">
        <v>13594</v>
      </c>
      <c r="J274" t="s">
        <v>13593</v>
      </c>
      <c r="K274" t="s">
        <v>13592</v>
      </c>
      <c r="L274" t="s">
        <v>13591</v>
      </c>
      <c r="M274" t="s">
        <v>13590</v>
      </c>
      <c r="N274">
        <v>64</v>
      </c>
      <c r="O274" t="s">
        <v>13589</v>
      </c>
      <c r="P274" t="s">
        <v>13588</v>
      </c>
      <c r="Q274" t="s">
        <v>13587</v>
      </c>
      <c r="R274" s="7">
        <v>36586</v>
      </c>
      <c r="S274" s="8">
        <f t="shared" si="40"/>
        <v>2000</v>
      </c>
      <c r="T274" s="8">
        <v>2000</v>
      </c>
      <c r="U274" s="8">
        <f t="shared" si="41"/>
        <v>22</v>
      </c>
      <c r="V274" s="7">
        <v>36586</v>
      </c>
      <c r="W274" t="s">
        <v>3968</v>
      </c>
      <c r="X274" s="2">
        <v>1.3280000000000001</v>
      </c>
      <c r="Y274" s="6">
        <f t="shared" si="38"/>
        <v>3.5450201542937994E-2</v>
      </c>
      <c r="AA274">
        <v>7413335</v>
      </c>
      <c r="AB274">
        <v>29251</v>
      </c>
      <c r="AD274" t="s">
        <v>6</v>
      </c>
      <c r="AE274">
        <v>42</v>
      </c>
      <c r="AF274">
        <v>3</v>
      </c>
      <c r="AH274" t="s">
        <v>13586</v>
      </c>
      <c r="AI274" t="s">
        <v>13585</v>
      </c>
      <c r="AK274" t="s">
        <v>13584</v>
      </c>
      <c r="AL274">
        <v>20</v>
      </c>
      <c r="AM274" s="5">
        <f t="shared" si="42"/>
        <v>0.90909090909090906</v>
      </c>
      <c r="AN274" s="4">
        <f t="shared" si="39"/>
        <v>1.3768889194864203E-3</v>
      </c>
      <c r="AO274" s="3"/>
      <c r="AP274">
        <v>0</v>
      </c>
      <c r="AR274" t="s">
        <v>1</v>
      </c>
      <c r="AT274" s="2">
        <v>2.4580000000000002</v>
      </c>
      <c r="AU274" s="1">
        <f t="shared" si="43"/>
        <v>2.5228207755902519</v>
      </c>
      <c r="AV274" s="1">
        <f t="shared" si="44"/>
        <v>1.8413545231212205</v>
      </c>
      <c r="AW274" s="1">
        <f t="shared" si="45"/>
        <v>1.1598882706521894</v>
      </c>
    </row>
    <row r="275" spans="1:49" x14ac:dyDescent="0.2">
      <c r="A275">
        <v>273</v>
      </c>
      <c r="B275" t="s">
        <v>13583</v>
      </c>
      <c r="C275" t="s">
        <v>13582</v>
      </c>
      <c r="F275" t="s">
        <v>13581</v>
      </c>
      <c r="G275" t="s">
        <v>16</v>
      </c>
      <c r="H275" t="s">
        <v>15</v>
      </c>
      <c r="I275" t="s">
        <v>13580</v>
      </c>
      <c r="J275" t="s">
        <v>13579</v>
      </c>
      <c r="K275" t="s">
        <v>13578</v>
      </c>
      <c r="L275" t="s">
        <v>13577</v>
      </c>
      <c r="M275" t="s">
        <v>13576</v>
      </c>
      <c r="N275">
        <v>3</v>
      </c>
      <c r="O275" t="s">
        <v>13575</v>
      </c>
      <c r="P275" t="s">
        <v>13574</v>
      </c>
      <c r="Q275" t="s">
        <v>13573</v>
      </c>
      <c r="R275" s="7">
        <v>36586</v>
      </c>
      <c r="S275" s="8">
        <f t="shared" si="40"/>
        <v>2000</v>
      </c>
      <c r="T275" s="8">
        <v>2000</v>
      </c>
      <c r="U275" s="8">
        <f t="shared" si="41"/>
        <v>22</v>
      </c>
      <c r="V275" s="7">
        <v>36586</v>
      </c>
      <c r="W275" t="s">
        <v>1973</v>
      </c>
      <c r="X275" s="2">
        <v>0.33500000000000002</v>
      </c>
      <c r="Y275" s="6">
        <f t="shared" si="38"/>
        <v>8.94263367235258E-3</v>
      </c>
      <c r="AA275">
        <v>10964290</v>
      </c>
      <c r="AB275">
        <v>18201</v>
      </c>
      <c r="AD275" t="s">
        <v>6</v>
      </c>
      <c r="AE275">
        <v>10</v>
      </c>
      <c r="AF275">
        <v>2</v>
      </c>
      <c r="AH275" t="s">
        <v>13572</v>
      </c>
      <c r="AI275" t="s">
        <v>13571</v>
      </c>
      <c r="AK275" t="s">
        <v>13570</v>
      </c>
      <c r="AL275">
        <v>23</v>
      </c>
      <c r="AM275" s="5">
        <f t="shared" si="42"/>
        <v>1.0454545454545454</v>
      </c>
      <c r="AN275" s="4">
        <f t="shared" si="39"/>
        <v>1.5834222574093834E-3</v>
      </c>
      <c r="AO275" s="3"/>
      <c r="AP275">
        <v>0</v>
      </c>
      <c r="AR275" t="s">
        <v>1</v>
      </c>
      <c r="AT275" s="2">
        <v>1.694</v>
      </c>
      <c r="AU275" s="1">
        <f t="shared" si="43"/>
        <v>0.6734870247869621</v>
      </c>
      <c r="AV275" s="1">
        <f t="shared" si="44"/>
        <v>0.52630279648809819</v>
      </c>
      <c r="AW275" s="1">
        <f t="shared" si="45"/>
        <v>0.37911856818923423</v>
      </c>
    </row>
    <row r="276" spans="1:49" x14ac:dyDescent="0.2">
      <c r="A276">
        <v>274</v>
      </c>
      <c r="B276" t="s">
        <v>13569</v>
      </c>
      <c r="C276" t="s">
        <v>13568</v>
      </c>
      <c r="F276" t="s">
        <v>13567</v>
      </c>
      <c r="G276" t="s">
        <v>16</v>
      </c>
      <c r="H276" t="s">
        <v>15</v>
      </c>
      <c r="I276" t="s">
        <v>13566</v>
      </c>
      <c r="J276" t="s">
        <v>13565</v>
      </c>
      <c r="K276" t="s">
        <v>13564</v>
      </c>
      <c r="L276" t="s">
        <v>13563</v>
      </c>
      <c r="M276" t="s">
        <v>13562</v>
      </c>
      <c r="N276">
        <v>5</v>
      </c>
      <c r="O276" t="s">
        <v>13561</v>
      </c>
      <c r="P276" t="s">
        <v>13560</v>
      </c>
      <c r="Q276" t="s">
        <v>13559</v>
      </c>
      <c r="R276" s="7">
        <v>36586</v>
      </c>
      <c r="S276" s="8">
        <f t="shared" si="40"/>
        <v>2000</v>
      </c>
      <c r="T276" s="8">
        <v>2000</v>
      </c>
      <c r="U276" s="8">
        <f t="shared" si="41"/>
        <v>22</v>
      </c>
      <c r="V276" s="7">
        <v>36586</v>
      </c>
      <c r="W276" t="s">
        <v>2358</v>
      </c>
      <c r="X276" s="2">
        <v>1.365</v>
      </c>
      <c r="Y276" s="6">
        <f t="shared" si="38"/>
        <v>3.6437895411227675E-2</v>
      </c>
      <c r="AA276">
        <v>189545</v>
      </c>
      <c r="AB276">
        <v>17393</v>
      </c>
      <c r="AD276" t="s">
        <v>6</v>
      </c>
      <c r="AE276">
        <v>49</v>
      </c>
      <c r="AF276">
        <v>2</v>
      </c>
      <c r="AH276" t="s">
        <v>13558</v>
      </c>
      <c r="AI276" t="s">
        <v>13557</v>
      </c>
      <c r="AK276" t="s">
        <v>13556</v>
      </c>
      <c r="AL276">
        <v>79</v>
      </c>
      <c r="AM276" s="5">
        <f t="shared" si="42"/>
        <v>3.5909090909090908</v>
      </c>
      <c r="AN276" s="4">
        <f t="shared" si="39"/>
        <v>5.4387112319713602E-3</v>
      </c>
      <c r="AO276" s="3"/>
      <c r="AP276">
        <v>0</v>
      </c>
      <c r="AQ276" t="s">
        <v>1021</v>
      </c>
      <c r="AR276" t="s">
        <v>1</v>
      </c>
      <c r="AS276" t="s">
        <v>1019</v>
      </c>
      <c r="AT276" s="2" t="s">
        <v>0</v>
      </c>
      <c r="AU276" s="1">
        <f t="shared" si="43"/>
        <v>2.7138140157450774</v>
      </c>
      <c r="AV276" s="1">
        <f t="shared" si="44"/>
        <v>2.0938303321599516</v>
      </c>
      <c r="AW276" s="1">
        <f t="shared" si="45"/>
        <v>1.4738466485748254</v>
      </c>
    </row>
    <row r="277" spans="1:49" x14ac:dyDescent="0.2">
      <c r="A277">
        <v>275</v>
      </c>
      <c r="B277" t="s">
        <v>13555</v>
      </c>
      <c r="C277" t="s">
        <v>13554</v>
      </c>
      <c r="F277" t="s">
        <v>13553</v>
      </c>
      <c r="G277" t="s">
        <v>16</v>
      </c>
      <c r="H277" t="s">
        <v>15</v>
      </c>
      <c r="I277" t="s">
        <v>13552</v>
      </c>
      <c r="J277" t="s">
        <v>13551</v>
      </c>
      <c r="K277" t="s">
        <v>13550</v>
      </c>
      <c r="L277" t="s">
        <v>13549</v>
      </c>
      <c r="M277" t="s">
        <v>9661</v>
      </c>
      <c r="N277">
        <v>1</v>
      </c>
      <c r="O277" t="s">
        <v>13548</v>
      </c>
      <c r="P277">
        <v>56097946400</v>
      </c>
      <c r="Q277" t="s">
        <v>13547</v>
      </c>
      <c r="R277" s="7">
        <v>36586</v>
      </c>
      <c r="S277" s="8">
        <f t="shared" si="40"/>
        <v>2000</v>
      </c>
      <c r="T277" s="8">
        <v>2000</v>
      </c>
      <c r="U277" s="8">
        <f t="shared" si="41"/>
        <v>22</v>
      </c>
      <c r="V277" s="7">
        <v>36586</v>
      </c>
      <c r="W277" t="s">
        <v>2358</v>
      </c>
      <c r="X277" s="2">
        <v>1.365</v>
      </c>
      <c r="Y277" s="6">
        <f t="shared" si="38"/>
        <v>3.6437895411227675E-2</v>
      </c>
      <c r="AA277">
        <v>189545</v>
      </c>
      <c r="AB277">
        <v>17393</v>
      </c>
      <c r="AD277" t="s">
        <v>6</v>
      </c>
      <c r="AE277">
        <v>49</v>
      </c>
      <c r="AF277">
        <v>2</v>
      </c>
      <c r="AH277" t="s">
        <v>13546</v>
      </c>
      <c r="AI277" t="s">
        <v>13545</v>
      </c>
      <c r="AK277" t="s">
        <v>13544</v>
      </c>
      <c r="AL277">
        <v>16</v>
      </c>
      <c r="AM277" s="5">
        <f t="shared" si="42"/>
        <v>0.72727272727272729</v>
      </c>
      <c r="AN277" s="4">
        <f t="shared" si="39"/>
        <v>1.1015111355891364E-3</v>
      </c>
      <c r="AO277" s="3"/>
      <c r="AP277">
        <v>0</v>
      </c>
      <c r="AR277" t="s">
        <v>1</v>
      </c>
      <c r="AT277" s="2" t="s">
        <v>0</v>
      </c>
      <c r="AU277" s="1">
        <f t="shared" si="43"/>
        <v>2.5836980128536111</v>
      </c>
      <c r="AV277" s="1">
        <f t="shared" si="44"/>
        <v>1.8769703273408407</v>
      </c>
      <c r="AW277" s="1">
        <f t="shared" si="45"/>
        <v>1.1702426418280696</v>
      </c>
    </row>
    <row r="278" spans="1:49" x14ac:dyDescent="0.2">
      <c r="A278">
        <v>276</v>
      </c>
      <c r="B278" t="s">
        <v>13543</v>
      </c>
      <c r="C278" t="s">
        <v>13542</v>
      </c>
      <c r="F278" t="s">
        <v>13541</v>
      </c>
      <c r="G278" t="s">
        <v>16</v>
      </c>
      <c r="H278" t="s">
        <v>15</v>
      </c>
      <c r="I278" t="s">
        <v>13540</v>
      </c>
      <c r="J278">
        <v>100372380</v>
      </c>
      <c r="K278" t="s">
        <v>13539</v>
      </c>
      <c r="L278" t="s">
        <v>6817</v>
      </c>
      <c r="M278" t="s">
        <v>820</v>
      </c>
      <c r="N278">
        <v>2</v>
      </c>
      <c r="O278" t="s">
        <v>13538</v>
      </c>
      <c r="P278" t="s">
        <v>13537</v>
      </c>
      <c r="Q278" t="s">
        <v>13536</v>
      </c>
      <c r="R278" s="7">
        <v>36586</v>
      </c>
      <c r="S278" s="8">
        <f t="shared" si="40"/>
        <v>2000</v>
      </c>
      <c r="T278" s="8">
        <v>2000</v>
      </c>
      <c r="U278" s="8">
        <f t="shared" si="41"/>
        <v>22</v>
      </c>
      <c r="V278" s="7">
        <v>36586</v>
      </c>
      <c r="W278" t="s">
        <v>2358</v>
      </c>
      <c r="X278" s="2">
        <v>1.365</v>
      </c>
      <c r="Y278" s="6">
        <f t="shared" si="38"/>
        <v>3.6437895411227675E-2</v>
      </c>
      <c r="AA278">
        <v>189545</v>
      </c>
      <c r="AB278">
        <v>17393</v>
      </c>
      <c r="AD278" t="s">
        <v>6</v>
      </c>
      <c r="AE278">
        <v>49</v>
      </c>
      <c r="AF278">
        <v>2</v>
      </c>
      <c r="AH278" t="s">
        <v>13535</v>
      </c>
      <c r="AI278" t="s">
        <v>13534</v>
      </c>
      <c r="AK278" t="s">
        <v>13533</v>
      </c>
      <c r="AL278">
        <v>53</v>
      </c>
      <c r="AM278" s="5">
        <f t="shared" si="42"/>
        <v>2.4090909090909092</v>
      </c>
      <c r="AN278" s="4">
        <f t="shared" si="39"/>
        <v>3.6487556366390141E-3</v>
      </c>
      <c r="AO278" s="3"/>
      <c r="AP278">
        <v>0</v>
      </c>
      <c r="AQ278" t="s">
        <v>249</v>
      </c>
      <c r="AR278" t="s">
        <v>1</v>
      </c>
      <c r="AS278" t="s">
        <v>247</v>
      </c>
      <c r="AT278" s="2" t="s">
        <v>0</v>
      </c>
      <c r="AU278" s="1">
        <f t="shared" si="43"/>
        <v>2.6601153478851072</v>
      </c>
      <c r="AV278" s="1">
        <f t="shared" si="44"/>
        <v>2.0043325523933344</v>
      </c>
      <c r="AW278" s="1">
        <f t="shared" si="45"/>
        <v>1.3485497569015612</v>
      </c>
    </row>
    <row r="279" spans="1:49" x14ac:dyDescent="0.2">
      <c r="A279">
        <v>277</v>
      </c>
      <c r="B279" t="s">
        <v>13532</v>
      </c>
      <c r="C279" t="s">
        <v>13531</v>
      </c>
      <c r="F279" t="s">
        <v>13530</v>
      </c>
      <c r="G279" t="s">
        <v>16</v>
      </c>
      <c r="H279" t="s">
        <v>15</v>
      </c>
      <c r="I279" t="s">
        <v>13529</v>
      </c>
      <c r="J279">
        <v>60014982</v>
      </c>
      <c r="K279" t="s">
        <v>13528</v>
      </c>
      <c r="L279" t="s">
        <v>13527</v>
      </c>
      <c r="M279" t="s">
        <v>2268</v>
      </c>
      <c r="N279">
        <v>2</v>
      </c>
      <c r="O279" t="s">
        <v>13526</v>
      </c>
      <c r="P279" t="s">
        <v>13525</v>
      </c>
      <c r="Q279" t="s">
        <v>13524</v>
      </c>
      <c r="R279" s="7">
        <v>36586</v>
      </c>
      <c r="S279" s="8">
        <f t="shared" si="40"/>
        <v>2000</v>
      </c>
      <c r="T279" s="8">
        <v>2000</v>
      </c>
      <c r="U279" s="8">
        <f t="shared" si="41"/>
        <v>22</v>
      </c>
      <c r="V279" s="7">
        <v>36586</v>
      </c>
      <c r="W279" t="s">
        <v>2358</v>
      </c>
      <c r="X279" s="2">
        <v>1.365</v>
      </c>
      <c r="Y279" s="6">
        <f t="shared" si="38"/>
        <v>3.6437895411227675E-2</v>
      </c>
      <c r="AA279">
        <v>189545</v>
      </c>
      <c r="AB279">
        <v>17393</v>
      </c>
      <c r="AD279" t="s">
        <v>6</v>
      </c>
      <c r="AE279">
        <v>49</v>
      </c>
      <c r="AF279">
        <v>2</v>
      </c>
      <c r="AH279" t="s">
        <v>13523</v>
      </c>
      <c r="AI279" t="s">
        <v>13522</v>
      </c>
      <c r="AK279" t="s">
        <v>13521</v>
      </c>
      <c r="AL279">
        <v>4</v>
      </c>
      <c r="AM279" s="5">
        <f t="shared" si="42"/>
        <v>0.18181818181818182</v>
      </c>
      <c r="AN279" s="4">
        <f t="shared" si="39"/>
        <v>2.753777838972841E-4</v>
      </c>
      <c r="AO279" s="3"/>
      <c r="AP279">
        <v>0</v>
      </c>
      <c r="AR279" t="s">
        <v>1</v>
      </c>
      <c r="AT279" s="2" t="s">
        <v>0</v>
      </c>
      <c r="AU279" s="1">
        <f t="shared" si="43"/>
        <v>2.5589140123028558</v>
      </c>
      <c r="AV279" s="1">
        <f t="shared" si="44"/>
        <v>1.8356636597562477</v>
      </c>
      <c r="AW279" s="1">
        <f t="shared" si="45"/>
        <v>1.11241330720964</v>
      </c>
    </row>
    <row r="280" spans="1:49" x14ac:dyDescent="0.2">
      <c r="A280">
        <v>278</v>
      </c>
      <c r="B280" t="s">
        <v>13520</v>
      </c>
      <c r="C280" t="s">
        <v>13519</v>
      </c>
      <c r="F280" t="s">
        <v>13518</v>
      </c>
      <c r="G280" t="s">
        <v>16</v>
      </c>
      <c r="H280" t="s">
        <v>15</v>
      </c>
      <c r="I280" t="s">
        <v>13517</v>
      </c>
      <c r="J280" t="s">
        <v>13516</v>
      </c>
      <c r="K280" t="s">
        <v>13515</v>
      </c>
      <c r="L280" t="s">
        <v>13514</v>
      </c>
      <c r="M280" t="s">
        <v>5462</v>
      </c>
      <c r="N280">
        <v>3</v>
      </c>
      <c r="O280" t="s">
        <v>13513</v>
      </c>
      <c r="P280" t="s">
        <v>13512</v>
      </c>
      <c r="Q280" t="s">
        <v>13511</v>
      </c>
      <c r="R280" s="7">
        <v>36586</v>
      </c>
      <c r="S280" s="8">
        <f t="shared" si="40"/>
        <v>2000</v>
      </c>
      <c r="T280" s="8">
        <v>2000</v>
      </c>
      <c r="U280" s="8">
        <f t="shared" si="41"/>
        <v>22</v>
      </c>
      <c r="V280" s="7">
        <v>36586</v>
      </c>
      <c r="W280" t="s">
        <v>2358</v>
      </c>
      <c r="X280" s="2">
        <v>1.365</v>
      </c>
      <c r="Y280" s="6">
        <f t="shared" si="38"/>
        <v>3.6437895411227675E-2</v>
      </c>
      <c r="AA280">
        <v>189545</v>
      </c>
      <c r="AB280">
        <v>17393</v>
      </c>
      <c r="AD280" t="s">
        <v>6</v>
      </c>
      <c r="AE280">
        <v>49</v>
      </c>
      <c r="AF280">
        <v>2</v>
      </c>
      <c r="AH280" t="s">
        <v>13510</v>
      </c>
      <c r="AI280" t="s">
        <v>13509</v>
      </c>
      <c r="AK280" t="s">
        <v>13508</v>
      </c>
      <c r="AL280">
        <v>29</v>
      </c>
      <c r="AM280" s="5">
        <f t="shared" si="42"/>
        <v>1.3181818181818181</v>
      </c>
      <c r="AN280" s="4">
        <f t="shared" si="39"/>
        <v>1.9964889332553097E-3</v>
      </c>
      <c r="AO280" s="3"/>
      <c r="AP280">
        <v>0</v>
      </c>
      <c r="AR280" t="s">
        <v>1</v>
      </c>
      <c r="AT280" s="2" t="s">
        <v>0</v>
      </c>
      <c r="AU280" s="1">
        <f t="shared" si="43"/>
        <v>2.610547346783596</v>
      </c>
      <c r="AV280" s="1">
        <f t="shared" si="44"/>
        <v>1.9217192172241493</v>
      </c>
      <c r="AW280" s="1">
        <f t="shared" si="45"/>
        <v>1.2328910876647019</v>
      </c>
    </row>
    <row r="281" spans="1:49" x14ac:dyDescent="0.2">
      <c r="A281">
        <v>279</v>
      </c>
      <c r="B281" t="s">
        <v>13507</v>
      </c>
      <c r="C281" t="s">
        <v>13506</v>
      </c>
      <c r="F281" t="s">
        <v>13505</v>
      </c>
      <c r="G281" t="s">
        <v>16</v>
      </c>
      <c r="H281" t="s">
        <v>15</v>
      </c>
      <c r="I281" t="s">
        <v>10388</v>
      </c>
      <c r="J281" t="s">
        <v>10387</v>
      </c>
      <c r="K281" t="s">
        <v>10386</v>
      </c>
      <c r="L281" t="s">
        <v>10385</v>
      </c>
      <c r="M281" t="s">
        <v>10384</v>
      </c>
      <c r="N281">
        <v>6</v>
      </c>
      <c r="O281" t="s">
        <v>13504</v>
      </c>
      <c r="P281" t="s">
        <v>13503</v>
      </c>
      <c r="Q281" t="s">
        <v>13502</v>
      </c>
      <c r="R281" s="7">
        <v>36586</v>
      </c>
      <c r="S281" s="8">
        <f t="shared" si="40"/>
        <v>2000</v>
      </c>
      <c r="T281" s="8">
        <v>2000</v>
      </c>
      <c r="U281" s="8">
        <f t="shared" si="41"/>
        <v>22</v>
      </c>
      <c r="V281" s="7">
        <v>36586</v>
      </c>
      <c r="W281" t="s">
        <v>13501</v>
      </c>
      <c r="X281" s="2" t="s">
        <v>0</v>
      </c>
      <c r="Y281" s="6" t="e">
        <f t="shared" si="38"/>
        <v>#VALUE!</v>
      </c>
      <c r="AA281">
        <v>10711023</v>
      </c>
      <c r="AB281">
        <v>28597</v>
      </c>
      <c r="AD281" t="s">
        <v>6</v>
      </c>
      <c r="AE281">
        <v>18</v>
      </c>
      <c r="AF281">
        <v>2</v>
      </c>
      <c r="AH281" t="s">
        <v>13500</v>
      </c>
      <c r="AI281" t="s">
        <v>13499</v>
      </c>
      <c r="AK281" t="s">
        <v>13498</v>
      </c>
      <c r="AL281">
        <v>30</v>
      </c>
      <c r="AM281" s="5">
        <f t="shared" si="42"/>
        <v>1.3636363636363635</v>
      </c>
      <c r="AN281" s="4">
        <f t="shared" si="39"/>
        <v>2.0653333792296307E-3</v>
      </c>
      <c r="AO281" s="3"/>
      <c r="AP281">
        <v>0</v>
      </c>
      <c r="AR281" t="s">
        <v>1</v>
      </c>
      <c r="AT281" s="2" t="s">
        <v>0</v>
      </c>
      <c r="AU281" s="1" t="e">
        <f t="shared" si="43"/>
        <v>#VALUE!</v>
      </c>
      <c r="AV281" s="1" t="e">
        <f t="shared" si="44"/>
        <v>#VALUE!</v>
      </c>
      <c r="AW281" s="1" t="e">
        <f t="shared" si="45"/>
        <v>#VALUE!</v>
      </c>
    </row>
    <row r="282" spans="1:49" x14ac:dyDescent="0.2">
      <c r="A282">
        <v>280</v>
      </c>
      <c r="B282" t="s">
        <v>13497</v>
      </c>
      <c r="C282" t="s">
        <v>13496</v>
      </c>
      <c r="F282" t="s">
        <v>13495</v>
      </c>
      <c r="G282" t="s">
        <v>16</v>
      </c>
      <c r="H282" t="s">
        <v>15</v>
      </c>
      <c r="I282" t="s">
        <v>13494</v>
      </c>
      <c r="J282">
        <v>60003500</v>
      </c>
      <c r="K282" t="s">
        <v>3633</v>
      </c>
      <c r="L282" t="s">
        <v>3632</v>
      </c>
      <c r="M282" t="s">
        <v>11</v>
      </c>
      <c r="N282">
        <v>3</v>
      </c>
      <c r="O282" t="s">
        <v>13493</v>
      </c>
      <c r="P282" t="s">
        <v>13492</v>
      </c>
      <c r="Q282" t="s">
        <v>13491</v>
      </c>
      <c r="R282" s="7">
        <v>36586</v>
      </c>
      <c r="S282" s="8">
        <f t="shared" si="40"/>
        <v>2000</v>
      </c>
      <c r="T282" s="8">
        <v>2000</v>
      </c>
      <c r="U282" s="8">
        <f t="shared" si="41"/>
        <v>22</v>
      </c>
      <c r="V282" s="7">
        <v>36586</v>
      </c>
      <c r="W282" t="s">
        <v>13490</v>
      </c>
      <c r="X282" s="2">
        <v>0.64600000000000002</v>
      </c>
      <c r="Y282" s="6">
        <f t="shared" si="38"/>
        <v>1.72446010517605E-2</v>
      </c>
      <c r="AA282" t="s">
        <v>13489</v>
      </c>
      <c r="AB282">
        <v>21157</v>
      </c>
      <c r="AD282" t="s">
        <v>6</v>
      </c>
      <c r="AE282">
        <v>11</v>
      </c>
      <c r="AF282">
        <v>3</v>
      </c>
      <c r="AH282" t="s">
        <v>8521</v>
      </c>
      <c r="AI282" t="s">
        <v>13488</v>
      </c>
      <c r="AK282" t="s">
        <v>13487</v>
      </c>
      <c r="AL282">
        <v>21</v>
      </c>
      <c r="AM282" s="5">
        <f t="shared" si="42"/>
        <v>0.95454545454545459</v>
      </c>
      <c r="AN282" s="4">
        <f t="shared" si="39"/>
        <v>1.4457333654607416E-3</v>
      </c>
      <c r="AO282" s="3"/>
      <c r="AP282">
        <v>0</v>
      </c>
      <c r="AR282" t="s">
        <v>1</v>
      </c>
      <c r="AT282" s="2" t="s">
        <v>0</v>
      </c>
      <c r="AU282" s="1">
        <f t="shared" si="43"/>
        <v>1.2504940745870572</v>
      </c>
      <c r="AV282" s="1">
        <f t="shared" si="44"/>
        <v>0.93451672086106219</v>
      </c>
      <c r="AW282" s="1">
        <f t="shared" si="45"/>
        <v>0.61853936713506685</v>
      </c>
    </row>
    <row r="283" spans="1:49" x14ac:dyDescent="0.2">
      <c r="A283">
        <v>281</v>
      </c>
      <c r="B283" t="s">
        <v>13486</v>
      </c>
      <c r="F283" t="s">
        <v>13485</v>
      </c>
      <c r="G283" t="s">
        <v>16</v>
      </c>
      <c r="H283" t="s">
        <v>15</v>
      </c>
      <c r="I283" t="s">
        <v>13075</v>
      </c>
      <c r="J283">
        <v>60116768</v>
      </c>
      <c r="K283" t="s">
        <v>13074</v>
      </c>
      <c r="L283" t="s">
        <v>2269</v>
      </c>
      <c r="M283" t="s">
        <v>2268</v>
      </c>
      <c r="N283">
        <v>2</v>
      </c>
      <c r="O283" t="s">
        <v>13484</v>
      </c>
      <c r="P283" t="s">
        <v>13483</v>
      </c>
      <c r="Q283" t="s">
        <v>13482</v>
      </c>
      <c r="R283" s="7">
        <v>36586</v>
      </c>
      <c r="S283" s="8">
        <f t="shared" si="40"/>
        <v>2000</v>
      </c>
      <c r="T283" s="8">
        <v>2000</v>
      </c>
      <c r="U283" s="8">
        <f t="shared" si="41"/>
        <v>22</v>
      </c>
      <c r="V283" s="7">
        <v>36586</v>
      </c>
      <c r="W283" t="s">
        <v>13481</v>
      </c>
      <c r="X283" s="2" t="s">
        <v>0</v>
      </c>
      <c r="Y283" s="6" t="e">
        <f t="shared" si="38"/>
        <v>#VALUE!</v>
      </c>
      <c r="AA283">
        <v>2556588</v>
      </c>
      <c r="AB283">
        <v>62659</v>
      </c>
      <c r="AD283" t="s">
        <v>6</v>
      </c>
      <c r="AE283">
        <v>24</v>
      </c>
      <c r="AF283">
        <v>2</v>
      </c>
      <c r="AH283" t="s">
        <v>13480</v>
      </c>
      <c r="AI283" t="s">
        <v>13479</v>
      </c>
      <c r="AK283" t="s">
        <v>13478</v>
      </c>
      <c r="AL283">
        <v>16</v>
      </c>
      <c r="AM283" s="5">
        <f t="shared" si="42"/>
        <v>0.72727272727272729</v>
      </c>
      <c r="AN283" s="4">
        <f t="shared" si="39"/>
        <v>1.1015111355891364E-3</v>
      </c>
      <c r="AO283" s="3"/>
      <c r="AP283">
        <v>0</v>
      </c>
      <c r="AR283" t="s">
        <v>1</v>
      </c>
      <c r="AT283" s="2" t="s">
        <v>0</v>
      </c>
      <c r="AU283" s="1" t="e">
        <f t="shared" si="43"/>
        <v>#VALUE!</v>
      </c>
      <c r="AV283" s="1" t="e">
        <f t="shared" si="44"/>
        <v>#VALUE!</v>
      </c>
      <c r="AW283" s="1" t="e">
        <f t="shared" si="45"/>
        <v>#VALUE!</v>
      </c>
    </row>
    <row r="284" spans="1:49" x14ac:dyDescent="0.2">
      <c r="A284">
        <v>282</v>
      </c>
      <c r="B284" t="s">
        <v>13477</v>
      </c>
      <c r="E284">
        <v>10667968</v>
      </c>
      <c r="F284" t="s">
        <v>13476</v>
      </c>
      <c r="G284" t="s">
        <v>16</v>
      </c>
      <c r="H284" t="s">
        <v>15</v>
      </c>
      <c r="I284" t="s">
        <v>13475</v>
      </c>
      <c r="J284" t="s">
        <v>13474</v>
      </c>
      <c r="K284" t="s">
        <v>13473</v>
      </c>
      <c r="L284" t="s">
        <v>13472</v>
      </c>
      <c r="M284" t="s">
        <v>13471</v>
      </c>
      <c r="N284">
        <v>2</v>
      </c>
      <c r="O284" t="s">
        <v>13470</v>
      </c>
      <c r="P284" t="s">
        <v>13469</v>
      </c>
      <c r="Q284" t="s">
        <v>13468</v>
      </c>
      <c r="R284" s="7">
        <v>36586</v>
      </c>
      <c r="S284" s="8">
        <f t="shared" si="40"/>
        <v>2000</v>
      </c>
      <c r="T284" s="8">
        <v>2000</v>
      </c>
      <c r="U284" s="8">
        <f t="shared" si="41"/>
        <v>22</v>
      </c>
      <c r="V284" s="7">
        <v>36586</v>
      </c>
      <c r="W284" t="s">
        <v>3125</v>
      </c>
      <c r="X284" s="2">
        <v>1.367</v>
      </c>
      <c r="Y284" s="6">
        <f t="shared" si="38"/>
        <v>3.6491284268973065E-2</v>
      </c>
      <c r="AA284">
        <v>220949</v>
      </c>
      <c r="AB284">
        <v>29605</v>
      </c>
      <c r="AD284" t="s">
        <v>6</v>
      </c>
      <c r="AE284">
        <v>203</v>
      </c>
      <c r="AF284">
        <v>5</v>
      </c>
      <c r="AH284" t="s">
        <v>13467</v>
      </c>
      <c r="AI284" t="s">
        <v>13466</v>
      </c>
      <c r="AJ284" t="s">
        <v>13465</v>
      </c>
      <c r="AK284" t="s">
        <v>13464</v>
      </c>
      <c r="AL284">
        <v>116</v>
      </c>
      <c r="AM284" s="5">
        <f t="shared" si="42"/>
        <v>5.2727272727272725</v>
      </c>
      <c r="AN284" s="4">
        <f t="shared" si="39"/>
        <v>7.9859557330212386E-3</v>
      </c>
      <c r="AO284" s="3"/>
      <c r="AP284">
        <v>0</v>
      </c>
      <c r="AR284" t="s">
        <v>1</v>
      </c>
      <c r="AT284" s="2">
        <v>3.3119999999999998</v>
      </c>
      <c r="AU284" s="1">
        <f t="shared" si="43"/>
        <v>2.7939685708187514</v>
      </c>
      <c r="AV284" s="1">
        <f t="shared" si="44"/>
        <v>2.2238620000997149</v>
      </c>
      <c r="AW284" s="1">
        <f t="shared" si="45"/>
        <v>1.6537554293806787</v>
      </c>
    </row>
    <row r="285" spans="1:49" x14ac:dyDescent="0.2">
      <c r="A285">
        <v>283</v>
      </c>
      <c r="B285" t="s">
        <v>13463</v>
      </c>
      <c r="C285" t="s">
        <v>13462</v>
      </c>
      <c r="D285" t="s">
        <v>13461</v>
      </c>
      <c r="E285">
        <v>10732991</v>
      </c>
      <c r="F285" t="s">
        <v>13460</v>
      </c>
      <c r="G285" t="s">
        <v>16</v>
      </c>
      <c r="H285" t="s">
        <v>15</v>
      </c>
      <c r="I285" t="s">
        <v>13459</v>
      </c>
      <c r="J285">
        <v>60018373</v>
      </c>
      <c r="K285" t="s">
        <v>13458</v>
      </c>
      <c r="L285" t="s">
        <v>284</v>
      </c>
      <c r="M285" t="s">
        <v>59</v>
      </c>
      <c r="N285">
        <v>4</v>
      </c>
      <c r="O285" t="s">
        <v>13457</v>
      </c>
      <c r="P285" t="s">
        <v>13456</v>
      </c>
      <c r="Q285" t="s">
        <v>13455</v>
      </c>
      <c r="R285" s="7">
        <v>36586</v>
      </c>
      <c r="S285" s="8">
        <f t="shared" si="40"/>
        <v>2000</v>
      </c>
      <c r="T285" s="8">
        <v>2000</v>
      </c>
      <c r="U285" s="8">
        <f t="shared" si="41"/>
        <v>22</v>
      </c>
      <c r="V285" s="7">
        <v>36586</v>
      </c>
      <c r="W285" t="s">
        <v>13454</v>
      </c>
      <c r="X285" s="2">
        <v>1.718</v>
      </c>
      <c r="Y285" s="6">
        <f t="shared" si="38"/>
        <v>4.5861028803288753E-2</v>
      </c>
      <c r="AA285">
        <v>9651748</v>
      </c>
      <c r="AB285">
        <v>20384</v>
      </c>
      <c r="AD285" t="s">
        <v>6</v>
      </c>
      <c r="AE285">
        <v>30</v>
      </c>
      <c r="AF285">
        <v>3</v>
      </c>
      <c r="AH285" t="s">
        <v>13453</v>
      </c>
      <c r="AI285" t="s">
        <v>13452</v>
      </c>
      <c r="AJ285" t="s">
        <v>13451</v>
      </c>
      <c r="AK285" t="s">
        <v>13450</v>
      </c>
      <c r="AL285">
        <v>70</v>
      </c>
      <c r="AM285" s="5">
        <f t="shared" si="42"/>
        <v>3.1818181818181817</v>
      </c>
      <c r="AN285" s="4">
        <f t="shared" si="39"/>
        <v>4.8191112182024709E-3</v>
      </c>
      <c r="AO285" s="3"/>
      <c r="AP285">
        <v>0</v>
      </c>
      <c r="AQ285" t="s">
        <v>1021</v>
      </c>
      <c r="AR285" t="s">
        <v>1</v>
      </c>
      <c r="AS285" t="s">
        <v>1019</v>
      </c>
      <c r="AT285" s="2" t="s">
        <v>0</v>
      </c>
      <c r="AU285" s="1">
        <f t="shared" si="43"/>
        <v>3.3548453527762865</v>
      </c>
      <c r="AV285" s="1">
        <f t="shared" si="44"/>
        <v>2.5340070010745612</v>
      </c>
      <c r="AW285" s="1">
        <f t="shared" si="45"/>
        <v>1.7131686493728353</v>
      </c>
    </row>
    <row r="286" spans="1:49" x14ac:dyDescent="0.2">
      <c r="A286">
        <v>284</v>
      </c>
      <c r="B286" t="s">
        <v>13449</v>
      </c>
      <c r="C286" t="s">
        <v>13448</v>
      </c>
      <c r="D286" t="s">
        <v>13447</v>
      </c>
      <c r="E286">
        <v>10704852</v>
      </c>
      <c r="F286" t="s">
        <v>13446</v>
      </c>
      <c r="G286" t="s">
        <v>16</v>
      </c>
      <c r="H286" t="s">
        <v>15</v>
      </c>
      <c r="I286" t="s">
        <v>13445</v>
      </c>
      <c r="J286" t="s">
        <v>13444</v>
      </c>
      <c r="K286" t="s">
        <v>13443</v>
      </c>
      <c r="L286" t="s">
        <v>13442</v>
      </c>
      <c r="M286" t="s">
        <v>13441</v>
      </c>
      <c r="N286">
        <v>11</v>
      </c>
      <c r="O286" t="s">
        <v>13440</v>
      </c>
      <c r="P286" t="s">
        <v>13439</v>
      </c>
      <c r="Q286" t="s">
        <v>13438</v>
      </c>
      <c r="R286" s="7">
        <v>36586</v>
      </c>
      <c r="S286" s="8">
        <f t="shared" si="40"/>
        <v>2000</v>
      </c>
      <c r="T286" s="8">
        <v>2000</v>
      </c>
      <c r="U286" s="8">
        <f t="shared" si="41"/>
        <v>22</v>
      </c>
      <c r="V286" s="7">
        <v>36586</v>
      </c>
      <c r="W286" t="s">
        <v>13437</v>
      </c>
      <c r="X286" s="2" t="s">
        <v>0</v>
      </c>
      <c r="Y286" s="6" t="e">
        <f t="shared" si="38"/>
        <v>#VALUE!</v>
      </c>
      <c r="AA286">
        <v>9254773</v>
      </c>
      <c r="AB286">
        <v>18579</v>
      </c>
      <c r="AD286" t="s">
        <v>6</v>
      </c>
      <c r="AE286">
        <v>91</v>
      </c>
      <c r="AF286" s="11">
        <v>44228</v>
      </c>
      <c r="AH286" t="s">
        <v>13436</v>
      </c>
      <c r="AI286" t="s">
        <v>13435</v>
      </c>
      <c r="AJ286" t="s">
        <v>13434</v>
      </c>
      <c r="AK286" t="s">
        <v>13433</v>
      </c>
      <c r="AL286">
        <v>75</v>
      </c>
      <c r="AM286" s="5">
        <f t="shared" si="42"/>
        <v>3.4090909090909092</v>
      </c>
      <c r="AN286" s="4">
        <f t="shared" si="39"/>
        <v>5.163333448074077E-3</v>
      </c>
      <c r="AO286" s="3"/>
      <c r="AP286">
        <v>1</v>
      </c>
      <c r="AQ286" t="s">
        <v>3806</v>
      </c>
      <c r="AR286" t="s">
        <v>13432</v>
      </c>
      <c r="AS286" t="s">
        <v>13431</v>
      </c>
      <c r="AT286" s="2">
        <v>1.8819999999999999</v>
      </c>
      <c r="AU286" s="1" t="e">
        <f t="shared" si="43"/>
        <v>#VALUE!</v>
      </c>
      <c r="AV286" s="1" t="e">
        <f t="shared" si="44"/>
        <v>#VALUE!</v>
      </c>
      <c r="AW286" s="1" t="e">
        <f t="shared" si="45"/>
        <v>#VALUE!</v>
      </c>
    </row>
    <row r="287" spans="1:49" x14ac:dyDescent="0.2">
      <c r="A287">
        <v>285</v>
      </c>
      <c r="B287" t="s">
        <v>13430</v>
      </c>
      <c r="C287" t="s">
        <v>13429</v>
      </c>
      <c r="E287">
        <v>10671438</v>
      </c>
      <c r="F287" t="s">
        <v>13428</v>
      </c>
      <c r="G287" t="s">
        <v>16</v>
      </c>
      <c r="H287" t="s">
        <v>15</v>
      </c>
      <c r="I287" t="s">
        <v>13427</v>
      </c>
      <c r="J287" t="s">
        <v>13426</v>
      </c>
      <c r="K287" t="s">
        <v>13425</v>
      </c>
      <c r="L287" t="s">
        <v>13424</v>
      </c>
      <c r="M287" t="s">
        <v>1843</v>
      </c>
      <c r="N287">
        <v>4</v>
      </c>
      <c r="O287" t="s">
        <v>13423</v>
      </c>
      <c r="P287" t="s">
        <v>13422</v>
      </c>
      <c r="Q287" t="s">
        <v>13421</v>
      </c>
      <c r="R287" s="7">
        <v>36586</v>
      </c>
      <c r="S287" s="8">
        <f t="shared" si="40"/>
        <v>2000</v>
      </c>
      <c r="T287" s="8">
        <v>2000</v>
      </c>
      <c r="U287" s="8">
        <f t="shared" si="41"/>
        <v>22</v>
      </c>
      <c r="V287" s="7">
        <v>36586</v>
      </c>
      <c r="W287" t="s">
        <v>13420</v>
      </c>
      <c r="X287" s="2">
        <v>1.6519999999999999</v>
      </c>
      <c r="Y287" s="6">
        <f t="shared" si="38"/>
        <v>4.409919649769093E-2</v>
      </c>
      <c r="AA287">
        <v>219193</v>
      </c>
      <c r="AB287">
        <v>20220</v>
      </c>
      <c r="AD287" t="s">
        <v>6</v>
      </c>
      <c r="AE287">
        <v>182</v>
      </c>
      <c r="AF287">
        <v>5</v>
      </c>
      <c r="AH287" t="s">
        <v>13419</v>
      </c>
      <c r="AI287" t="s">
        <v>13418</v>
      </c>
      <c r="AK287" t="s">
        <v>13417</v>
      </c>
      <c r="AL287">
        <v>19</v>
      </c>
      <c r="AM287" s="5">
        <f t="shared" si="42"/>
        <v>0.86363636363636365</v>
      </c>
      <c r="AN287" s="4">
        <f t="shared" si="39"/>
        <v>1.3080444735120995E-3</v>
      </c>
      <c r="AO287" s="3"/>
      <c r="AP287">
        <v>1</v>
      </c>
      <c r="AQ287" t="s">
        <v>2925</v>
      </c>
      <c r="AR287" t="s">
        <v>13416</v>
      </c>
      <c r="AS287" t="s">
        <v>2923</v>
      </c>
      <c r="AT287" s="2">
        <v>3.49</v>
      </c>
      <c r="AU287" s="1">
        <f t="shared" si="43"/>
        <v>3.1261850890437279</v>
      </c>
      <c r="AV287" s="1">
        <f t="shared" si="44"/>
        <v>2.2703620485601514</v>
      </c>
      <c r="AW287" s="1">
        <f t="shared" si="45"/>
        <v>1.4145390080765747</v>
      </c>
    </row>
    <row r="288" spans="1:49" x14ac:dyDescent="0.2">
      <c r="A288">
        <v>286</v>
      </c>
      <c r="B288" t="s">
        <v>13415</v>
      </c>
      <c r="F288" t="s">
        <v>13414</v>
      </c>
      <c r="G288" t="s">
        <v>16</v>
      </c>
      <c r="H288" t="s">
        <v>15</v>
      </c>
      <c r="I288" t="s">
        <v>13413</v>
      </c>
      <c r="J288" t="s">
        <v>13412</v>
      </c>
      <c r="K288" t="s">
        <v>13411</v>
      </c>
      <c r="L288" t="s">
        <v>13410</v>
      </c>
      <c r="M288" t="s">
        <v>878</v>
      </c>
      <c r="N288">
        <v>4</v>
      </c>
      <c r="O288" t="s">
        <v>13409</v>
      </c>
      <c r="P288" t="s">
        <v>13408</v>
      </c>
      <c r="Q288" t="s">
        <v>13407</v>
      </c>
      <c r="R288" s="7">
        <v>36586</v>
      </c>
      <c r="S288" s="8">
        <f t="shared" si="40"/>
        <v>2000</v>
      </c>
      <c r="T288" s="8">
        <v>2000</v>
      </c>
      <c r="U288" s="8">
        <f t="shared" si="41"/>
        <v>22</v>
      </c>
      <c r="V288" s="7">
        <v>36586</v>
      </c>
      <c r="W288" t="s">
        <v>13406</v>
      </c>
      <c r="X288" s="2">
        <v>0.156</v>
      </c>
      <c r="Y288" s="6">
        <f t="shared" si="38"/>
        <v>4.164330904140306E-3</v>
      </c>
      <c r="AA288">
        <v>857289</v>
      </c>
      <c r="AB288">
        <v>29821</v>
      </c>
      <c r="AD288" t="s">
        <v>6</v>
      </c>
      <c r="AE288">
        <v>44</v>
      </c>
      <c r="AF288">
        <v>1</v>
      </c>
      <c r="AH288" t="s">
        <v>13405</v>
      </c>
      <c r="AI288" t="s">
        <v>13404</v>
      </c>
      <c r="AK288" t="s">
        <v>13403</v>
      </c>
      <c r="AL288">
        <v>0</v>
      </c>
      <c r="AM288" s="5">
        <f t="shared" si="42"/>
        <v>0</v>
      </c>
      <c r="AN288" s="4">
        <f t="shared" si="39"/>
        <v>0</v>
      </c>
      <c r="AO288" s="3"/>
      <c r="AP288">
        <v>0</v>
      </c>
      <c r="AR288" t="s">
        <v>1</v>
      </c>
      <c r="AT288" s="2" t="s">
        <v>0</v>
      </c>
      <c r="AU288" s="1">
        <f t="shared" si="43"/>
        <v>0.2915031632898214</v>
      </c>
      <c r="AV288" s="1">
        <f t="shared" si="44"/>
        <v>0.2082165452070153</v>
      </c>
      <c r="AW288" s="1">
        <f t="shared" si="45"/>
        <v>0.12492992712420917</v>
      </c>
    </row>
    <row r="289" spans="1:49" x14ac:dyDescent="0.2">
      <c r="A289">
        <v>287</v>
      </c>
      <c r="B289" t="s">
        <v>13402</v>
      </c>
      <c r="C289" t="s">
        <v>13401</v>
      </c>
      <c r="F289" t="s">
        <v>13400</v>
      </c>
      <c r="G289" t="s">
        <v>16</v>
      </c>
      <c r="H289" t="s">
        <v>15</v>
      </c>
      <c r="I289" t="s">
        <v>13399</v>
      </c>
      <c r="J289" t="s">
        <v>852</v>
      </c>
      <c r="K289" t="s">
        <v>851</v>
      </c>
      <c r="L289" t="s">
        <v>850</v>
      </c>
      <c r="M289" t="s">
        <v>849</v>
      </c>
      <c r="N289">
        <v>5</v>
      </c>
      <c r="O289" t="s">
        <v>13398</v>
      </c>
      <c r="P289" t="s">
        <v>13397</v>
      </c>
      <c r="Q289" t="s">
        <v>13396</v>
      </c>
      <c r="R289" s="7">
        <v>36586</v>
      </c>
      <c r="S289" s="8">
        <f t="shared" si="40"/>
        <v>2000</v>
      </c>
      <c r="T289" s="8">
        <v>2000</v>
      </c>
      <c r="U289" s="8">
        <f t="shared" si="41"/>
        <v>22</v>
      </c>
      <c r="V289" s="7">
        <v>36586</v>
      </c>
      <c r="W289" t="s">
        <v>13395</v>
      </c>
      <c r="X289" s="2">
        <v>1.3460000000000001</v>
      </c>
      <c r="Y289" s="6">
        <f t="shared" si="38"/>
        <v>3.593070126264649E-2</v>
      </c>
      <c r="AA289">
        <v>7338724</v>
      </c>
      <c r="AB289">
        <v>12178</v>
      </c>
      <c r="AD289" t="s">
        <v>6</v>
      </c>
      <c r="AE289">
        <v>18</v>
      </c>
      <c r="AF289">
        <v>3</v>
      </c>
      <c r="AH289" t="s">
        <v>13394</v>
      </c>
      <c r="AI289" t="s">
        <v>13393</v>
      </c>
      <c r="AK289" t="s">
        <v>13392</v>
      </c>
      <c r="AL289">
        <v>39</v>
      </c>
      <c r="AM289" s="5">
        <f t="shared" si="42"/>
        <v>1.7727272727272727</v>
      </c>
      <c r="AN289" s="4">
        <f t="shared" si="39"/>
        <v>2.6849333929985196E-3</v>
      </c>
      <c r="AO289" s="3"/>
      <c r="AP289">
        <v>0</v>
      </c>
      <c r="AR289" t="s">
        <v>13391</v>
      </c>
      <c r="AT289" s="2">
        <v>4.1420000000000003</v>
      </c>
      <c r="AU289" s="1">
        <f t="shared" si="43"/>
        <v>2.5956970901752099</v>
      </c>
      <c r="AV289" s="1">
        <f t="shared" si="44"/>
        <v>1.9307817327822503</v>
      </c>
      <c r="AW289" s="1">
        <f t="shared" si="45"/>
        <v>1.2658663753892911</v>
      </c>
    </row>
    <row r="290" spans="1:49" x14ac:dyDescent="0.2">
      <c r="A290">
        <v>288</v>
      </c>
      <c r="B290" t="s">
        <v>13390</v>
      </c>
      <c r="C290" t="s">
        <v>13389</v>
      </c>
      <c r="F290" t="s">
        <v>13388</v>
      </c>
      <c r="G290" t="s">
        <v>16</v>
      </c>
      <c r="H290" t="s">
        <v>15</v>
      </c>
      <c r="I290" t="s">
        <v>13387</v>
      </c>
      <c r="J290">
        <v>60007284</v>
      </c>
      <c r="K290" t="s">
        <v>7192</v>
      </c>
      <c r="L290" t="s">
        <v>745</v>
      </c>
      <c r="M290" t="s">
        <v>744</v>
      </c>
      <c r="N290">
        <v>2</v>
      </c>
      <c r="O290" t="s">
        <v>13386</v>
      </c>
      <c r="P290" t="s">
        <v>13385</v>
      </c>
      <c r="Q290" t="s">
        <v>7189</v>
      </c>
      <c r="R290" s="7">
        <v>36586</v>
      </c>
      <c r="S290" s="8">
        <f t="shared" si="40"/>
        <v>2000</v>
      </c>
      <c r="T290" s="8">
        <v>2000</v>
      </c>
      <c r="U290" s="8">
        <f t="shared" si="41"/>
        <v>22</v>
      </c>
      <c r="V290" s="7">
        <v>36586</v>
      </c>
      <c r="W290" t="s">
        <v>10465</v>
      </c>
      <c r="X290" s="2">
        <v>0.92900000000000005</v>
      </c>
      <c r="Y290" s="6">
        <f t="shared" si="38"/>
        <v>2.4799124422732979E-2</v>
      </c>
      <c r="AA290">
        <v>10897798</v>
      </c>
      <c r="AB290">
        <v>18896</v>
      </c>
      <c r="AD290" t="s">
        <v>6</v>
      </c>
      <c r="AE290">
        <v>4</v>
      </c>
      <c r="AF290">
        <v>3</v>
      </c>
      <c r="AH290" t="s">
        <v>13384</v>
      </c>
      <c r="AI290" t="s">
        <v>13383</v>
      </c>
      <c r="AK290" t="s">
        <v>13382</v>
      </c>
      <c r="AL290">
        <v>11</v>
      </c>
      <c r="AM290" s="5">
        <f t="shared" si="42"/>
        <v>0.5</v>
      </c>
      <c r="AN290" s="4">
        <f t="shared" si="39"/>
        <v>7.572889057175312E-4</v>
      </c>
      <c r="AO290" s="3"/>
      <c r="AP290">
        <v>0</v>
      </c>
      <c r="AR290" t="s">
        <v>1</v>
      </c>
      <c r="AT290" s="2">
        <v>3.4359999999999999</v>
      </c>
      <c r="AU290" s="1">
        <f t="shared" si="43"/>
        <v>1.7586573767628344</v>
      </c>
      <c r="AV290" s="1">
        <f t="shared" si="44"/>
        <v>1.2778206664225256</v>
      </c>
      <c r="AW290" s="1">
        <f t="shared" si="45"/>
        <v>0.79698395608221662</v>
      </c>
    </row>
    <row r="291" spans="1:49" x14ac:dyDescent="0.2">
      <c r="A291">
        <v>289</v>
      </c>
      <c r="B291" t="s">
        <v>13381</v>
      </c>
      <c r="C291" t="s">
        <v>13380</v>
      </c>
      <c r="F291" t="s">
        <v>13379</v>
      </c>
      <c r="G291" t="s">
        <v>16</v>
      </c>
      <c r="H291" t="s">
        <v>15</v>
      </c>
      <c r="I291" t="s">
        <v>13378</v>
      </c>
      <c r="J291" t="s">
        <v>13377</v>
      </c>
      <c r="K291" t="s">
        <v>13376</v>
      </c>
      <c r="L291" t="s">
        <v>13375</v>
      </c>
      <c r="M291" t="s">
        <v>13374</v>
      </c>
      <c r="N291">
        <v>11</v>
      </c>
      <c r="O291" t="s">
        <v>13373</v>
      </c>
      <c r="P291" t="s">
        <v>13372</v>
      </c>
      <c r="Q291" t="s">
        <v>13371</v>
      </c>
      <c r="R291" s="7">
        <v>36586</v>
      </c>
      <c r="S291" s="8">
        <f t="shared" si="40"/>
        <v>2000</v>
      </c>
      <c r="T291" s="8">
        <v>2000</v>
      </c>
      <c r="U291" s="8">
        <f t="shared" si="41"/>
        <v>22</v>
      </c>
      <c r="V291" s="7">
        <v>36586</v>
      </c>
      <c r="W291" t="s">
        <v>4889</v>
      </c>
      <c r="X291" s="2">
        <v>1.0329999999999999</v>
      </c>
      <c r="Y291" s="6">
        <f t="shared" si="38"/>
        <v>2.7575345025493178E-2</v>
      </c>
      <c r="AA291">
        <v>9532048</v>
      </c>
      <c r="AB291">
        <v>12278</v>
      </c>
      <c r="AD291" t="s">
        <v>6</v>
      </c>
      <c r="AE291">
        <v>13</v>
      </c>
      <c r="AF291">
        <v>3</v>
      </c>
      <c r="AH291" t="s">
        <v>13370</v>
      </c>
      <c r="AI291" t="s">
        <v>13369</v>
      </c>
      <c r="AK291" t="s">
        <v>13368</v>
      </c>
      <c r="AL291">
        <v>6</v>
      </c>
      <c r="AM291" s="5">
        <f t="shared" si="42"/>
        <v>0.27272727272727271</v>
      </c>
      <c r="AN291" s="4">
        <f t="shared" si="39"/>
        <v>4.1306667584592612E-4</v>
      </c>
      <c r="AO291" s="3"/>
      <c r="AP291">
        <v>0</v>
      </c>
      <c r="AR291" t="s">
        <v>1</v>
      </c>
      <c r="AT291" s="2" t="s">
        <v>0</v>
      </c>
      <c r="AU291" s="1">
        <f t="shared" si="43"/>
        <v>1.9426661520599002</v>
      </c>
      <c r="AV291" s="1">
        <f t="shared" si="44"/>
        <v>1.3994205850669552</v>
      </c>
      <c r="AW291" s="1">
        <f t="shared" si="45"/>
        <v>0.8561750180740102</v>
      </c>
    </row>
    <row r="292" spans="1:49" x14ac:dyDescent="0.2">
      <c r="A292">
        <v>290</v>
      </c>
      <c r="B292" t="s">
        <v>13367</v>
      </c>
      <c r="C292" t="s">
        <v>13366</v>
      </c>
      <c r="D292" t="s">
        <v>13365</v>
      </c>
      <c r="F292" t="s">
        <v>13364</v>
      </c>
      <c r="G292" t="s">
        <v>16</v>
      </c>
      <c r="H292" t="s">
        <v>15</v>
      </c>
      <c r="I292" t="s">
        <v>13363</v>
      </c>
      <c r="J292">
        <v>60006164</v>
      </c>
      <c r="K292" t="s">
        <v>13362</v>
      </c>
      <c r="L292" t="s">
        <v>13361</v>
      </c>
      <c r="M292" t="s">
        <v>11</v>
      </c>
      <c r="N292">
        <v>5</v>
      </c>
      <c r="O292" t="s">
        <v>13360</v>
      </c>
      <c r="P292" t="s">
        <v>13359</v>
      </c>
      <c r="Q292" t="s">
        <v>13358</v>
      </c>
      <c r="R292" s="7">
        <v>36586</v>
      </c>
      <c r="S292" s="8">
        <f t="shared" si="40"/>
        <v>2000</v>
      </c>
      <c r="T292" s="8">
        <v>2000</v>
      </c>
      <c r="U292" s="8">
        <f t="shared" si="41"/>
        <v>22</v>
      </c>
      <c r="V292" s="7">
        <v>36586</v>
      </c>
      <c r="W292" t="s">
        <v>3514</v>
      </c>
      <c r="X292" s="2">
        <v>2.141</v>
      </c>
      <c r="Y292" s="6">
        <f t="shared" si="38"/>
        <v>5.7152772216438434E-2</v>
      </c>
      <c r="AA292">
        <v>1962892</v>
      </c>
      <c r="AB292">
        <v>17360</v>
      </c>
      <c r="AD292" t="s">
        <v>6</v>
      </c>
      <c r="AE292">
        <v>38</v>
      </c>
      <c r="AF292" t="s">
        <v>3873</v>
      </c>
      <c r="AH292" t="s">
        <v>13357</v>
      </c>
      <c r="AI292" t="s">
        <v>13356</v>
      </c>
      <c r="AK292" t="s">
        <v>13355</v>
      </c>
      <c r="AL292">
        <v>4</v>
      </c>
      <c r="AM292" s="5">
        <f t="shared" si="42"/>
        <v>0.18181818181818182</v>
      </c>
      <c r="AN292" s="4">
        <f t="shared" si="39"/>
        <v>2.753777838972841E-4</v>
      </c>
      <c r="AO292" s="3"/>
      <c r="AP292">
        <v>0</v>
      </c>
      <c r="AR292" t="s">
        <v>1</v>
      </c>
      <c r="AS292" t="s">
        <v>3318</v>
      </c>
      <c r="AT292" s="2" t="s">
        <v>0</v>
      </c>
      <c r="AU292" s="1">
        <f t="shared" si="43"/>
        <v>4.0089553886676086</v>
      </c>
      <c r="AV292" s="1">
        <f t="shared" si="44"/>
        <v>2.8714075000167858</v>
      </c>
      <c r="AW292" s="1">
        <f t="shared" si="45"/>
        <v>1.7338596113659628</v>
      </c>
    </row>
    <row r="293" spans="1:49" x14ac:dyDescent="0.2">
      <c r="A293">
        <v>291</v>
      </c>
      <c r="B293" t="s">
        <v>13354</v>
      </c>
      <c r="C293" t="s">
        <v>13353</v>
      </c>
      <c r="F293" t="s">
        <v>13352</v>
      </c>
      <c r="G293" t="s">
        <v>16</v>
      </c>
      <c r="H293" t="s">
        <v>15</v>
      </c>
      <c r="I293" t="s">
        <v>13351</v>
      </c>
      <c r="J293" t="s">
        <v>13350</v>
      </c>
      <c r="K293" t="s">
        <v>13349</v>
      </c>
      <c r="L293" t="s">
        <v>13348</v>
      </c>
      <c r="M293" t="s">
        <v>13347</v>
      </c>
      <c r="N293">
        <v>2</v>
      </c>
      <c r="O293" t="s">
        <v>13346</v>
      </c>
      <c r="P293" t="s">
        <v>13345</v>
      </c>
      <c r="Q293" t="s">
        <v>13344</v>
      </c>
      <c r="R293" s="7">
        <v>36586</v>
      </c>
      <c r="S293" s="8">
        <f t="shared" si="40"/>
        <v>2000</v>
      </c>
      <c r="T293" s="8">
        <v>2000</v>
      </c>
      <c r="U293" s="8">
        <f t="shared" si="41"/>
        <v>22</v>
      </c>
      <c r="V293" s="7">
        <v>36586</v>
      </c>
      <c r="W293" t="s">
        <v>4709</v>
      </c>
      <c r="X293" s="2">
        <v>2.9860000000000002</v>
      </c>
      <c r="Y293" s="6">
        <f t="shared" si="38"/>
        <v>7.9709564613865094E-2</v>
      </c>
      <c r="AA293">
        <v>7338716</v>
      </c>
      <c r="AB293">
        <v>18902</v>
      </c>
      <c r="AD293" t="s">
        <v>6</v>
      </c>
      <c r="AE293">
        <v>18</v>
      </c>
      <c r="AF293">
        <v>3</v>
      </c>
      <c r="AH293" t="s">
        <v>13343</v>
      </c>
      <c r="AI293" t="s">
        <v>13342</v>
      </c>
      <c r="AK293" t="s">
        <v>13341</v>
      </c>
      <c r="AL293">
        <v>23</v>
      </c>
      <c r="AM293" s="5">
        <f t="shared" si="42"/>
        <v>1.0454545454545454</v>
      </c>
      <c r="AN293" s="4">
        <f t="shared" si="39"/>
        <v>1.5834222574093834E-3</v>
      </c>
      <c r="AO293" s="3"/>
      <c r="AP293">
        <v>0</v>
      </c>
      <c r="AR293" t="s">
        <v>1</v>
      </c>
      <c r="AT293" s="2" t="s">
        <v>0</v>
      </c>
      <c r="AU293" s="1">
        <f t="shared" si="43"/>
        <v>5.6271721906928374</v>
      </c>
      <c r="AV293" s="1">
        <f t="shared" si="44"/>
        <v>4.0646493435637243</v>
      </c>
      <c r="AW293" s="1">
        <f t="shared" si="45"/>
        <v>2.5021264964346095</v>
      </c>
    </row>
    <row r="294" spans="1:49" x14ac:dyDescent="0.2">
      <c r="A294">
        <v>292</v>
      </c>
      <c r="B294" t="s">
        <v>13340</v>
      </c>
      <c r="C294" t="s">
        <v>13339</v>
      </c>
      <c r="F294" t="s">
        <v>13338</v>
      </c>
      <c r="G294" t="s">
        <v>16</v>
      </c>
      <c r="H294" t="s">
        <v>15</v>
      </c>
      <c r="I294" t="s">
        <v>4564</v>
      </c>
      <c r="J294" t="s">
        <v>13337</v>
      </c>
      <c r="K294" t="s">
        <v>13336</v>
      </c>
      <c r="L294" t="s">
        <v>13335</v>
      </c>
      <c r="M294" t="s">
        <v>91</v>
      </c>
      <c r="N294">
        <v>7</v>
      </c>
      <c r="O294" t="s">
        <v>13334</v>
      </c>
      <c r="P294" t="s">
        <v>13333</v>
      </c>
      <c r="Q294" t="s">
        <v>13332</v>
      </c>
      <c r="R294" s="7">
        <v>36586</v>
      </c>
      <c r="S294" s="8">
        <f t="shared" si="40"/>
        <v>2000</v>
      </c>
      <c r="T294" s="8">
        <v>2000</v>
      </c>
      <c r="U294" s="8">
        <f t="shared" si="41"/>
        <v>22</v>
      </c>
      <c r="V294" s="7">
        <v>36586</v>
      </c>
      <c r="W294" t="s">
        <v>13331</v>
      </c>
      <c r="X294" s="2">
        <v>0.35699999999999998</v>
      </c>
      <c r="Y294" s="6">
        <f t="shared" si="38"/>
        <v>9.5299111075518531E-3</v>
      </c>
      <c r="AA294">
        <v>913286</v>
      </c>
      <c r="AB294">
        <v>12316</v>
      </c>
      <c r="AD294" t="s">
        <v>6</v>
      </c>
      <c r="AE294">
        <v>39</v>
      </c>
      <c r="AF294">
        <v>3</v>
      </c>
      <c r="AH294" t="s">
        <v>13330</v>
      </c>
      <c r="AI294" t="s">
        <v>13329</v>
      </c>
      <c r="AK294" t="s">
        <v>13328</v>
      </c>
      <c r="AL294">
        <v>16</v>
      </c>
      <c r="AM294" s="5">
        <f t="shared" si="42"/>
        <v>0.72727272727272729</v>
      </c>
      <c r="AN294" s="4">
        <f t="shared" si="39"/>
        <v>1.1015111355891364E-3</v>
      </c>
      <c r="AO294" s="3"/>
      <c r="AP294">
        <v>0</v>
      </c>
      <c r="AR294" t="s">
        <v>1</v>
      </c>
      <c r="AT294" s="2">
        <v>1.0840000000000001</v>
      </c>
      <c r="AU294" s="1">
        <f t="shared" si="43"/>
        <v>0.70013911159630382</v>
      </c>
      <c r="AV294" s="1">
        <f t="shared" si="44"/>
        <v>0.53157111215704944</v>
      </c>
      <c r="AW294" s="1">
        <f t="shared" si="45"/>
        <v>0.36300311271779512</v>
      </c>
    </row>
    <row r="295" spans="1:49" x14ac:dyDescent="0.2">
      <c r="A295">
        <v>293</v>
      </c>
      <c r="B295" t="s">
        <v>13327</v>
      </c>
      <c r="C295" t="s">
        <v>13326</v>
      </c>
      <c r="F295" t="s">
        <v>13325</v>
      </c>
      <c r="G295" t="s">
        <v>16</v>
      </c>
      <c r="H295" t="s">
        <v>15</v>
      </c>
      <c r="I295" t="s">
        <v>3619</v>
      </c>
      <c r="J295" t="s">
        <v>3618</v>
      </c>
      <c r="K295" t="s">
        <v>3617</v>
      </c>
      <c r="L295" t="s">
        <v>3616</v>
      </c>
      <c r="M295" t="s">
        <v>2178</v>
      </c>
      <c r="N295">
        <v>3</v>
      </c>
      <c r="O295" t="s">
        <v>13324</v>
      </c>
      <c r="P295" t="s">
        <v>13323</v>
      </c>
      <c r="Q295" t="s">
        <v>13322</v>
      </c>
      <c r="R295" s="7">
        <v>36586</v>
      </c>
      <c r="S295" s="8">
        <f t="shared" si="40"/>
        <v>2000</v>
      </c>
      <c r="T295" s="8">
        <v>2000</v>
      </c>
      <c r="U295" s="8">
        <f t="shared" si="41"/>
        <v>22</v>
      </c>
      <c r="V295" s="7">
        <v>36586</v>
      </c>
      <c r="W295" t="s">
        <v>3492</v>
      </c>
      <c r="X295" s="2">
        <v>0.371</v>
      </c>
      <c r="Y295" s="6">
        <f t="shared" si="38"/>
        <v>9.9036331117695747E-3</v>
      </c>
      <c r="AA295">
        <v>486604</v>
      </c>
      <c r="AB295">
        <v>28580</v>
      </c>
      <c r="AD295" t="s">
        <v>6</v>
      </c>
      <c r="AE295">
        <v>35</v>
      </c>
      <c r="AF295">
        <v>2</v>
      </c>
      <c r="AH295" t="s">
        <v>13321</v>
      </c>
      <c r="AI295" t="s">
        <v>13320</v>
      </c>
      <c r="AK295" t="s">
        <v>13319</v>
      </c>
      <c r="AL295">
        <v>43</v>
      </c>
      <c r="AM295" s="5">
        <f t="shared" si="42"/>
        <v>1.9545454545454546</v>
      </c>
      <c r="AN295" s="4">
        <f t="shared" si="39"/>
        <v>2.9603111768958042E-3</v>
      </c>
      <c r="AO295" s="3"/>
      <c r="AP295">
        <v>1</v>
      </c>
      <c r="AR295" t="s">
        <v>1</v>
      </c>
      <c r="AT295" s="2">
        <v>1.431</v>
      </c>
      <c r="AU295" s="1">
        <f t="shared" si="43"/>
        <v>0.78206365313074433</v>
      </c>
      <c r="AV295" s="1">
        <f t="shared" si="44"/>
        <v>0.64319721443326894</v>
      </c>
      <c r="AW295" s="1">
        <f t="shared" si="45"/>
        <v>0.50433077573579355</v>
      </c>
    </row>
    <row r="296" spans="1:49" x14ac:dyDescent="0.2">
      <c r="A296">
        <v>294</v>
      </c>
      <c r="B296" t="s">
        <v>13318</v>
      </c>
      <c r="C296" t="s">
        <v>13317</v>
      </c>
      <c r="F296" t="s">
        <v>13316</v>
      </c>
      <c r="G296" t="s">
        <v>16</v>
      </c>
      <c r="H296" t="s">
        <v>15</v>
      </c>
      <c r="I296" t="s">
        <v>13315</v>
      </c>
      <c r="J296">
        <v>60006288</v>
      </c>
      <c r="K296" t="s">
        <v>12494</v>
      </c>
      <c r="L296" t="s">
        <v>12493</v>
      </c>
      <c r="M296" t="s">
        <v>196</v>
      </c>
      <c r="N296">
        <v>3</v>
      </c>
      <c r="O296" t="s">
        <v>13314</v>
      </c>
      <c r="P296" t="s">
        <v>13313</v>
      </c>
      <c r="Q296" t="s">
        <v>12490</v>
      </c>
      <c r="R296" s="7">
        <v>36586</v>
      </c>
      <c r="S296" s="8">
        <f t="shared" si="40"/>
        <v>2000</v>
      </c>
      <c r="T296" s="8">
        <v>2000</v>
      </c>
      <c r="U296" s="8">
        <f t="shared" si="41"/>
        <v>22</v>
      </c>
      <c r="V296" s="7">
        <v>36586</v>
      </c>
      <c r="W296" t="s">
        <v>3492</v>
      </c>
      <c r="X296" s="2">
        <v>0.371</v>
      </c>
      <c r="Y296" s="6">
        <f t="shared" si="38"/>
        <v>9.9036331117695747E-3</v>
      </c>
      <c r="AA296">
        <v>486604</v>
      </c>
      <c r="AB296">
        <v>28580</v>
      </c>
      <c r="AD296" t="s">
        <v>6</v>
      </c>
      <c r="AE296">
        <v>35</v>
      </c>
      <c r="AF296">
        <v>2</v>
      </c>
      <c r="AH296" t="s">
        <v>13312</v>
      </c>
      <c r="AI296" t="s">
        <v>13311</v>
      </c>
      <c r="AK296" t="s">
        <v>13310</v>
      </c>
      <c r="AL296">
        <v>25</v>
      </c>
      <c r="AM296" s="5">
        <f t="shared" si="42"/>
        <v>1.1363636363636365</v>
      </c>
      <c r="AN296" s="4">
        <f t="shared" si="39"/>
        <v>1.7211111493580257E-3</v>
      </c>
      <c r="AO296" s="3"/>
      <c r="AP296">
        <v>1</v>
      </c>
      <c r="AR296" t="s">
        <v>1</v>
      </c>
      <c r="AT296" s="2">
        <v>1.431</v>
      </c>
      <c r="AU296" s="1">
        <f t="shared" si="43"/>
        <v>0.74488765230461096</v>
      </c>
      <c r="AV296" s="1">
        <f t="shared" si="44"/>
        <v>0.58123721305637999</v>
      </c>
      <c r="AW296" s="1">
        <f t="shared" si="45"/>
        <v>0.41758677380814907</v>
      </c>
    </row>
    <row r="297" spans="1:49" x14ac:dyDescent="0.2">
      <c r="A297">
        <v>295</v>
      </c>
      <c r="B297" t="s">
        <v>13309</v>
      </c>
      <c r="C297" t="s">
        <v>13308</v>
      </c>
      <c r="F297" t="s">
        <v>13307</v>
      </c>
      <c r="G297" t="s">
        <v>16</v>
      </c>
      <c r="H297" t="s">
        <v>15</v>
      </c>
      <c r="I297" t="s">
        <v>13306</v>
      </c>
      <c r="J297" t="s">
        <v>13305</v>
      </c>
      <c r="K297" t="s">
        <v>13304</v>
      </c>
      <c r="L297" t="s">
        <v>13303</v>
      </c>
      <c r="M297" t="s">
        <v>1843</v>
      </c>
      <c r="N297">
        <v>7</v>
      </c>
      <c r="O297" t="s">
        <v>13302</v>
      </c>
      <c r="P297" t="s">
        <v>13301</v>
      </c>
      <c r="Q297" t="s">
        <v>13300</v>
      </c>
      <c r="R297" s="7">
        <v>36586</v>
      </c>
      <c r="S297" s="8">
        <f t="shared" si="40"/>
        <v>2000</v>
      </c>
      <c r="T297" s="8">
        <v>2000</v>
      </c>
      <c r="U297" s="8">
        <f t="shared" si="41"/>
        <v>22</v>
      </c>
      <c r="V297" s="7">
        <v>36586</v>
      </c>
      <c r="W297" t="s">
        <v>4709</v>
      </c>
      <c r="X297" s="2">
        <v>2.9860000000000002</v>
      </c>
      <c r="Y297" s="6">
        <f t="shared" si="38"/>
        <v>7.9709564613865094E-2</v>
      </c>
      <c r="AA297">
        <v>7338716</v>
      </c>
      <c r="AB297">
        <v>18902</v>
      </c>
      <c r="AD297" t="s">
        <v>6</v>
      </c>
      <c r="AE297">
        <v>18</v>
      </c>
      <c r="AF297">
        <v>3</v>
      </c>
      <c r="AH297" t="s">
        <v>13299</v>
      </c>
      <c r="AI297" t="s">
        <v>13298</v>
      </c>
      <c r="AK297" t="s">
        <v>13297</v>
      </c>
      <c r="AL297">
        <v>8</v>
      </c>
      <c r="AM297" s="5">
        <f t="shared" si="42"/>
        <v>0.36363636363636365</v>
      </c>
      <c r="AN297" s="4">
        <f t="shared" si="39"/>
        <v>5.5075556779456819E-4</v>
      </c>
      <c r="AO297" s="3"/>
      <c r="AP297">
        <v>0</v>
      </c>
      <c r="AR297" t="s">
        <v>1</v>
      </c>
      <c r="AT297" s="2" t="s">
        <v>0</v>
      </c>
      <c r="AU297" s="1">
        <f t="shared" si="43"/>
        <v>5.5961921900043929</v>
      </c>
      <c r="AV297" s="1">
        <f t="shared" si="44"/>
        <v>4.0130160090829827</v>
      </c>
      <c r="AW297" s="1">
        <f t="shared" si="45"/>
        <v>2.4298398281615725</v>
      </c>
    </row>
    <row r="298" spans="1:49" x14ac:dyDescent="0.2">
      <c r="A298">
        <v>296</v>
      </c>
      <c r="B298" t="s">
        <v>13296</v>
      </c>
      <c r="C298" t="s">
        <v>13295</v>
      </c>
      <c r="F298" t="s">
        <v>13294</v>
      </c>
      <c r="G298" t="s">
        <v>16</v>
      </c>
      <c r="H298" t="s">
        <v>15</v>
      </c>
      <c r="I298" t="s">
        <v>13293</v>
      </c>
      <c r="J298" t="s">
        <v>13292</v>
      </c>
      <c r="K298" t="s">
        <v>13291</v>
      </c>
      <c r="L298" t="s">
        <v>13290</v>
      </c>
      <c r="M298" t="s">
        <v>91</v>
      </c>
      <c r="N298">
        <v>4</v>
      </c>
      <c r="O298" t="s">
        <v>13289</v>
      </c>
      <c r="P298" t="s">
        <v>13288</v>
      </c>
      <c r="Q298" t="s">
        <v>13287</v>
      </c>
      <c r="R298" s="7">
        <v>36586</v>
      </c>
      <c r="S298" s="8">
        <f t="shared" si="40"/>
        <v>2000</v>
      </c>
      <c r="T298" s="8">
        <v>2000</v>
      </c>
      <c r="U298" s="8">
        <f t="shared" si="41"/>
        <v>22</v>
      </c>
      <c r="V298" s="7">
        <v>36586</v>
      </c>
      <c r="W298" t="s">
        <v>4709</v>
      </c>
      <c r="X298" s="2">
        <v>2.9860000000000002</v>
      </c>
      <c r="Y298" s="6">
        <f t="shared" si="38"/>
        <v>7.9709564613865094E-2</v>
      </c>
      <c r="AA298">
        <v>7338716</v>
      </c>
      <c r="AB298">
        <v>18902</v>
      </c>
      <c r="AD298" t="s">
        <v>6</v>
      </c>
      <c r="AE298">
        <v>18</v>
      </c>
      <c r="AF298">
        <v>3</v>
      </c>
      <c r="AH298" t="s">
        <v>13286</v>
      </c>
      <c r="AI298" t="s">
        <v>13285</v>
      </c>
      <c r="AK298" t="s">
        <v>13284</v>
      </c>
      <c r="AL298">
        <v>90</v>
      </c>
      <c r="AM298" s="5">
        <f t="shared" si="42"/>
        <v>4.0909090909090908</v>
      </c>
      <c r="AN298" s="4">
        <f t="shared" si="39"/>
        <v>6.1960001376888917E-3</v>
      </c>
      <c r="AO298" s="3"/>
      <c r="AP298">
        <v>0</v>
      </c>
      <c r="AR298" t="s">
        <v>1</v>
      </c>
      <c r="AT298" s="2" t="s">
        <v>0</v>
      </c>
      <c r="AU298" s="1">
        <f t="shared" si="43"/>
        <v>5.7655495271012231</v>
      </c>
      <c r="AV298" s="1">
        <f t="shared" si="44"/>
        <v>4.2952782375776994</v>
      </c>
      <c r="AW298" s="1">
        <f t="shared" si="45"/>
        <v>2.8250069480541753</v>
      </c>
    </row>
    <row r="299" spans="1:49" x14ac:dyDescent="0.2">
      <c r="A299">
        <v>297</v>
      </c>
      <c r="B299" t="s">
        <v>13283</v>
      </c>
      <c r="C299" t="s">
        <v>13282</v>
      </c>
      <c r="F299" t="s">
        <v>13281</v>
      </c>
      <c r="G299" t="s">
        <v>16</v>
      </c>
      <c r="H299" t="s">
        <v>15</v>
      </c>
      <c r="I299" t="s">
        <v>13280</v>
      </c>
      <c r="J299">
        <v>60012162</v>
      </c>
      <c r="K299" t="s">
        <v>6652</v>
      </c>
      <c r="L299" t="s">
        <v>468</v>
      </c>
      <c r="M299" t="s">
        <v>467</v>
      </c>
      <c r="N299">
        <v>3</v>
      </c>
      <c r="O299" t="s">
        <v>13279</v>
      </c>
      <c r="P299" t="s">
        <v>13278</v>
      </c>
      <c r="Q299" t="s">
        <v>6649</v>
      </c>
      <c r="R299" s="7">
        <v>36586</v>
      </c>
      <c r="S299" s="8">
        <f t="shared" si="40"/>
        <v>2000</v>
      </c>
      <c r="T299" s="8">
        <v>2000</v>
      </c>
      <c r="U299" s="8">
        <f t="shared" si="41"/>
        <v>22</v>
      </c>
      <c r="V299" s="7">
        <v>36586</v>
      </c>
      <c r="W299" t="s">
        <v>3492</v>
      </c>
      <c r="X299" s="2">
        <v>0.371</v>
      </c>
      <c r="Y299" s="6">
        <f t="shared" si="38"/>
        <v>9.9036331117695747E-3</v>
      </c>
      <c r="AA299">
        <v>486604</v>
      </c>
      <c r="AB299">
        <v>28580</v>
      </c>
      <c r="AD299" t="s">
        <v>6</v>
      </c>
      <c r="AE299">
        <v>35</v>
      </c>
      <c r="AF299">
        <v>2</v>
      </c>
      <c r="AH299" t="s">
        <v>13277</v>
      </c>
      <c r="AI299" t="s">
        <v>13276</v>
      </c>
      <c r="AK299" t="s">
        <v>13275</v>
      </c>
      <c r="AL299">
        <v>7</v>
      </c>
      <c r="AM299" s="5">
        <f t="shared" si="42"/>
        <v>0.31818181818181818</v>
      </c>
      <c r="AN299" s="4">
        <f t="shared" si="39"/>
        <v>4.8191112182024716E-4</v>
      </c>
      <c r="AO299" s="3"/>
      <c r="AP299">
        <v>1</v>
      </c>
      <c r="AR299" t="s">
        <v>1</v>
      </c>
      <c r="AT299" s="2">
        <v>1.431</v>
      </c>
      <c r="AU299" s="1">
        <f t="shared" si="43"/>
        <v>0.70771165147847759</v>
      </c>
      <c r="AV299" s="1">
        <f t="shared" si="44"/>
        <v>0.51927721167949104</v>
      </c>
      <c r="AW299" s="1">
        <f t="shared" si="45"/>
        <v>0.33084277188050454</v>
      </c>
    </row>
    <row r="300" spans="1:49" x14ac:dyDescent="0.2">
      <c r="A300">
        <v>298</v>
      </c>
      <c r="B300" t="s">
        <v>13274</v>
      </c>
      <c r="C300" t="s">
        <v>13273</v>
      </c>
      <c r="F300" t="s">
        <v>13272</v>
      </c>
      <c r="G300" t="s">
        <v>16</v>
      </c>
      <c r="H300" t="s">
        <v>15</v>
      </c>
      <c r="I300" t="s">
        <v>13271</v>
      </c>
      <c r="J300" t="s">
        <v>13270</v>
      </c>
      <c r="K300" t="s">
        <v>13269</v>
      </c>
      <c r="L300" t="s">
        <v>13268</v>
      </c>
      <c r="M300" t="s">
        <v>1843</v>
      </c>
      <c r="N300">
        <v>3</v>
      </c>
      <c r="O300" t="s">
        <v>13267</v>
      </c>
      <c r="P300" t="s">
        <v>13266</v>
      </c>
      <c r="Q300" t="s">
        <v>13265</v>
      </c>
      <c r="R300" s="7">
        <v>36586</v>
      </c>
      <c r="S300" s="8">
        <f t="shared" si="40"/>
        <v>2000</v>
      </c>
      <c r="T300" s="8">
        <v>2000</v>
      </c>
      <c r="U300" s="8">
        <f t="shared" si="41"/>
        <v>22</v>
      </c>
      <c r="V300" s="7">
        <v>36586</v>
      </c>
      <c r="W300" t="s">
        <v>3492</v>
      </c>
      <c r="X300" s="2">
        <v>0.371</v>
      </c>
      <c r="Y300" s="6">
        <f t="shared" si="38"/>
        <v>9.9036331117695747E-3</v>
      </c>
      <c r="AA300">
        <v>486604</v>
      </c>
      <c r="AB300">
        <v>28580</v>
      </c>
      <c r="AD300" t="s">
        <v>6</v>
      </c>
      <c r="AE300">
        <v>35</v>
      </c>
      <c r="AF300">
        <v>2</v>
      </c>
      <c r="AH300" t="s">
        <v>13264</v>
      </c>
      <c r="AI300" t="s">
        <v>13263</v>
      </c>
      <c r="AK300" t="s">
        <v>13262</v>
      </c>
      <c r="AL300">
        <v>4</v>
      </c>
      <c r="AM300" s="5">
        <f t="shared" si="42"/>
        <v>0.18181818181818182</v>
      </c>
      <c r="AN300" s="4">
        <f t="shared" si="39"/>
        <v>2.753777838972841E-4</v>
      </c>
      <c r="AO300" s="3"/>
      <c r="AP300">
        <v>1</v>
      </c>
      <c r="AR300" t="s">
        <v>1</v>
      </c>
      <c r="AT300" s="2">
        <v>1.431</v>
      </c>
      <c r="AU300" s="1">
        <f t="shared" si="43"/>
        <v>0.70151565134078875</v>
      </c>
      <c r="AV300" s="1">
        <f t="shared" si="44"/>
        <v>0.5089505447833429</v>
      </c>
      <c r="AW300" s="1">
        <f t="shared" si="45"/>
        <v>0.3163854382258971</v>
      </c>
    </row>
    <row r="301" spans="1:49" x14ac:dyDescent="0.2">
      <c r="A301">
        <v>299</v>
      </c>
      <c r="B301" t="s">
        <v>13261</v>
      </c>
      <c r="C301" t="s">
        <v>13260</v>
      </c>
      <c r="F301" t="s">
        <v>13259</v>
      </c>
      <c r="G301" t="s">
        <v>16</v>
      </c>
      <c r="H301" t="s">
        <v>15</v>
      </c>
      <c r="I301" t="s">
        <v>13258</v>
      </c>
      <c r="J301">
        <v>60025778</v>
      </c>
      <c r="K301" t="s">
        <v>3507</v>
      </c>
      <c r="L301" t="s">
        <v>3506</v>
      </c>
      <c r="M301" t="s">
        <v>11</v>
      </c>
      <c r="N301">
        <v>3</v>
      </c>
      <c r="O301" t="s">
        <v>13257</v>
      </c>
      <c r="P301" t="s">
        <v>13256</v>
      </c>
      <c r="Q301" t="s">
        <v>5945</v>
      </c>
      <c r="R301" s="7">
        <v>36586</v>
      </c>
      <c r="S301" s="8">
        <f t="shared" si="40"/>
        <v>2000</v>
      </c>
      <c r="T301" s="8">
        <v>2000</v>
      </c>
      <c r="U301" s="8">
        <f t="shared" si="41"/>
        <v>22</v>
      </c>
      <c r="V301" s="7">
        <v>36586</v>
      </c>
      <c r="W301" t="s">
        <v>3492</v>
      </c>
      <c r="X301" s="2">
        <v>0.371</v>
      </c>
      <c r="Y301" s="6">
        <f t="shared" si="38"/>
        <v>9.9036331117695747E-3</v>
      </c>
      <c r="AA301">
        <v>486604</v>
      </c>
      <c r="AB301">
        <v>28580</v>
      </c>
      <c r="AD301" t="s">
        <v>6</v>
      </c>
      <c r="AE301">
        <v>35</v>
      </c>
      <c r="AF301">
        <v>2</v>
      </c>
      <c r="AH301" t="s">
        <v>13255</v>
      </c>
      <c r="AI301" t="s">
        <v>13254</v>
      </c>
      <c r="AK301" t="s">
        <v>13253</v>
      </c>
      <c r="AL301">
        <v>2</v>
      </c>
      <c r="AM301" s="5">
        <f t="shared" si="42"/>
        <v>9.0909090909090912E-2</v>
      </c>
      <c r="AN301" s="4">
        <f t="shared" si="39"/>
        <v>1.3768889194864205E-4</v>
      </c>
      <c r="AO301" s="3"/>
      <c r="AP301">
        <v>0</v>
      </c>
      <c r="AR301" t="s">
        <v>1</v>
      </c>
      <c r="AT301" s="2">
        <v>1.431</v>
      </c>
      <c r="AU301" s="1">
        <f t="shared" si="43"/>
        <v>0.69738498458232945</v>
      </c>
      <c r="AV301" s="1">
        <f t="shared" si="44"/>
        <v>0.5020661001859108</v>
      </c>
      <c r="AW301" s="1">
        <f t="shared" si="45"/>
        <v>0.30674721578949221</v>
      </c>
    </row>
    <row r="302" spans="1:49" x14ac:dyDescent="0.2">
      <c r="A302">
        <v>300</v>
      </c>
      <c r="B302" t="s">
        <v>13252</v>
      </c>
      <c r="C302" t="s">
        <v>13251</v>
      </c>
      <c r="F302" t="s">
        <v>13250</v>
      </c>
      <c r="G302" t="s">
        <v>16</v>
      </c>
      <c r="H302" t="s">
        <v>15</v>
      </c>
      <c r="I302" t="s">
        <v>13249</v>
      </c>
      <c r="J302">
        <v>60030000</v>
      </c>
      <c r="K302" t="s">
        <v>13248</v>
      </c>
      <c r="L302" t="s">
        <v>809</v>
      </c>
      <c r="M302" t="s">
        <v>808</v>
      </c>
      <c r="N302">
        <v>2</v>
      </c>
      <c r="O302" t="s">
        <v>13247</v>
      </c>
      <c r="P302" t="s">
        <v>13246</v>
      </c>
      <c r="Q302" t="s">
        <v>13245</v>
      </c>
      <c r="R302" s="7">
        <v>36586</v>
      </c>
      <c r="S302" s="8">
        <f t="shared" si="40"/>
        <v>2000</v>
      </c>
      <c r="T302" s="8">
        <v>2000</v>
      </c>
      <c r="U302" s="8">
        <f t="shared" si="41"/>
        <v>22</v>
      </c>
      <c r="V302" s="7">
        <v>36586</v>
      </c>
      <c r="W302" t="s">
        <v>3492</v>
      </c>
      <c r="X302" s="2">
        <v>0.371</v>
      </c>
      <c r="Y302" s="6">
        <f t="shared" si="38"/>
        <v>9.9036331117695747E-3</v>
      </c>
      <c r="AA302">
        <v>486604</v>
      </c>
      <c r="AB302">
        <v>28580</v>
      </c>
      <c r="AD302" t="s">
        <v>6</v>
      </c>
      <c r="AE302">
        <v>35</v>
      </c>
      <c r="AF302">
        <v>2</v>
      </c>
      <c r="AH302" t="s">
        <v>13244</v>
      </c>
      <c r="AI302" t="s">
        <v>13243</v>
      </c>
      <c r="AK302" t="s">
        <v>13242</v>
      </c>
      <c r="AL302">
        <v>2</v>
      </c>
      <c r="AM302" s="5">
        <f t="shared" si="42"/>
        <v>9.0909090909090912E-2</v>
      </c>
      <c r="AN302" s="4">
        <f t="shared" si="39"/>
        <v>1.3768889194864205E-4</v>
      </c>
      <c r="AO302" s="3"/>
      <c r="AP302">
        <v>1</v>
      </c>
      <c r="AR302" t="s">
        <v>1</v>
      </c>
      <c r="AT302" s="2">
        <v>1.431</v>
      </c>
      <c r="AU302" s="1">
        <f t="shared" si="43"/>
        <v>0.69738498458232945</v>
      </c>
      <c r="AV302" s="1">
        <f t="shared" si="44"/>
        <v>0.5020661001859108</v>
      </c>
      <c r="AW302" s="1">
        <f t="shared" si="45"/>
        <v>0.30674721578949221</v>
      </c>
    </row>
    <row r="303" spans="1:49" x14ac:dyDescent="0.2">
      <c r="A303">
        <v>301</v>
      </c>
      <c r="B303" t="s">
        <v>13241</v>
      </c>
      <c r="C303" t="s">
        <v>13240</v>
      </c>
      <c r="F303" t="s">
        <v>13239</v>
      </c>
      <c r="G303" t="s">
        <v>16</v>
      </c>
      <c r="H303" t="s">
        <v>15</v>
      </c>
      <c r="I303" t="s">
        <v>13238</v>
      </c>
      <c r="J303" t="s">
        <v>13237</v>
      </c>
      <c r="K303" t="s">
        <v>13236</v>
      </c>
      <c r="L303" t="s">
        <v>13235</v>
      </c>
      <c r="M303" t="s">
        <v>13234</v>
      </c>
      <c r="N303">
        <v>3</v>
      </c>
      <c r="O303" t="s">
        <v>13233</v>
      </c>
      <c r="P303" t="s">
        <v>13232</v>
      </c>
      <c r="Q303" t="s">
        <v>13231</v>
      </c>
      <c r="R303" s="7">
        <v>36586</v>
      </c>
      <c r="S303" s="8">
        <f t="shared" si="40"/>
        <v>2000</v>
      </c>
      <c r="T303" s="8">
        <v>2000</v>
      </c>
      <c r="U303" s="8">
        <f t="shared" si="41"/>
        <v>22</v>
      </c>
      <c r="V303" s="7">
        <v>36586</v>
      </c>
      <c r="W303" t="s">
        <v>4709</v>
      </c>
      <c r="X303" s="2">
        <v>2.9860000000000002</v>
      </c>
      <c r="Y303" s="6">
        <f t="shared" si="38"/>
        <v>7.9709564613865094E-2</v>
      </c>
      <c r="AA303">
        <v>7338716</v>
      </c>
      <c r="AB303">
        <v>18902</v>
      </c>
      <c r="AD303" t="s">
        <v>6</v>
      </c>
      <c r="AE303">
        <v>18</v>
      </c>
      <c r="AF303">
        <v>3</v>
      </c>
      <c r="AH303" t="s">
        <v>13230</v>
      </c>
      <c r="AI303" t="s">
        <v>13229</v>
      </c>
      <c r="AK303" t="s">
        <v>13228</v>
      </c>
      <c r="AL303">
        <v>14</v>
      </c>
      <c r="AM303" s="5">
        <f t="shared" si="42"/>
        <v>0.63636363636363635</v>
      </c>
      <c r="AN303" s="4">
        <f t="shared" si="39"/>
        <v>9.6382224364049431E-4</v>
      </c>
      <c r="AO303" s="3"/>
      <c r="AP303">
        <v>0</v>
      </c>
      <c r="AR303" t="s">
        <v>1</v>
      </c>
      <c r="AT303" s="2" t="s">
        <v>0</v>
      </c>
      <c r="AU303" s="1">
        <f t="shared" si="43"/>
        <v>5.6085841902797711</v>
      </c>
      <c r="AV303" s="1">
        <f t="shared" si="44"/>
        <v>4.0336693428752799</v>
      </c>
      <c r="AW303" s="1">
        <f t="shared" si="45"/>
        <v>2.4587544954707869</v>
      </c>
    </row>
    <row r="304" spans="1:49" x14ac:dyDescent="0.2">
      <c r="A304">
        <v>302</v>
      </c>
      <c r="B304" t="s">
        <v>13227</v>
      </c>
      <c r="F304" t="s">
        <v>13226</v>
      </c>
      <c r="G304" t="s">
        <v>16</v>
      </c>
      <c r="H304" t="s">
        <v>15</v>
      </c>
      <c r="I304" t="s">
        <v>13225</v>
      </c>
      <c r="N304">
        <v>2</v>
      </c>
      <c r="O304" t="s">
        <v>13224</v>
      </c>
      <c r="P304" t="s">
        <v>13223</v>
      </c>
      <c r="Q304" t="s">
        <v>4206</v>
      </c>
      <c r="R304" s="7">
        <v>36586</v>
      </c>
      <c r="S304" s="8">
        <f t="shared" si="40"/>
        <v>2000</v>
      </c>
      <c r="T304" s="8">
        <v>2000</v>
      </c>
      <c r="U304" s="8">
        <f t="shared" si="41"/>
        <v>22</v>
      </c>
      <c r="V304" s="7">
        <v>36586</v>
      </c>
      <c r="W304" t="s">
        <v>13222</v>
      </c>
      <c r="X304" s="2">
        <v>0.104</v>
      </c>
      <c r="Y304" s="6">
        <f t="shared" si="38"/>
        <v>2.776220602760204E-3</v>
      </c>
      <c r="AA304">
        <v>13423819</v>
      </c>
      <c r="AB304">
        <v>19148</v>
      </c>
      <c r="AD304" t="s">
        <v>6</v>
      </c>
      <c r="AE304">
        <v>5</v>
      </c>
      <c r="AF304">
        <v>1</v>
      </c>
      <c r="AH304" t="s">
        <v>13221</v>
      </c>
      <c r="AI304" t="s">
        <v>13220</v>
      </c>
      <c r="AK304" t="s">
        <v>13219</v>
      </c>
      <c r="AL304">
        <v>0</v>
      </c>
      <c r="AM304" s="5">
        <f t="shared" si="42"/>
        <v>0</v>
      </c>
      <c r="AN304" s="4">
        <f t="shared" si="39"/>
        <v>0</v>
      </c>
      <c r="AO304" s="3"/>
      <c r="AP304">
        <v>0</v>
      </c>
      <c r="AR304" t="s">
        <v>1</v>
      </c>
      <c r="AT304" s="2" t="s">
        <v>0</v>
      </c>
      <c r="AU304" s="1">
        <f t="shared" si="43"/>
        <v>0.19433544219321428</v>
      </c>
      <c r="AV304" s="1">
        <f t="shared" si="44"/>
        <v>0.13881103013801019</v>
      </c>
      <c r="AW304" s="1">
        <f t="shared" si="45"/>
        <v>8.3286618082806116E-2</v>
      </c>
    </row>
    <row r="305" spans="1:49" x14ac:dyDescent="0.2">
      <c r="A305">
        <v>303</v>
      </c>
      <c r="B305" t="s">
        <v>13218</v>
      </c>
      <c r="C305" t="s">
        <v>13217</v>
      </c>
      <c r="F305" t="s">
        <v>13216</v>
      </c>
      <c r="G305" t="s">
        <v>16</v>
      </c>
      <c r="H305" t="s">
        <v>15</v>
      </c>
      <c r="I305" t="s">
        <v>13215</v>
      </c>
      <c r="J305">
        <v>60012162</v>
      </c>
      <c r="K305" t="s">
        <v>6652</v>
      </c>
      <c r="L305" t="s">
        <v>468</v>
      </c>
      <c r="M305" t="s">
        <v>467</v>
      </c>
      <c r="N305">
        <v>3</v>
      </c>
      <c r="O305" t="s">
        <v>13214</v>
      </c>
      <c r="P305" t="s">
        <v>13213</v>
      </c>
      <c r="Q305" t="s">
        <v>6649</v>
      </c>
      <c r="R305" s="7">
        <v>36586</v>
      </c>
      <c r="S305" s="8">
        <f t="shared" si="40"/>
        <v>2000</v>
      </c>
      <c r="T305" s="8">
        <v>2000</v>
      </c>
      <c r="U305" s="8">
        <f t="shared" si="41"/>
        <v>22</v>
      </c>
      <c r="V305" s="7">
        <v>36586</v>
      </c>
      <c r="W305" t="s">
        <v>3492</v>
      </c>
      <c r="X305" s="2">
        <v>0.371</v>
      </c>
      <c r="Y305" s="6">
        <f t="shared" si="38"/>
        <v>9.9036331117695747E-3</v>
      </c>
      <c r="AA305">
        <v>486604</v>
      </c>
      <c r="AB305">
        <v>28580</v>
      </c>
      <c r="AD305" t="s">
        <v>6</v>
      </c>
      <c r="AE305">
        <v>35</v>
      </c>
      <c r="AF305">
        <v>2</v>
      </c>
      <c r="AH305" t="s">
        <v>7928</v>
      </c>
      <c r="AI305" t="s">
        <v>13212</v>
      </c>
      <c r="AK305" t="s">
        <v>13211</v>
      </c>
      <c r="AL305">
        <v>8</v>
      </c>
      <c r="AM305" s="5">
        <f t="shared" si="42"/>
        <v>0.36363636363636365</v>
      </c>
      <c r="AN305" s="4">
        <f t="shared" si="39"/>
        <v>5.5075556779456819E-4</v>
      </c>
      <c r="AO305" s="3"/>
      <c r="AP305">
        <v>0</v>
      </c>
      <c r="AR305" t="s">
        <v>1</v>
      </c>
      <c r="AT305" s="2">
        <v>1.431</v>
      </c>
      <c r="AU305" s="1">
        <f t="shared" si="43"/>
        <v>0.70977698485770724</v>
      </c>
      <c r="AV305" s="1">
        <f t="shared" si="44"/>
        <v>0.52271943397820719</v>
      </c>
      <c r="AW305" s="1">
        <f t="shared" si="45"/>
        <v>0.33566188309870704</v>
      </c>
    </row>
    <row r="306" spans="1:49" x14ac:dyDescent="0.2">
      <c r="A306">
        <v>304</v>
      </c>
      <c r="B306" t="s">
        <v>13210</v>
      </c>
      <c r="C306" t="s">
        <v>13209</v>
      </c>
      <c r="D306" t="s">
        <v>13208</v>
      </c>
      <c r="F306" t="s">
        <v>13207</v>
      </c>
      <c r="G306" t="s">
        <v>16</v>
      </c>
      <c r="H306" t="s">
        <v>15</v>
      </c>
      <c r="I306" t="s">
        <v>13206</v>
      </c>
      <c r="J306">
        <v>60001558</v>
      </c>
      <c r="K306" t="s">
        <v>4526</v>
      </c>
      <c r="L306" t="s">
        <v>1952</v>
      </c>
      <c r="M306" t="s">
        <v>28</v>
      </c>
      <c r="N306">
        <v>3</v>
      </c>
      <c r="O306" t="s">
        <v>13205</v>
      </c>
      <c r="P306" t="s">
        <v>13204</v>
      </c>
      <c r="Q306" t="s">
        <v>4523</v>
      </c>
      <c r="R306" s="7">
        <v>36586</v>
      </c>
      <c r="S306" s="8">
        <f t="shared" si="40"/>
        <v>2000</v>
      </c>
      <c r="T306" s="8">
        <v>2000</v>
      </c>
      <c r="U306" s="8">
        <f t="shared" si="41"/>
        <v>22</v>
      </c>
      <c r="V306" s="7">
        <v>36586</v>
      </c>
      <c r="W306" t="s">
        <v>9220</v>
      </c>
      <c r="X306" s="2">
        <v>0.78200000000000003</v>
      </c>
      <c r="Y306" s="6">
        <f t="shared" si="38"/>
        <v>2.0875043378446919E-2</v>
      </c>
      <c r="AA306">
        <v>189316</v>
      </c>
      <c r="AB306">
        <v>19901</v>
      </c>
      <c r="AD306" t="s">
        <v>6</v>
      </c>
      <c r="AE306">
        <v>46</v>
      </c>
      <c r="AF306">
        <v>1</v>
      </c>
      <c r="AH306" t="s">
        <v>12489</v>
      </c>
      <c r="AI306" t="s">
        <v>13203</v>
      </c>
      <c r="AJ306" t="s">
        <v>13202</v>
      </c>
      <c r="AK306" t="s">
        <v>13201</v>
      </c>
      <c r="AL306">
        <v>42</v>
      </c>
      <c r="AM306" s="5">
        <f t="shared" si="42"/>
        <v>1.9090909090909092</v>
      </c>
      <c r="AN306" s="4">
        <f t="shared" si="39"/>
        <v>2.8914667309214831E-3</v>
      </c>
      <c r="AO306" s="3"/>
      <c r="AP306">
        <v>0</v>
      </c>
      <c r="AR306" t="s">
        <v>1</v>
      </c>
      <c r="AT306" s="2">
        <v>3.863</v>
      </c>
      <c r="AU306" s="1">
        <f t="shared" si="43"/>
        <v>1.5479970384189288</v>
      </c>
      <c r="AV306" s="1">
        <f t="shared" si="44"/>
        <v>1.1883255054684201</v>
      </c>
      <c r="AW306" s="1">
        <f t="shared" si="45"/>
        <v>0.8286539725179114</v>
      </c>
    </row>
    <row r="307" spans="1:49" x14ac:dyDescent="0.2">
      <c r="A307">
        <v>305</v>
      </c>
      <c r="B307" t="s">
        <v>13200</v>
      </c>
      <c r="C307" t="s">
        <v>13199</v>
      </c>
      <c r="F307" t="s">
        <v>13198</v>
      </c>
      <c r="G307" t="s">
        <v>16</v>
      </c>
      <c r="H307" t="s">
        <v>15</v>
      </c>
      <c r="I307" t="s">
        <v>13197</v>
      </c>
      <c r="J307">
        <v>60002947</v>
      </c>
      <c r="K307" t="s">
        <v>4025</v>
      </c>
      <c r="L307" t="s">
        <v>4012</v>
      </c>
      <c r="M307" t="s">
        <v>4024</v>
      </c>
      <c r="N307">
        <v>3</v>
      </c>
      <c r="O307" t="s">
        <v>13196</v>
      </c>
      <c r="P307" t="s">
        <v>13195</v>
      </c>
      <c r="Q307" t="s">
        <v>12634</v>
      </c>
      <c r="R307" s="7">
        <v>36586</v>
      </c>
      <c r="S307" s="8">
        <f t="shared" si="40"/>
        <v>2000</v>
      </c>
      <c r="T307" s="8">
        <v>2000</v>
      </c>
      <c r="U307" s="8">
        <f t="shared" si="41"/>
        <v>22</v>
      </c>
      <c r="V307" s="7">
        <v>36586</v>
      </c>
      <c r="W307" t="s">
        <v>6362</v>
      </c>
      <c r="X307" s="2">
        <v>0.33800000000000002</v>
      </c>
      <c r="Y307" s="6">
        <f t="shared" si="38"/>
        <v>9.0227169589706634E-3</v>
      </c>
      <c r="AA307">
        <v>7372884</v>
      </c>
      <c r="AB307">
        <v>70506</v>
      </c>
      <c r="AD307" t="s">
        <v>6</v>
      </c>
      <c r="AE307">
        <v>18</v>
      </c>
      <c r="AF307">
        <v>2</v>
      </c>
      <c r="AH307" t="s">
        <v>13194</v>
      </c>
      <c r="AI307" t="s">
        <v>13193</v>
      </c>
      <c r="AK307" t="s">
        <v>13192</v>
      </c>
      <c r="AL307">
        <v>26</v>
      </c>
      <c r="AM307" s="5">
        <f t="shared" si="42"/>
        <v>1.1818181818181819</v>
      </c>
      <c r="AN307" s="4">
        <f t="shared" si="39"/>
        <v>1.7899555953323468E-3</v>
      </c>
      <c r="AO307" s="3"/>
      <c r="AP307">
        <v>0</v>
      </c>
      <c r="AR307" t="s">
        <v>1</v>
      </c>
      <c r="AT307" s="2" t="s">
        <v>0</v>
      </c>
      <c r="AU307" s="1">
        <f t="shared" si="43"/>
        <v>0.68528885498791681</v>
      </c>
      <c r="AV307" s="1">
        <f t="shared" si="44"/>
        <v>0.54063362771515056</v>
      </c>
      <c r="AW307" s="1">
        <f t="shared" si="45"/>
        <v>0.39597840044238414</v>
      </c>
    </row>
    <row r="308" spans="1:49" x14ac:dyDescent="0.2">
      <c r="A308">
        <v>306</v>
      </c>
      <c r="B308" t="s">
        <v>13191</v>
      </c>
      <c r="C308" t="s">
        <v>13190</v>
      </c>
      <c r="F308" t="s">
        <v>13189</v>
      </c>
      <c r="G308" t="s">
        <v>16</v>
      </c>
      <c r="H308" t="s">
        <v>15</v>
      </c>
      <c r="I308" t="s">
        <v>13188</v>
      </c>
      <c r="J308" t="s">
        <v>13187</v>
      </c>
      <c r="K308" t="s">
        <v>13186</v>
      </c>
      <c r="L308" t="s">
        <v>13185</v>
      </c>
      <c r="M308" t="s">
        <v>5493</v>
      </c>
      <c r="N308">
        <v>4</v>
      </c>
      <c r="O308" t="s">
        <v>13184</v>
      </c>
      <c r="P308" t="s">
        <v>13183</v>
      </c>
      <c r="Q308" t="s">
        <v>13182</v>
      </c>
      <c r="R308" s="7">
        <v>36586</v>
      </c>
      <c r="S308" s="8">
        <f t="shared" si="40"/>
        <v>2000</v>
      </c>
      <c r="T308" s="8">
        <v>2000</v>
      </c>
      <c r="U308" s="8">
        <f t="shared" si="41"/>
        <v>22</v>
      </c>
      <c r="V308" s="7">
        <v>36586</v>
      </c>
      <c r="W308" t="s">
        <v>13181</v>
      </c>
      <c r="X308" s="2">
        <v>1.524</v>
      </c>
      <c r="Y308" s="6">
        <f t="shared" si="38"/>
        <v>4.0682309601986065E-2</v>
      </c>
      <c r="AA308">
        <v>1469592</v>
      </c>
      <c r="AB308">
        <v>12863</v>
      </c>
      <c r="AD308" t="s">
        <v>6</v>
      </c>
      <c r="AE308">
        <v>25</v>
      </c>
      <c r="AF308">
        <v>5</v>
      </c>
      <c r="AH308" t="s">
        <v>13180</v>
      </c>
      <c r="AI308" t="s">
        <v>13179</v>
      </c>
      <c r="AK308" t="s">
        <v>13178</v>
      </c>
      <c r="AL308">
        <v>189</v>
      </c>
      <c r="AM308" s="5">
        <f t="shared" si="42"/>
        <v>8.5909090909090917</v>
      </c>
      <c r="AN308" s="4">
        <f t="shared" si="39"/>
        <v>1.3011600289146674E-2</v>
      </c>
      <c r="AO308" s="3"/>
      <c r="AP308">
        <v>0</v>
      </c>
      <c r="AR308" t="s">
        <v>1</v>
      </c>
      <c r="AT308" s="2">
        <v>3.7759999999999998</v>
      </c>
      <c r="AU308" s="1">
        <f t="shared" si="43"/>
        <v>3.2381096808134244</v>
      </c>
      <c r="AV308" s="1">
        <f t="shared" si="44"/>
        <v>2.6846954945566366</v>
      </c>
      <c r="AW308" s="1">
        <f t="shared" si="45"/>
        <v>2.1312813082998492</v>
      </c>
    </row>
    <row r="309" spans="1:49" x14ac:dyDescent="0.2">
      <c r="A309">
        <v>307</v>
      </c>
      <c r="B309" t="s">
        <v>13177</v>
      </c>
      <c r="C309" t="s">
        <v>13176</v>
      </c>
      <c r="E309">
        <v>10681430</v>
      </c>
      <c r="F309" t="s">
        <v>13175</v>
      </c>
      <c r="G309" t="s">
        <v>16</v>
      </c>
      <c r="H309" t="s">
        <v>15</v>
      </c>
      <c r="I309" t="s">
        <v>13174</v>
      </c>
      <c r="J309" t="s">
        <v>13173</v>
      </c>
      <c r="K309" t="s">
        <v>13172</v>
      </c>
      <c r="L309" t="s">
        <v>13171</v>
      </c>
      <c r="M309" t="s">
        <v>13170</v>
      </c>
      <c r="N309">
        <v>4</v>
      </c>
      <c r="O309" t="s">
        <v>13169</v>
      </c>
      <c r="P309" t="s">
        <v>13168</v>
      </c>
      <c r="Q309" t="s">
        <v>13167</v>
      </c>
      <c r="R309" s="7">
        <v>36585</v>
      </c>
      <c r="S309" s="8">
        <f t="shared" si="40"/>
        <v>2000</v>
      </c>
      <c r="T309" s="8">
        <v>2000</v>
      </c>
      <c r="U309" s="8">
        <f t="shared" si="41"/>
        <v>22</v>
      </c>
      <c r="V309" s="7">
        <v>36585</v>
      </c>
      <c r="W309" t="s">
        <v>12990</v>
      </c>
      <c r="X309" s="2">
        <v>5.0110000000000001</v>
      </c>
      <c r="Y309" s="6">
        <f t="shared" si="38"/>
        <v>0.13376578308107098</v>
      </c>
      <c r="AA309">
        <v>278424</v>
      </c>
      <c r="AB309">
        <v>21121</v>
      </c>
      <c r="AD309" t="s">
        <v>6</v>
      </c>
      <c r="AE309">
        <v>97</v>
      </c>
      <c r="AF309">
        <v>5</v>
      </c>
      <c r="AH309" t="s">
        <v>13166</v>
      </c>
      <c r="AI309" t="s">
        <v>13165</v>
      </c>
      <c r="AJ309" t="s">
        <v>13164</v>
      </c>
      <c r="AK309" t="s">
        <v>13163</v>
      </c>
      <c r="AL309">
        <v>94</v>
      </c>
      <c r="AM309" s="5">
        <f t="shared" si="42"/>
        <v>4.2727272727272725</v>
      </c>
      <c r="AN309" s="4">
        <f t="shared" si="39"/>
        <v>6.4713779215861758E-3</v>
      </c>
      <c r="AO309" s="3"/>
      <c r="AP309">
        <v>1</v>
      </c>
      <c r="AR309" t="s">
        <v>1</v>
      </c>
      <c r="AT309" s="2" t="s">
        <v>0</v>
      </c>
      <c r="AU309" s="1">
        <f t="shared" si="43"/>
        <v>9.5577461533225527</v>
      </c>
      <c r="AV309" s="1">
        <f t="shared" si="44"/>
        <v>7.011858050132858</v>
      </c>
      <c r="AW309" s="1">
        <f t="shared" si="45"/>
        <v>4.4659699469431615</v>
      </c>
    </row>
    <row r="310" spans="1:49" x14ac:dyDescent="0.2">
      <c r="A310">
        <v>308</v>
      </c>
      <c r="B310" t="s">
        <v>13162</v>
      </c>
      <c r="C310" t="s">
        <v>13161</v>
      </c>
      <c r="E310">
        <v>10681576</v>
      </c>
      <c r="F310" t="s">
        <v>13160</v>
      </c>
      <c r="G310" t="s">
        <v>16</v>
      </c>
      <c r="H310" t="s">
        <v>15</v>
      </c>
      <c r="I310" t="s">
        <v>13159</v>
      </c>
      <c r="J310" t="s">
        <v>13158</v>
      </c>
      <c r="K310" t="s">
        <v>13157</v>
      </c>
      <c r="L310" t="s">
        <v>13156</v>
      </c>
      <c r="M310" t="s">
        <v>13155</v>
      </c>
      <c r="N310">
        <v>5</v>
      </c>
      <c r="O310" t="s">
        <v>13154</v>
      </c>
      <c r="P310" t="s">
        <v>13153</v>
      </c>
      <c r="Q310" t="s">
        <v>13152</v>
      </c>
      <c r="R310" s="7">
        <v>36581</v>
      </c>
      <c r="S310" s="8">
        <f t="shared" si="40"/>
        <v>2000</v>
      </c>
      <c r="T310" s="8">
        <v>2000</v>
      </c>
      <c r="U310" s="8">
        <f t="shared" si="41"/>
        <v>22</v>
      </c>
      <c r="V310" s="7">
        <v>36581</v>
      </c>
      <c r="W310" t="s">
        <v>13151</v>
      </c>
      <c r="X310" s="2">
        <v>2.3610000000000002</v>
      </c>
      <c r="Y310" s="6">
        <f t="shared" si="38"/>
        <v>6.3025546568431179E-2</v>
      </c>
      <c r="AA310">
        <v>219258</v>
      </c>
      <c r="AB310">
        <v>17592</v>
      </c>
      <c r="AD310" t="s">
        <v>6</v>
      </c>
      <c r="AE310">
        <v>275</v>
      </c>
      <c r="AF310">
        <v>8</v>
      </c>
      <c r="AH310" t="s">
        <v>13150</v>
      </c>
      <c r="AI310" t="s">
        <v>13149</v>
      </c>
      <c r="AK310" t="s">
        <v>13148</v>
      </c>
      <c r="AL310">
        <v>33</v>
      </c>
      <c r="AM310" s="5">
        <f t="shared" si="42"/>
        <v>1.5</v>
      </c>
      <c r="AN310" s="4">
        <f t="shared" si="39"/>
        <v>2.2718667171525938E-3</v>
      </c>
      <c r="AO310" s="3"/>
      <c r="AP310">
        <v>1</v>
      </c>
      <c r="AR310" t="s">
        <v>1</v>
      </c>
      <c r="AT310" s="2">
        <v>5.157</v>
      </c>
      <c r="AU310" s="1">
        <f t="shared" si="43"/>
        <v>4.4799442613047598</v>
      </c>
      <c r="AV310" s="1">
        <f t="shared" si="44"/>
        <v>3.2648706642791887</v>
      </c>
      <c r="AW310" s="1">
        <f t="shared" si="45"/>
        <v>2.0497970672536168</v>
      </c>
    </row>
    <row r="311" spans="1:49" x14ac:dyDescent="0.2">
      <c r="A311">
        <v>309</v>
      </c>
      <c r="B311" t="s">
        <v>13147</v>
      </c>
      <c r="C311" t="s">
        <v>13146</v>
      </c>
      <c r="E311">
        <v>11543525</v>
      </c>
      <c r="F311" t="s">
        <v>13145</v>
      </c>
      <c r="G311" t="s">
        <v>16</v>
      </c>
      <c r="H311" t="s">
        <v>15</v>
      </c>
      <c r="I311" t="s">
        <v>13008</v>
      </c>
      <c r="J311">
        <v>60003892</v>
      </c>
      <c r="K311" t="s">
        <v>10229</v>
      </c>
      <c r="L311" t="s">
        <v>10228</v>
      </c>
      <c r="M311" t="s">
        <v>11</v>
      </c>
      <c r="N311">
        <v>3</v>
      </c>
      <c r="O311" t="s">
        <v>13007</v>
      </c>
      <c r="P311" t="s">
        <v>13006</v>
      </c>
      <c r="Q311" t="s">
        <v>13005</v>
      </c>
      <c r="R311" s="7">
        <v>36580</v>
      </c>
      <c r="S311" s="8">
        <f t="shared" si="40"/>
        <v>2000</v>
      </c>
      <c r="T311" s="8">
        <v>2000</v>
      </c>
      <c r="U311" s="8">
        <f t="shared" si="41"/>
        <v>22</v>
      </c>
      <c r="V311" s="7">
        <v>36580</v>
      </c>
      <c r="W311" t="s">
        <v>12817</v>
      </c>
      <c r="X311" s="2">
        <v>0.86399999999999999</v>
      </c>
      <c r="Y311" s="6">
        <f t="shared" si="38"/>
        <v>2.3063986546007848E-2</v>
      </c>
      <c r="AA311">
        <v>15206106</v>
      </c>
      <c r="AB311">
        <v>26970</v>
      </c>
      <c r="AD311" t="s">
        <v>6</v>
      </c>
      <c r="AE311">
        <v>104</v>
      </c>
      <c r="AF311">
        <v>7</v>
      </c>
      <c r="AH311" t="s">
        <v>13144</v>
      </c>
      <c r="AI311" t="s">
        <v>13143</v>
      </c>
      <c r="AK311" t="s">
        <v>13142</v>
      </c>
      <c r="AL311">
        <v>40</v>
      </c>
      <c r="AM311" s="5">
        <f t="shared" si="42"/>
        <v>1.8181818181818181</v>
      </c>
      <c r="AN311" s="4">
        <f t="shared" si="39"/>
        <v>2.7537778389728406E-3</v>
      </c>
      <c r="AO311" s="3"/>
      <c r="AP311">
        <v>0</v>
      </c>
      <c r="AR311" t="s">
        <v>1</v>
      </c>
      <c r="AT311" s="2">
        <v>2.9910000000000001</v>
      </c>
      <c r="AU311" s="1">
        <f t="shared" si="43"/>
        <v>1.6970923933897344</v>
      </c>
      <c r="AV311" s="1">
        <f t="shared" si="44"/>
        <v>1.2908882192490345</v>
      </c>
      <c r="AW311" s="1">
        <f t="shared" si="45"/>
        <v>0.8846840451083342</v>
      </c>
    </row>
    <row r="312" spans="1:49" x14ac:dyDescent="0.2">
      <c r="A312">
        <v>310</v>
      </c>
      <c r="B312" t="s">
        <v>13141</v>
      </c>
      <c r="C312" t="s">
        <v>13140</v>
      </c>
      <c r="D312" t="s">
        <v>13139</v>
      </c>
      <c r="E312">
        <v>10692545</v>
      </c>
      <c r="F312" t="s">
        <v>13138</v>
      </c>
      <c r="G312" t="s">
        <v>16</v>
      </c>
      <c r="H312" t="s">
        <v>15</v>
      </c>
      <c r="I312" t="s">
        <v>13137</v>
      </c>
      <c r="J312">
        <v>60009731</v>
      </c>
      <c r="K312" t="s">
        <v>13136</v>
      </c>
      <c r="L312" t="s">
        <v>13135</v>
      </c>
      <c r="M312" t="s">
        <v>59</v>
      </c>
      <c r="N312">
        <v>2</v>
      </c>
      <c r="O312" t="s">
        <v>13134</v>
      </c>
      <c r="P312" t="s">
        <v>13133</v>
      </c>
      <c r="Q312" t="s">
        <v>13132</v>
      </c>
      <c r="R312" s="7">
        <v>36580</v>
      </c>
      <c r="S312" s="8">
        <f t="shared" si="40"/>
        <v>2000</v>
      </c>
      <c r="T312" s="8">
        <v>2000</v>
      </c>
      <c r="U312" s="8">
        <f t="shared" si="41"/>
        <v>22</v>
      </c>
      <c r="V312" s="7">
        <v>36580</v>
      </c>
      <c r="W312" t="s">
        <v>12073</v>
      </c>
      <c r="X312" s="2">
        <v>1.59</v>
      </c>
      <c r="Y312" s="6">
        <f t="shared" si="38"/>
        <v>4.2444141907583888E-2</v>
      </c>
      <c r="AA312">
        <v>52728</v>
      </c>
      <c r="AB312">
        <v>16791</v>
      </c>
      <c r="AD312" t="s">
        <v>6</v>
      </c>
      <c r="AE312">
        <v>1457</v>
      </c>
      <c r="AF312" s="11">
        <v>44228</v>
      </c>
      <c r="AH312" s="9">
        <v>42736</v>
      </c>
      <c r="AI312" t="s">
        <v>13131</v>
      </c>
      <c r="AJ312" t="s">
        <v>13130</v>
      </c>
      <c r="AK312" t="s">
        <v>13129</v>
      </c>
      <c r="AL312">
        <v>13</v>
      </c>
      <c r="AM312" s="5">
        <f t="shared" si="42"/>
        <v>0.59090909090909094</v>
      </c>
      <c r="AN312" s="4">
        <f t="shared" si="39"/>
        <v>8.9497779766617338E-4</v>
      </c>
      <c r="AO312" s="3"/>
      <c r="AP312">
        <v>1</v>
      </c>
      <c r="AQ312" t="s">
        <v>1021</v>
      </c>
      <c r="AR312" t="s">
        <v>13128</v>
      </c>
      <c r="AS312" t="s">
        <v>1019</v>
      </c>
      <c r="AT312" s="2" t="s">
        <v>0</v>
      </c>
      <c r="AU312" s="1">
        <f t="shared" si="43"/>
        <v>2.9979392674608576</v>
      </c>
      <c r="AV312" s="1">
        <f t="shared" si="44"/>
        <v>2.1669559852625033</v>
      </c>
      <c r="AW312" s="1">
        <f t="shared" si="45"/>
        <v>1.3359727030641486</v>
      </c>
    </row>
    <row r="313" spans="1:49" x14ac:dyDescent="0.2">
      <c r="A313">
        <v>311</v>
      </c>
      <c r="B313" t="s">
        <v>13127</v>
      </c>
      <c r="C313" t="s">
        <v>13126</v>
      </c>
      <c r="D313" t="s">
        <v>13125</v>
      </c>
      <c r="F313" t="s">
        <v>13124</v>
      </c>
      <c r="G313" t="s">
        <v>16</v>
      </c>
      <c r="H313" t="s">
        <v>15</v>
      </c>
      <c r="I313" t="s">
        <v>13123</v>
      </c>
      <c r="J313" t="s">
        <v>13122</v>
      </c>
      <c r="K313" t="s">
        <v>13121</v>
      </c>
      <c r="L313" t="s">
        <v>13120</v>
      </c>
      <c r="M313" t="s">
        <v>13119</v>
      </c>
      <c r="N313">
        <v>6</v>
      </c>
      <c r="O313" t="s">
        <v>13118</v>
      </c>
      <c r="P313" t="s">
        <v>13117</v>
      </c>
      <c r="Q313" t="s">
        <v>13116</v>
      </c>
      <c r="R313" s="7">
        <v>36577</v>
      </c>
      <c r="S313" s="8">
        <f t="shared" si="40"/>
        <v>2000</v>
      </c>
      <c r="T313" s="8">
        <v>2000</v>
      </c>
      <c r="U313" s="8">
        <f t="shared" si="41"/>
        <v>22</v>
      </c>
      <c r="V313" s="7">
        <v>36577</v>
      </c>
      <c r="W313" t="s">
        <v>7750</v>
      </c>
      <c r="X313" s="2">
        <v>0.90400000000000003</v>
      </c>
      <c r="Y313" s="6">
        <f t="shared" si="38"/>
        <v>2.4131763700915621E-2</v>
      </c>
      <c r="AA313">
        <v>2578972</v>
      </c>
      <c r="AB313">
        <v>24537</v>
      </c>
      <c r="AD313" t="s">
        <v>6</v>
      </c>
      <c r="AE313">
        <v>124</v>
      </c>
      <c r="AF313" s="11">
        <v>44257</v>
      </c>
      <c r="AH313" t="s">
        <v>13115</v>
      </c>
      <c r="AI313" t="s">
        <v>13114</v>
      </c>
      <c r="AJ313" t="s">
        <v>13113</v>
      </c>
      <c r="AK313" t="s">
        <v>13112</v>
      </c>
      <c r="AL313">
        <v>2</v>
      </c>
      <c r="AM313" s="5">
        <f t="shared" si="42"/>
        <v>9.0909090909090912E-2</v>
      </c>
      <c r="AN313" s="4">
        <f t="shared" si="39"/>
        <v>1.3768889194864205E-4</v>
      </c>
      <c r="AO313" s="3"/>
      <c r="AP313">
        <v>0</v>
      </c>
      <c r="AR313" t="s">
        <v>1</v>
      </c>
      <c r="AT313" s="2" t="s">
        <v>0</v>
      </c>
      <c r="AU313" s="1">
        <f t="shared" si="43"/>
        <v>1.6933541258225528</v>
      </c>
      <c r="AV313" s="1">
        <f t="shared" si="44"/>
        <v>1.213472629643213</v>
      </c>
      <c r="AW313" s="1">
        <f t="shared" si="45"/>
        <v>0.73359113346387361</v>
      </c>
    </row>
    <row r="314" spans="1:49" x14ac:dyDescent="0.2">
      <c r="A314">
        <v>312</v>
      </c>
      <c r="B314" t="s">
        <v>13111</v>
      </c>
      <c r="C314" t="s">
        <v>13110</v>
      </c>
      <c r="F314" t="s">
        <v>13109</v>
      </c>
      <c r="G314" t="s">
        <v>16</v>
      </c>
      <c r="H314" t="s">
        <v>15</v>
      </c>
      <c r="I314" t="s">
        <v>13108</v>
      </c>
      <c r="J314" t="s">
        <v>13107</v>
      </c>
      <c r="K314" t="s">
        <v>13106</v>
      </c>
      <c r="L314" t="s">
        <v>13105</v>
      </c>
      <c r="M314" t="s">
        <v>13104</v>
      </c>
      <c r="N314">
        <v>4</v>
      </c>
      <c r="O314" t="s">
        <v>13103</v>
      </c>
      <c r="P314" t="s">
        <v>13102</v>
      </c>
      <c r="Q314" t="s">
        <v>13101</v>
      </c>
      <c r="R314" s="7">
        <v>36576</v>
      </c>
      <c r="S314" s="8">
        <f t="shared" si="40"/>
        <v>2000</v>
      </c>
      <c r="T314" s="8">
        <v>2000</v>
      </c>
      <c r="U314" s="8">
        <f t="shared" si="41"/>
        <v>22</v>
      </c>
      <c r="V314" s="7">
        <v>36576</v>
      </c>
      <c r="W314" t="s">
        <v>1427</v>
      </c>
      <c r="X314" s="2">
        <v>0.30399999999999999</v>
      </c>
      <c r="Y314" s="6">
        <f t="shared" si="38"/>
        <v>8.115106377299057E-3</v>
      </c>
      <c r="AA314">
        <v>8952477</v>
      </c>
      <c r="AB314">
        <v>12250</v>
      </c>
      <c r="AD314" t="s">
        <v>6</v>
      </c>
      <c r="AE314">
        <v>24</v>
      </c>
      <c r="AF314">
        <v>4</v>
      </c>
      <c r="AH314" t="s">
        <v>13100</v>
      </c>
      <c r="AI314" t="s">
        <v>13099</v>
      </c>
      <c r="AK314" t="s">
        <v>13098</v>
      </c>
      <c r="AL314">
        <v>40</v>
      </c>
      <c r="AM314" s="5">
        <f t="shared" si="42"/>
        <v>1.8181818181818181</v>
      </c>
      <c r="AN314" s="4">
        <f t="shared" si="39"/>
        <v>2.7537778389728406E-3</v>
      </c>
      <c r="AO314" s="3"/>
      <c r="AP314">
        <v>0</v>
      </c>
      <c r="AR314" t="s">
        <v>1</v>
      </c>
      <c r="AT314" s="2" t="s">
        <v>0</v>
      </c>
      <c r="AU314" s="1">
        <f t="shared" si="43"/>
        <v>0.65067078158011915</v>
      </c>
      <c r="AV314" s="1">
        <f t="shared" si="44"/>
        <v>0.54344421081359495</v>
      </c>
      <c r="AW314" s="1">
        <f t="shared" si="45"/>
        <v>0.43621764004707059</v>
      </c>
    </row>
    <row r="315" spans="1:49" x14ac:dyDescent="0.2">
      <c r="A315">
        <v>313</v>
      </c>
      <c r="B315" t="s">
        <v>13097</v>
      </c>
      <c r="C315" t="s">
        <v>13096</v>
      </c>
      <c r="F315" t="s">
        <v>13095</v>
      </c>
      <c r="G315" t="s">
        <v>16</v>
      </c>
      <c r="H315" t="s">
        <v>15</v>
      </c>
      <c r="I315" t="s">
        <v>12133</v>
      </c>
      <c r="J315">
        <v>60011357</v>
      </c>
      <c r="K315" t="s">
        <v>2270</v>
      </c>
      <c r="L315" t="s">
        <v>2269</v>
      </c>
      <c r="M315" t="s">
        <v>2268</v>
      </c>
      <c r="N315">
        <v>2</v>
      </c>
      <c r="O315" t="s">
        <v>12132</v>
      </c>
      <c r="P315" t="s">
        <v>12131</v>
      </c>
      <c r="Q315" t="s">
        <v>2265</v>
      </c>
      <c r="R315" s="7">
        <v>36576</v>
      </c>
      <c r="S315" s="8">
        <f t="shared" si="40"/>
        <v>2000</v>
      </c>
      <c r="T315" s="8">
        <v>2000</v>
      </c>
      <c r="U315" s="8">
        <f t="shared" si="41"/>
        <v>22</v>
      </c>
      <c r="V315" s="7">
        <v>36576</v>
      </c>
      <c r="W315" t="s">
        <v>1427</v>
      </c>
      <c r="X315" s="2">
        <v>0.30399999999999999</v>
      </c>
      <c r="Y315" s="6">
        <f t="shared" si="38"/>
        <v>8.115106377299057E-3</v>
      </c>
      <c r="AA315">
        <v>8952477</v>
      </c>
      <c r="AB315">
        <v>12250</v>
      </c>
      <c r="AD315" t="s">
        <v>6</v>
      </c>
      <c r="AE315">
        <v>24</v>
      </c>
      <c r="AF315">
        <v>4</v>
      </c>
      <c r="AH315" t="s">
        <v>13094</v>
      </c>
      <c r="AI315" t="s">
        <v>13093</v>
      </c>
      <c r="AK315" t="s">
        <v>13092</v>
      </c>
      <c r="AL315">
        <v>3</v>
      </c>
      <c r="AM315" s="5">
        <f t="shared" si="42"/>
        <v>0.13636363636363635</v>
      </c>
      <c r="AN315" s="4">
        <f t="shared" si="39"/>
        <v>2.0653333792296306E-4</v>
      </c>
      <c r="AO315" s="3"/>
      <c r="AP315">
        <v>0</v>
      </c>
      <c r="AR315" t="s">
        <v>1</v>
      </c>
      <c r="AT315" s="2" t="s">
        <v>0</v>
      </c>
      <c r="AU315" s="1">
        <f t="shared" si="43"/>
        <v>0.57425344654862287</v>
      </c>
      <c r="AV315" s="1">
        <f t="shared" si="44"/>
        <v>0.41608198576110095</v>
      </c>
      <c r="AW315" s="1">
        <f t="shared" si="45"/>
        <v>0.25791052497357914</v>
      </c>
    </row>
    <row r="316" spans="1:49" x14ac:dyDescent="0.2">
      <c r="A316">
        <v>314</v>
      </c>
      <c r="B316" t="s">
        <v>13091</v>
      </c>
      <c r="C316" t="s">
        <v>13090</v>
      </c>
      <c r="F316" t="s">
        <v>13089</v>
      </c>
      <c r="G316" t="s">
        <v>16</v>
      </c>
      <c r="H316" t="s">
        <v>15</v>
      </c>
      <c r="I316" t="s">
        <v>13088</v>
      </c>
      <c r="J316" t="s">
        <v>13087</v>
      </c>
      <c r="K316" t="s">
        <v>13086</v>
      </c>
      <c r="L316" t="s">
        <v>13085</v>
      </c>
      <c r="M316" t="s">
        <v>2624</v>
      </c>
      <c r="N316">
        <v>4</v>
      </c>
      <c r="O316" t="s">
        <v>13084</v>
      </c>
      <c r="P316" t="s">
        <v>13083</v>
      </c>
      <c r="Q316" t="s">
        <v>13082</v>
      </c>
      <c r="R316" s="7">
        <v>36576</v>
      </c>
      <c r="S316" s="8">
        <f t="shared" si="40"/>
        <v>2000</v>
      </c>
      <c r="T316" s="8">
        <v>2000</v>
      </c>
      <c r="U316" s="8">
        <f t="shared" si="41"/>
        <v>22</v>
      </c>
      <c r="V316" s="7">
        <v>36576</v>
      </c>
      <c r="W316" t="s">
        <v>1427</v>
      </c>
      <c r="X316" s="2">
        <v>0.30399999999999999</v>
      </c>
      <c r="Y316" s="6">
        <f t="shared" si="38"/>
        <v>8.115106377299057E-3</v>
      </c>
      <c r="AA316">
        <v>8952477</v>
      </c>
      <c r="AB316">
        <v>12250</v>
      </c>
      <c r="AD316" t="s">
        <v>6</v>
      </c>
      <c r="AE316">
        <v>24</v>
      </c>
      <c r="AF316">
        <v>4</v>
      </c>
      <c r="AH316" t="s">
        <v>13081</v>
      </c>
      <c r="AI316" t="s">
        <v>13080</v>
      </c>
      <c r="AK316" t="s">
        <v>13079</v>
      </c>
      <c r="AL316">
        <v>5</v>
      </c>
      <c r="AM316" s="5">
        <f t="shared" si="42"/>
        <v>0.22727272727272727</v>
      </c>
      <c r="AN316" s="4">
        <f t="shared" si="39"/>
        <v>3.4422222987160508E-4</v>
      </c>
      <c r="AO316" s="3"/>
      <c r="AP316">
        <v>0</v>
      </c>
      <c r="AR316" t="s">
        <v>1</v>
      </c>
      <c r="AT316" s="2" t="s">
        <v>0</v>
      </c>
      <c r="AU316" s="1">
        <f t="shared" si="43"/>
        <v>0.57838411330708206</v>
      </c>
      <c r="AV316" s="1">
        <f t="shared" si="44"/>
        <v>0.42296643035853304</v>
      </c>
      <c r="AW316" s="1">
        <f t="shared" si="45"/>
        <v>0.26754874740998408</v>
      </c>
    </row>
    <row r="317" spans="1:49" x14ac:dyDescent="0.2">
      <c r="A317">
        <v>315</v>
      </c>
      <c r="B317" t="s">
        <v>13078</v>
      </c>
      <c r="C317" t="s">
        <v>13077</v>
      </c>
      <c r="F317" t="s">
        <v>13076</v>
      </c>
      <c r="G317" t="s">
        <v>16</v>
      </c>
      <c r="H317" t="s">
        <v>15</v>
      </c>
      <c r="I317" t="s">
        <v>13075</v>
      </c>
      <c r="J317">
        <v>60116768</v>
      </c>
      <c r="K317" t="s">
        <v>13074</v>
      </c>
      <c r="L317" t="s">
        <v>2269</v>
      </c>
      <c r="M317" t="s">
        <v>2268</v>
      </c>
      <c r="N317">
        <v>1</v>
      </c>
      <c r="O317" t="s">
        <v>13073</v>
      </c>
      <c r="P317">
        <v>7601561423</v>
      </c>
      <c r="Q317">
        <v>60116768</v>
      </c>
      <c r="R317" s="7">
        <v>36576</v>
      </c>
      <c r="S317" s="8">
        <f t="shared" si="40"/>
        <v>2000</v>
      </c>
      <c r="T317" s="8">
        <v>2000</v>
      </c>
      <c r="U317" s="8">
        <f t="shared" si="41"/>
        <v>22</v>
      </c>
      <c r="V317" s="7">
        <v>36576</v>
      </c>
      <c r="W317" t="s">
        <v>1427</v>
      </c>
      <c r="X317" s="2">
        <v>0.30399999999999999</v>
      </c>
      <c r="Y317" s="6">
        <f t="shared" si="38"/>
        <v>8.115106377299057E-3</v>
      </c>
      <c r="AA317">
        <v>8952477</v>
      </c>
      <c r="AB317">
        <v>12250</v>
      </c>
      <c r="AD317" t="s">
        <v>6</v>
      </c>
      <c r="AE317">
        <v>24</v>
      </c>
      <c r="AF317">
        <v>4</v>
      </c>
      <c r="AH317" t="s">
        <v>13072</v>
      </c>
      <c r="AI317" t="s">
        <v>13071</v>
      </c>
      <c r="AK317" t="s">
        <v>13070</v>
      </c>
      <c r="AL317">
        <v>3</v>
      </c>
      <c r="AM317" s="5">
        <f t="shared" si="42"/>
        <v>0.13636363636363635</v>
      </c>
      <c r="AN317" s="4">
        <f t="shared" si="39"/>
        <v>2.0653333792296306E-4</v>
      </c>
      <c r="AO317" s="3"/>
      <c r="AP317">
        <v>0</v>
      </c>
      <c r="AR317" t="s">
        <v>1</v>
      </c>
      <c r="AT317" s="2" t="s">
        <v>0</v>
      </c>
      <c r="AU317" s="1">
        <f t="shared" si="43"/>
        <v>0.57425344654862287</v>
      </c>
      <c r="AV317" s="1">
        <f t="shared" si="44"/>
        <v>0.41608198576110095</v>
      </c>
      <c r="AW317" s="1">
        <f t="shared" si="45"/>
        <v>0.25791052497357914</v>
      </c>
    </row>
    <row r="318" spans="1:49" x14ac:dyDescent="0.2">
      <c r="A318">
        <v>316</v>
      </c>
      <c r="B318" t="s">
        <v>13069</v>
      </c>
      <c r="C318" t="s">
        <v>13068</v>
      </c>
      <c r="F318" t="s">
        <v>13067</v>
      </c>
      <c r="G318" t="s">
        <v>16</v>
      </c>
      <c r="H318" t="s">
        <v>15</v>
      </c>
      <c r="I318" t="s">
        <v>13066</v>
      </c>
      <c r="J318">
        <v>60022144</v>
      </c>
      <c r="K318" t="s">
        <v>7325</v>
      </c>
      <c r="L318" t="s">
        <v>7324</v>
      </c>
      <c r="M318" t="s">
        <v>11</v>
      </c>
      <c r="N318">
        <v>2</v>
      </c>
      <c r="O318" t="s">
        <v>13065</v>
      </c>
      <c r="P318" t="s">
        <v>13064</v>
      </c>
      <c r="Q318" t="s">
        <v>13063</v>
      </c>
      <c r="R318" s="7">
        <v>36576</v>
      </c>
      <c r="S318" s="8">
        <f t="shared" si="40"/>
        <v>2000</v>
      </c>
      <c r="T318" s="8">
        <v>2000</v>
      </c>
      <c r="U318" s="8">
        <f t="shared" si="41"/>
        <v>22</v>
      </c>
      <c r="V318" s="7">
        <v>36576</v>
      </c>
      <c r="W318" t="s">
        <v>12225</v>
      </c>
      <c r="X318" s="2">
        <v>0.66800000000000004</v>
      </c>
      <c r="Y318" s="6">
        <f t="shared" si="38"/>
        <v>1.7831878486959774E-2</v>
      </c>
      <c r="AA318" t="s">
        <v>12224</v>
      </c>
      <c r="AB318">
        <v>29593</v>
      </c>
      <c r="AC318">
        <v>21553165</v>
      </c>
      <c r="AD318" t="s">
        <v>6</v>
      </c>
      <c r="AE318">
        <v>39</v>
      </c>
      <c r="AF318">
        <v>6</v>
      </c>
      <c r="AH318" t="s">
        <v>13062</v>
      </c>
      <c r="AI318" t="s">
        <v>13061</v>
      </c>
      <c r="AK318" t="s">
        <v>13060</v>
      </c>
      <c r="AL318">
        <v>17</v>
      </c>
      <c r="AM318" s="5">
        <f t="shared" si="42"/>
        <v>0.77272727272727271</v>
      </c>
      <c r="AN318" s="4">
        <f t="shared" si="39"/>
        <v>1.1703555815634574E-3</v>
      </c>
      <c r="AO318" s="3"/>
      <c r="AP318">
        <v>0</v>
      </c>
      <c r="AR318" t="s">
        <v>1</v>
      </c>
      <c r="AT318" s="2">
        <v>1.98</v>
      </c>
      <c r="AU318" s="1">
        <f t="shared" si="43"/>
        <v>1.2833421615340876</v>
      </c>
      <c r="AV318" s="1">
        <f t="shared" si="44"/>
        <v>0.95011170342616158</v>
      </c>
      <c r="AW318" s="1">
        <f t="shared" si="45"/>
        <v>0.61688124531823518</v>
      </c>
    </row>
    <row r="319" spans="1:49" x14ac:dyDescent="0.2">
      <c r="A319">
        <v>317</v>
      </c>
      <c r="B319" t="s">
        <v>13059</v>
      </c>
      <c r="C319" t="s">
        <v>13058</v>
      </c>
      <c r="F319" t="s">
        <v>13057</v>
      </c>
      <c r="G319" t="s">
        <v>16</v>
      </c>
      <c r="H319" t="s">
        <v>15</v>
      </c>
      <c r="I319" t="s">
        <v>6291</v>
      </c>
      <c r="J319">
        <v>60029738</v>
      </c>
      <c r="K319" t="s">
        <v>2716</v>
      </c>
      <c r="L319" t="s">
        <v>2715</v>
      </c>
      <c r="M319" t="s">
        <v>820</v>
      </c>
      <c r="N319">
        <v>2</v>
      </c>
      <c r="O319" t="s">
        <v>13056</v>
      </c>
      <c r="P319" t="s">
        <v>13055</v>
      </c>
      <c r="Q319" t="s">
        <v>7101</v>
      </c>
      <c r="R319" s="7">
        <v>36573</v>
      </c>
      <c r="S319" s="8">
        <f t="shared" si="40"/>
        <v>2000</v>
      </c>
      <c r="T319" s="8">
        <v>2000</v>
      </c>
      <c r="U319" s="8">
        <f t="shared" si="41"/>
        <v>22</v>
      </c>
      <c r="V319" s="7">
        <v>36573</v>
      </c>
      <c r="W319" t="s">
        <v>12182</v>
      </c>
      <c r="X319" s="2">
        <v>0.375</v>
      </c>
      <c r="Y319" s="6">
        <f t="shared" si="38"/>
        <v>1.0010410827260351E-2</v>
      </c>
      <c r="AA319">
        <v>135194</v>
      </c>
      <c r="AB319">
        <v>24918</v>
      </c>
      <c r="AD319" t="s">
        <v>6</v>
      </c>
      <c r="AE319">
        <v>36</v>
      </c>
      <c r="AF319">
        <v>4</v>
      </c>
      <c r="AH319" t="s">
        <v>13054</v>
      </c>
      <c r="AI319" t="s">
        <v>13053</v>
      </c>
      <c r="AK319" t="s">
        <v>13052</v>
      </c>
      <c r="AL319">
        <v>0</v>
      </c>
      <c r="AM319" s="5">
        <f t="shared" si="42"/>
        <v>0</v>
      </c>
      <c r="AN319" s="4">
        <f t="shared" si="39"/>
        <v>0</v>
      </c>
      <c r="AO319" s="3"/>
      <c r="AP319">
        <v>0</v>
      </c>
      <c r="AR319" t="s">
        <v>1</v>
      </c>
      <c r="AT319" s="2">
        <v>1.3140000000000001</v>
      </c>
      <c r="AU319" s="1">
        <f t="shared" si="43"/>
        <v>0.70072875790822453</v>
      </c>
      <c r="AV319" s="1">
        <f t="shared" si="44"/>
        <v>0.5005205413630176</v>
      </c>
      <c r="AW319" s="1">
        <f t="shared" si="45"/>
        <v>0.30031232481781051</v>
      </c>
    </row>
    <row r="320" spans="1:49" x14ac:dyDescent="0.2">
      <c r="A320">
        <v>318</v>
      </c>
      <c r="B320" t="s">
        <v>13051</v>
      </c>
      <c r="C320" t="s">
        <v>13050</v>
      </c>
      <c r="F320" t="s">
        <v>13049</v>
      </c>
      <c r="G320" t="s">
        <v>16</v>
      </c>
      <c r="H320" t="s">
        <v>15</v>
      </c>
      <c r="I320" t="s">
        <v>9031</v>
      </c>
      <c r="J320" t="s">
        <v>13048</v>
      </c>
      <c r="K320" t="s">
        <v>13047</v>
      </c>
      <c r="L320" t="s">
        <v>13046</v>
      </c>
      <c r="M320" t="s">
        <v>13045</v>
      </c>
      <c r="N320">
        <v>3</v>
      </c>
      <c r="O320" t="s">
        <v>13044</v>
      </c>
      <c r="P320" t="s">
        <v>9025</v>
      </c>
      <c r="Q320" t="s">
        <v>13043</v>
      </c>
      <c r="R320" s="7">
        <v>36573</v>
      </c>
      <c r="S320" s="8">
        <f t="shared" si="40"/>
        <v>2000</v>
      </c>
      <c r="T320" s="8">
        <v>2000</v>
      </c>
      <c r="U320" s="8">
        <f t="shared" si="41"/>
        <v>22</v>
      </c>
      <c r="V320" s="7">
        <v>36573</v>
      </c>
      <c r="W320" t="s">
        <v>12182</v>
      </c>
      <c r="X320" s="2">
        <v>0.375</v>
      </c>
      <c r="Y320" s="6">
        <f t="shared" si="38"/>
        <v>1.0010410827260351E-2</v>
      </c>
      <c r="AA320">
        <v>135194</v>
      </c>
      <c r="AB320">
        <v>24918</v>
      </c>
      <c r="AD320" t="s">
        <v>6</v>
      </c>
      <c r="AE320">
        <v>36</v>
      </c>
      <c r="AF320">
        <v>4</v>
      </c>
      <c r="AH320" t="s">
        <v>13042</v>
      </c>
      <c r="AI320" t="s">
        <v>13041</v>
      </c>
      <c r="AK320" t="s">
        <v>13040</v>
      </c>
      <c r="AL320">
        <v>47</v>
      </c>
      <c r="AM320" s="5">
        <f t="shared" si="42"/>
        <v>2.1363636363636362</v>
      </c>
      <c r="AN320" s="4">
        <f t="shared" si="39"/>
        <v>3.2356889607930879E-3</v>
      </c>
      <c r="AO320" s="3"/>
      <c r="AP320">
        <v>0</v>
      </c>
      <c r="AR320" t="s">
        <v>1</v>
      </c>
      <c r="AT320" s="2">
        <v>1.3140000000000001</v>
      </c>
      <c r="AU320" s="1">
        <f t="shared" si="43"/>
        <v>0.7977994267320172</v>
      </c>
      <c r="AV320" s="1">
        <f t="shared" si="44"/>
        <v>0.66230498940267202</v>
      </c>
      <c r="AW320" s="1">
        <f t="shared" si="45"/>
        <v>0.52681055207332661</v>
      </c>
    </row>
    <row r="321" spans="1:49" x14ac:dyDescent="0.2">
      <c r="A321">
        <v>319</v>
      </c>
      <c r="B321" t="s">
        <v>13039</v>
      </c>
      <c r="C321" t="s">
        <v>13038</v>
      </c>
      <c r="F321" t="s">
        <v>13037</v>
      </c>
      <c r="G321" t="s">
        <v>16</v>
      </c>
      <c r="H321" t="s">
        <v>15</v>
      </c>
      <c r="I321" t="s">
        <v>13036</v>
      </c>
      <c r="J321" t="s">
        <v>13035</v>
      </c>
      <c r="K321" t="s">
        <v>13034</v>
      </c>
      <c r="L321" t="s">
        <v>13033</v>
      </c>
      <c r="M321" t="s">
        <v>1645</v>
      </c>
      <c r="N321">
        <v>4</v>
      </c>
      <c r="O321" t="s">
        <v>13032</v>
      </c>
      <c r="P321" t="s">
        <v>13031</v>
      </c>
      <c r="Q321" t="s">
        <v>13030</v>
      </c>
      <c r="R321" s="7">
        <v>36573</v>
      </c>
      <c r="S321" s="8">
        <f t="shared" si="40"/>
        <v>2000</v>
      </c>
      <c r="T321" s="8">
        <v>2000</v>
      </c>
      <c r="U321" s="8">
        <f t="shared" si="41"/>
        <v>22</v>
      </c>
      <c r="V321" s="7">
        <v>36573</v>
      </c>
      <c r="W321" t="s">
        <v>12817</v>
      </c>
      <c r="X321" s="2">
        <v>0.86399999999999999</v>
      </c>
      <c r="Y321" s="6">
        <f t="shared" si="38"/>
        <v>2.3063986546007848E-2</v>
      </c>
      <c r="AA321">
        <v>15206106</v>
      </c>
      <c r="AB321">
        <v>26970</v>
      </c>
      <c r="AD321" t="s">
        <v>6</v>
      </c>
      <c r="AE321">
        <v>104</v>
      </c>
      <c r="AF321">
        <v>6</v>
      </c>
      <c r="AH321" t="s">
        <v>13029</v>
      </c>
      <c r="AI321" t="s">
        <v>13028</v>
      </c>
      <c r="AK321" t="s">
        <v>13027</v>
      </c>
      <c r="AL321">
        <v>76</v>
      </c>
      <c r="AM321" s="5">
        <f t="shared" si="42"/>
        <v>3.4545454545454546</v>
      </c>
      <c r="AN321" s="4">
        <f t="shared" si="39"/>
        <v>5.232177894048398E-3</v>
      </c>
      <c r="AO321" s="3"/>
      <c r="AP321">
        <v>0</v>
      </c>
      <c r="AR321" t="s">
        <v>1</v>
      </c>
      <c r="AT321" s="2">
        <v>2.9910000000000001</v>
      </c>
      <c r="AU321" s="1">
        <f t="shared" si="43"/>
        <v>1.7714443950420009</v>
      </c>
      <c r="AV321" s="1">
        <f t="shared" si="44"/>
        <v>1.4148082220028124</v>
      </c>
      <c r="AW321" s="1">
        <f t="shared" si="45"/>
        <v>1.0581720489636233</v>
      </c>
    </row>
    <row r="322" spans="1:49" x14ac:dyDescent="0.2">
      <c r="A322">
        <v>320</v>
      </c>
      <c r="B322" t="s">
        <v>13026</v>
      </c>
      <c r="C322" t="s">
        <v>13025</v>
      </c>
      <c r="F322" t="s">
        <v>13024</v>
      </c>
      <c r="G322" t="s">
        <v>16</v>
      </c>
      <c r="H322" t="s">
        <v>15</v>
      </c>
      <c r="I322" t="s">
        <v>13023</v>
      </c>
      <c r="J322" t="s">
        <v>13022</v>
      </c>
      <c r="K322" t="s">
        <v>13021</v>
      </c>
      <c r="L322" t="s">
        <v>13020</v>
      </c>
      <c r="M322" t="s">
        <v>13019</v>
      </c>
      <c r="N322">
        <v>6</v>
      </c>
      <c r="O322" t="s">
        <v>13018</v>
      </c>
      <c r="P322" t="s">
        <v>13017</v>
      </c>
      <c r="Q322" t="s">
        <v>13016</v>
      </c>
      <c r="R322" s="7">
        <v>36572</v>
      </c>
      <c r="S322" s="8">
        <f t="shared" si="40"/>
        <v>2000</v>
      </c>
      <c r="T322" s="8">
        <v>2000</v>
      </c>
      <c r="U322" s="8">
        <f t="shared" si="41"/>
        <v>22</v>
      </c>
      <c r="V322" s="7">
        <v>36572</v>
      </c>
      <c r="W322" t="s">
        <v>13015</v>
      </c>
      <c r="X322" s="2">
        <v>7.1150000000000002</v>
      </c>
      <c r="Y322" s="6">
        <f t="shared" ref="Y322:Y385" si="46">(X322-$Z$3)/($Z$2-$Z$3)</f>
        <v>0.18993086142921972</v>
      </c>
      <c r="AA322">
        <v>27863</v>
      </c>
      <c r="AB322">
        <v>22680</v>
      </c>
      <c r="AD322" t="s">
        <v>6</v>
      </c>
      <c r="AE322">
        <v>122</v>
      </c>
      <c r="AF322">
        <v>6</v>
      </c>
      <c r="AH322" t="s">
        <v>13014</v>
      </c>
      <c r="AI322" t="s">
        <v>13013</v>
      </c>
      <c r="AK322" t="s">
        <v>13012</v>
      </c>
      <c r="AL322">
        <v>382</v>
      </c>
      <c r="AM322" s="5">
        <f t="shared" si="42"/>
        <v>17.363636363636363</v>
      </c>
      <c r="AN322" s="4">
        <f t="shared" ref="AN322:AN385" si="47">(AM322-$AO$3)/($AO$2-$AO$3)</f>
        <v>2.6298578362190631E-2</v>
      </c>
      <c r="AO322" s="3"/>
      <c r="AP322">
        <v>0</v>
      </c>
      <c r="AR322" t="s">
        <v>1</v>
      </c>
      <c r="AT322" s="2" t="s">
        <v>0</v>
      </c>
      <c r="AU322" s="1">
        <f t="shared" si="43"/>
        <v>14.084117650911098</v>
      </c>
      <c r="AV322" s="1">
        <f t="shared" si="44"/>
        <v>10.811471989570517</v>
      </c>
      <c r="AW322" s="1">
        <f t="shared" si="45"/>
        <v>7.5388263282299359</v>
      </c>
    </row>
    <row r="323" spans="1:49" x14ac:dyDescent="0.2">
      <c r="A323">
        <v>321</v>
      </c>
      <c r="B323" t="s">
        <v>13011</v>
      </c>
      <c r="C323" t="s">
        <v>13010</v>
      </c>
      <c r="E323">
        <v>10684631</v>
      </c>
      <c r="F323" t="s">
        <v>13009</v>
      </c>
      <c r="G323" t="s">
        <v>16</v>
      </c>
      <c r="H323" t="s">
        <v>15</v>
      </c>
      <c r="I323" t="s">
        <v>13008</v>
      </c>
      <c r="J323">
        <v>60003892</v>
      </c>
      <c r="K323" t="s">
        <v>10229</v>
      </c>
      <c r="L323" t="s">
        <v>10228</v>
      </c>
      <c r="M323" t="s">
        <v>11</v>
      </c>
      <c r="N323">
        <v>3</v>
      </c>
      <c r="O323" t="s">
        <v>13007</v>
      </c>
      <c r="P323" t="s">
        <v>13006</v>
      </c>
      <c r="Q323" t="s">
        <v>13005</v>
      </c>
      <c r="R323" s="7">
        <v>36571</v>
      </c>
      <c r="S323" s="8">
        <f t="shared" si="40"/>
        <v>2000</v>
      </c>
      <c r="T323" s="8">
        <v>2000</v>
      </c>
      <c r="U323" s="8">
        <f t="shared" si="41"/>
        <v>22</v>
      </c>
      <c r="V323" s="7">
        <v>36571</v>
      </c>
      <c r="W323" t="s">
        <v>12905</v>
      </c>
      <c r="X323" s="2">
        <v>1.43</v>
      </c>
      <c r="Y323" s="6">
        <f t="shared" si="46"/>
        <v>3.8173033287952803E-2</v>
      </c>
      <c r="AA323">
        <v>62960</v>
      </c>
      <c r="AB323">
        <v>16867</v>
      </c>
      <c r="AD323" t="s">
        <v>6</v>
      </c>
      <c r="AE323">
        <v>39</v>
      </c>
      <c r="AF323">
        <v>6</v>
      </c>
      <c r="AH323" t="s">
        <v>13004</v>
      </c>
      <c r="AI323" t="s">
        <v>13003</v>
      </c>
      <c r="AK323" t="s">
        <v>13002</v>
      </c>
      <c r="AL323">
        <v>67</v>
      </c>
      <c r="AM323" s="5">
        <f t="shared" si="42"/>
        <v>3.0454545454545454</v>
      </c>
      <c r="AN323" s="4">
        <f t="shared" si="47"/>
        <v>4.6125778802795087E-3</v>
      </c>
      <c r="AO323" s="3"/>
      <c r="AP323">
        <v>0</v>
      </c>
      <c r="AR323" t="s">
        <v>1</v>
      </c>
      <c r="AT323" s="2">
        <v>3.1619999999999999</v>
      </c>
      <c r="AU323" s="1">
        <f t="shared" si="43"/>
        <v>2.8104896665650814</v>
      </c>
      <c r="AV323" s="1">
        <f t="shared" si="44"/>
        <v>2.1392805584116155</v>
      </c>
      <c r="AW323" s="1">
        <f t="shared" si="45"/>
        <v>1.4680714502581496</v>
      </c>
    </row>
    <row r="324" spans="1:49" x14ac:dyDescent="0.2">
      <c r="A324">
        <v>322</v>
      </c>
      <c r="B324" t="s">
        <v>13001</v>
      </c>
      <c r="C324" t="s">
        <v>13000</v>
      </c>
      <c r="E324">
        <v>10677486</v>
      </c>
      <c r="F324" t="s">
        <v>12999</v>
      </c>
      <c r="G324" t="s">
        <v>16</v>
      </c>
      <c r="H324" t="s">
        <v>15</v>
      </c>
      <c r="I324" t="s">
        <v>12998</v>
      </c>
      <c r="J324" t="s">
        <v>12997</v>
      </c>
      <c r="K324" t="s">
        <v>12996</v>
      </c>
      <c r="L324" t="s">
        <v>12995</v>
      </c>
      <c r="M324" t="s">
        <v>12994</v>
      </c>
      <c r="N324">
        <v>8</v>
      </c>
      <c r="O324" t="s">
        <v>12993</v>
      </c>
      <c r="P324" t="s">
        <v>12992</v>
      </c>
      <c r="Q324" t="s">
        <v>12991</v>
      </c>
      <c r="R324" s="7">
        <v>36571</v>
      </c>
      <c r="S324" s="8">
        <f t="shared" si="40"/>
        <v>2000</v>
      </c>
      <c r="T324" s="8">
        <v>2000</v>
      </c>
      <c r="U324" s="8">
        <f t="shared" si="41"/>
        <v>22</v>
      </c>
      <c r="V324" s="7">
        <v>36571</v>
      </c>
      <c r="W324" t="s">
        <v>12990</v>
      </c>
      <c r="X324" s="2">
        <v>5.0110000000000001</v>
      </c>
      <c r="Y324" s="6">
        <f t="shared" si="46"/>
        <v>0.13376578308107098</v>
      </c>
      <c r="AA324">
        <v>278424</v>
      </c>
      <c r="AB324">
        <v>21121</v>
      </c>
      <c r="AD324" t="s">
        <v>6</v>
      </c>
      <c r="AE324">
        <v>97</v>
      </c>
      <c r="AF324">
        <v>4</v>
      </c>
      <c r="AH324" t="s">
        <v>12989</v>
      </c>
      <c r="AI324" t="s">
        <v>12988</v>
      </c>
      <c r="AJ324" t="s">
        <v>12987</v>
      </c>
      <c r="AK324" t="s">
        <v>12986</v>
      </c>
      <c r="AL324">
        <v>111</v>
      </c>
      <c r="AM324" s="5">
        <f t="shared" si="42"/>
        <v>5.0454545454545459</v>
      </c>
      <c r="AN324" s="4">
        <f t="shared" si="47"/>
        <v>7.6417335031496343E-3</v>
      </c>
      <c r="AO324" s="3"/>
      <c r="AP324">
        <v>1</v>
      </c>
      <c r="AR324" t="s">
        <v>1</v>
      </c>
      <c r="AT324" s="2" t="s">
        <v>0</v>
      </c>
      <c r="AU324" s="1">
        <f t="shared" si="43"/>
        <v>9.5928568207694571</v>
      </c>
      <c r="AV324" s="1">
        <f t="shared" si="44"/>
        <v>7.0703758292110317</v>
      </c>
      <c r="AW324" s="1">
        <f t="shared" si="45"/>
        <v>4.5478948376526036</v>
      </c>
    </row>
    <row r="325" spans="1:49" x14ac:dyDescent="0.2">
      <c r="A325">
        <v>323</v>
      </c>
      <c r="B325" t="s">
        <v>12985</v>
      </c>
      <c r="C325" t="s">
        <v>12984</v>
      </c>
      <c r="F325" t="s">
        <v>12983</v>
      </c>
      <c r="G325" t="s">
        <v>16</v>
      </c>
      <c r="H325" t="s">
        <v>15</v>
      </c>
      <c r="I325" t="s">
        <v>12982</v>
      </c>
      <c r="J325" t="s">
        <v>12981</v>
      </c>
      <c r="K325" t="s">
        <v>12980</v>
      </c>
      <c r="L325" t="s">
        <v>12979</v>
      </c>
      <c r="M325" t="s">
        <v>91</v>
      </c>
      <c r="N325">
        <v>8</v>
      </c>
      <c r="O325" t="s">
        <v>12978</v>
      </c>
      <c r="P325" t="s">
        <v>12977</v>
      </c>
      <c r="Q325" t="s">
        <v>12976</v>
      </c>
      <c r="R325" s="7">
        <v>36571</v>
      </c>
      <c r="S325" s="8">
        <f t="shared" si="40"/>
        <v>2000</v>
      </c>
      <c r="T325" s="8">
        <v>2000</v>
      </c>
      <c r="U325" s="8">
        <f t="shared" si="41"/>
        <v>22</v>
      </c>
      <c r="V325" s="7">
        <v>36571</v>
      </c>
      <c r="W325" t="s">
        <v>648</v>
      </c>
      <c r="X325" s="2">
        <v>2.0070000000000001</v>
      </c>
      <c r="Y325" s="6">
        <f t="shared" si="46"/>
        <v>5.3575718747497406E-2</v>
      </c>
      <c r="AA325">
        <v>948276</v>
      </c>
      <c r="AB325">
        <v>27962</v>
      </c>
      <c r="AD325" t="s">
        <v>6</v>
      </c>
      <c r="AE325">
        <v>27</v>
      </c>
      <c r="AF325">
        <v>4</v>
      </c>
      <c r="AH325" t="s">
        <v>12975</v>
      </c>
      <c r="AI325" t="s">
        <v>12974</v>
      </c>
      <c r="AK325" t="s">
        <v>12973</v>
      </c>
      <c r="AL325">
        <v>136</v>
      </c>
      <c r="AM325" s="5">
        <f t="shared" si="42"/>
        <v>6.1818181818181817</v>
      </c>
      <c r="AN325" s="4">
        <f t="shared" si="47"/>
        <v>9.3628446525076594E-3</v>
      </c>
      <c r="AO325" s="3"/>
      <c r="AP325">
        <v>1</v>
      </c>
      <c r="AR325" t="s">
        <v>1</v>
      </c>
      <c r="AT325" s="2">
        <v>4.72</v>
      </c>
      <c r="AU325" s="1">
        <f t="shared" si="43"/>
        <v>4.0311856519000484</v>
      </c>
      <c r="AV325" s="1">
        <f t="shared" si="44"/>
        <v>3.1469281700002529</v>
      </c>
      <c r="AW325" s="1">
        <f t="shared" si="45"/>
        <v>2.2626706881004583</v>
      </c>
    </row>
    <row r="326" spans="1:49" x14ac:dyDescent="0.2">
      <c r="A326">
        <v>324</v>
      </c>
      <c r="B326" t="s">
        <v>12972</v>
      </c>
      <c r="C326" t="s">
        <v>12971</v>
      </c>
      <c r="E326">
        <v>10655545</v>
      </c>
      <c r="F326" t="s">
        <v>12970</v>
      </c>
      <c r="G326" t="s">
        <v>16</v>
      </c>
      <c r="H326" t="s">
        <v>15</v>
      </c>
      <c r="I326" t="s">
        <v>12969</v>
      </c>
      <c r="J326" t="s">
        <v>12968</v>
      </c>
      <c r="K326" t="s">
        <v>12967</v>
      </c>
      <c r="L326" t="s">
        <v>12966</v>
      </c>
      <c r="M326" t="s">
        <v>423</v>
      </c>
      <c r="N326">
        <v>5</v>
      </c>
      <c r="O326" t="s">
        <v>12965</v>
      </c>
      <c r="P326" t="s">
        <v>12964</v>
      </c>
      <c r="Q326" t="s">
        <v>12963</v>
      </c>
      <c r="R326" s="7">
        <v>36568</v>
      </c>
      <c r="S326" s="8">
        <f t="shared" si="40"/>
        <v>2000</v>
      </c>
      <c r="T326" s="8">
        <v>2000</v>
      </c>
      <c r="U326" s="8">
        <f t="shared" si="41"/>
        <v>22</v>
      </c>
      <c r="V326" s="7">
        <v>36568</v>
      </c>
      <c r="W326" t="s">
        <v>12962</v>
      </c>
      <c r="X326" s="2">
        <v>2.8109999999999999</v>
      </c>
      <c r="Y326" s="6">
        <f t="shared" si="46"/>
        <v>7.5038039561143591E-2</v>
      </c>
      <c r="AA326">
        <v>9646906</v>
      </c>
      <c r="AB326">
        <v>22266</v>
      </c>
      <c r="AD326" t="s">
        <v>6</v>
      </c>
      <c r="AE326">
        <v>9</v>
      </c>
      <c r="AF326">
        <v>3</v>
      </c>
      <c r="AH326" t="s">
        <v>12961</v>
      </c>
      <c r="AI326" t="s">
        <v>12960</v>
      </c>
      <c r="AK326" t="s">
        <v>12959</v>
      </c>
      <c r="AL326">
        <v>125</v>
      </c>
      <c r="AM326" s="5">
        <f t="shared" si="42"/>
        <v>5.6818181818181817</v>
      </c>
      <c r="AN326" s="4">
        <f t="shared" si="47"/>
        <v>8.6055557467901271E-3</v>
      </c>
      <c r="AO326" s="3"/>
      <c r="AP326">
        <v>0</v>
      </c>
      <c r="AR326" t="s">
        <v>1</v>
      </c>
      <c r="AT326" s="2">
        <v>6.15</v>
      </c>
      <c r="AU326" s="1">
        <f t="shared" si="43"/>
        <v>5.5108294416837547</v>
      </c>
      <c r="AV326" s="1">
        <f t="shared" si="44"/>
        <v>4.1821797653966861</v>
      </c>
      <c r="AW326" s="1">
        <f t="shared" si="45"/>
        <v>2.8535300891096167</v>
      </c>
    </row>
    <row r="327" spans="1:49" x14ac:dyDescent="0.2">
      <c r="A327">
        <v>325</v>
      </c>
      <c r="B327" t="s">
        <v>12958</v>
      </c>
      <c r="C327" t="s">
        <v>12957</v>
      </c>
      <c r="F327" t="s">
        <v>12956</v>
      </c>
      <c r="G327" t="s">
        <v>16</v>
      </c>
      <c r="H327" t="s">
        <v>15</v>
      </c>
      <c r="I327" t="s">
        <v>12955</v>
      </c>
      <c r="J327">
        <v>60029170</v>
      </c>
      <c r="K327" t="s">
        <v>12954</v>
      </c>
      <c r="L327" t="s">
        <v>12953</v>
      </c>
      <c r="M327" t="s">
        <v>240</v>
      </c>
      <c r="N327">
        <v>4</v>
      </c>
      <c r="O327" t="s">
        <v>12952</v>
      </c>
      <c r="P327" t="s">
        <v>12951</v>
      </c>
      <c r="Q327" t="s">
        <v>12950</v>
      </c>
      <c r="R327" s="7">
        <v>36566</v>
      </c>
      <c r="S327" s="8">
        <f t="shared" si="40"/>
        <v>2000</v>
      </c>
      <c r="T327" s="8">
        <v>2000</v>
      </c>
      <c r="U327" s="8">
        <f t="shared" si="41"/>
        <v>22</v>
      </c>
      <c r="V327" s="7">
        <v>36566</v>
      </c>
      <c r="W327" t="s">
        <v>12817</v>
      </c>
      <c r="X327" s="2">
        <v>0.86399999999999999</v>
      </c>
      <c r="Y327" s="6">
        <f t="shared" si="46"/>
        <v>2.3063986546007848E-2</v>
      </c>
      <c r="AA327">
        <v>15206106</v>
      </c>
      <c r="AB327">
        <v>26970</v>
      </c>
      <c r="AD327" t="s">
        <v>6</v>
      </c>
      <c r="AE327">
        <v>104</v>
      </c>
      <c r="AF327">
        <v>5</v>
      </c>
      <c r="AH327" t="s">
        <v>12949</v>
      </c>
      <c r="AI327" t="s">
        <v>12948</v>
      </c>
      <c r="AK327" t="s">
        <v>12947</v>
      </c>
      <c r="AL327">
        <v>65</v>
      </c>
      <c r="AM327" s="5">
        <f t="shared" si="42"/>
        <v>2.9545454545454546</v>
      </c>
      <c r="AN327" s="4">
        <f t="shared" si="47"/>
        <v>4.4748889883308666E-3</v>
      </c>
      <c r="AO327" s="3"/>
      <c r="AP327">
        <v>0</v>
      </c>
      <c r="AR327" t="s">
        <v>1</v>
      </c>
      <c r="AT327" s="2">
        <v>2.9910000000000001</v>
      </c>
      <c r="AU327" s="1">
        <f t="shared" si="43"/>
        <v>1.7487257278704753</v>
      </c>
      <c r="AV327" s="1">
        <f t="shared" si="44"/>
        <v>1.3769437767169359</v>
      </c>
      <c r="AW327" s="1">
        <f t="shared" si="45"/>
        <v>1.0051618255633961</v>
      </c>
    </row>
    <row r="328" spans="1:49" x14ac:dyDescent="0.2">
      <c r="A328">
        <v>326</v>
      </c>
      <c r="B328" t="s">
        <v>12946</v>
      </c>
      <c r="C328" t="s">
        <v>12945</v>
      </c>
      <c r="F328" t="s">
        <v>12944</v>
      </c>
      <c r="G328" t="s">
        <v>16</v>
      </c>
      <c r="H328" t="s">
        <v>15</v>
      </c>
      <c r="I328" t="s">
        <v>12943</v>
      </c>
      <c r="J328" t="s">
        <v>12942</v>
      </c>
      <c r="K328" t="s">
        <v>12941</v>
      </c>
      <c r="L328" t="s">
        <v>12940</v>
      </c>
      <c r="M328" t="s">
        <v>1645</v>
      </c>
      <c r="N328">
        <v>3</v>
      </c>
      <c r="O328" t="s">
        <v>12939</v>
      </c>
      <c r="P328" t="s">
        <v>12938</v>
      </c>
      <c r="Q328" t="s">
        <v>12937</v>
      </c>
      <c r="R328" s="7">
        <v>36566</v>
      </c>
      <c r="S328" s="8">
        <f t="shared" si="40"/>
        <v>2000</v>
      </c>
      <c r="T328" s="8">
        <v>2000</v>
      </c>
      <c r="U328" s="8">
        <f t="shared" si="41"/>
        <v>22</v>
      </c>
      <c r="V328" s="7">
        <v>36566</v>
      </c>
      <c r="W328" t="s">
        <v>12936</v>
      </c>
      <c r="X328" s="2">
        <v>1.9830000000000001</v>
      </c>
      <c r="Y328" s="6">
        <f t="shared" si="46"/>
        <v>5.2935052454552739E-2</v>
      </c>
      <c r="AA328">
        <v>21699313</v>
      </c>
      <c r="AB328">
        <v>21100855886</v>
      </c>
      <c r="AC328">
        <v>21699356</v>
      </c>
      <c r="AD328" t="s">
        <v>6</v>
      </c>
      <c r="AE328">
        <v>105</v>
      </c>
      <c r="AF328" t="s">
        <v>12935</v>
      </c>
      <c r="AG328" t="s">
        <v>12934</v>
      </c>
      <c r="AH328" t="s">
        <v>12933</v>
      </c>
      <c r="AI328" t="s">
        <v>12932</v>
      </c>
      <c r="AK328" t="s">
        <v>12931</v>
      </c>
      <c r="AL328">
        <v>18</v>
      </c>
      <c r="AM328" s="5">
        <f t="shared" si="42"/>
        <v>0.81818181818181823</v>
      </c>
      <c r="AN328" s="4">
        <f t="shared" si="47"/>
        <v>1.2392000275377785E-3</v>
      </c>
      <c r="AO328" s="3"/>
      <c r="AP328">
        <v>1</v>
      </c>
      <c r="AR328" t="s">
        <v>1</v>
      </c>
      <c r="AT328" s="2" t="s">
        <v>0</v>
      </c>
      <c r="AU328" s="1">
        <f t="shared" si="43"/>
        <v>3.7426296726448247</v>
      </c>
      <c r="AV328" s="1">
        <f t="shared" si="44"/>
        <v>2.7087126241045261</v>
      </c>
      <c r="AW328" s="1">
        <f t="shared" si="45"/>
        <v>1.6747955755642265</v>
      </c>
    </row>
    <row r="329" spans="1:49" x14ac:dyDescent="0.2">
      <c r="A329">
        <v>327</v>
      </c>
      <c r="B329" t="s">
        <v>12930</v>
      </c>
      <c r="C329" t="s">
        <v>12929</v>
      </c>
      <c r="F329" t="s">
        <v>12928</v>
      </c>
      <c r="G329" t="s">
        <v>16</v>
      </c>
      <c r="H329" t="s">
        <v>15</v>
      </c>
      <c r="I329" t="s">
        <v>12927</v>
      </c>
      <c r="J329" t="s">
        <v>12921</v>
      </c>
      <c r="K329" t="s">
        <v>12926</v>
      </c>
      <c r="L329" t="s">
        <v>12925</v>
      </c>
      <c r="M329" t="s">
        <v>12924</v>
      </c>
      <c r="N329">
        <v>2</v>
      </c>
      <c r="O329" t="s">
        <v>12923</v>
      </c>
      <c r="P329" t="s">
        <v>12922</v>
      </c>
      <c r="Q329" t="s">
        <v>12921</v>
      </c>
      <c r="R329" s="7">
        <v>36566</v>
      </c>
      <c r="S329" s="8">
        <f t="shared" si="40"/>
        <v>2000</v>
      </c>
      <c r="T329" s="8">
        <v>2000</v>
      </c>
      <c r="U329" s="8">
        <f t="shared" si="41"/>
        <v>22</v>
      </c>
      <c r="V329" s="7">
        <v>36566</v>
      </c>
      <c r="W329" t="s">
        <v>8265</v>
      </c>
      <c r="X329" s="2">
        <v>2.3759999999999999</v>
      </c>
      <c r="Y329" s="6">
        <f t="shared" si="46"/>
        <v>6.3425963001521576E-2</v>
      </c>
      <c r="AA329" t="s">
        <v>8264</v>
      </c>
      <c r="AB329">
        <v>26765</v>
      </c>
      <c r="AC329">
        <v>15384357</v>
      </c>
      <c r="AD329" t="s">
        <v>6</v>
      </c>
      <c r="AE329">
        <v>530</v>
      </c>
      <c r="AF329" t="s">
        <v>7363</v>
      </c>
      <c r="AH329" t="s">
        <v>12920</v>
      </c>
      <c r="AI329" t="s">
        <v>12919</v>
      </c>
      <c r="AJ329" t="s">
        <v>12918</v>
      </c>
      <c r="AK329" t="s">
        <v>12917</v>
      </c>
      <c r="AL329">
        <v>8</v>
      </c>
      <c r="AM329" s="5">
        <f t="shared" si="42"/>
        <v>0.36363636363636365</v>
      </c>
      <c r="AN329" s="4">
        <f t="shared" si="47"/>
        <v>5.5075556779456819E-4</v>
      </c>
      <c r="AO329" s="3"/>
      <c r="AP329">
        <v>0</v>
      </c>
      <c r="AQ329" t="s">
        <v>2251</v>
      </c>
      <c r="AR329">
        <v>9802941</v>
      </c>
      <c r="AS329" t="s">
        <v>2250</v>
      </c>
      <c r="AT329" s="2">
        <v>5.8739999999999997</v>
      </c>
      <c r="AU329" s="1">
        <f t="shared" si="43"/>
        <v>4.4563400771403474</v>
      </c>
      <c r="AV329" s="1">
        <f t="shared" si="44"/>
        <v>3.1988359284658068</v>
      </c>
      <c r="AW329" s="1">
        <f t="shared" si="45"/>
        <v>1.9413317797912673</v>
      </c>
    </row>
    <row r="330" spans="1:49" x14ac:dyDescent="0.2">
      <c r="A330">
        <v>328</v>
      </c>
      <c r="B330" t="s">
        <v>12916</v>
      </c>
      <c r="C330" t="s">
        <v>12915</v>
      </c>
      <c r="F330" t="s">
        <v>12914</v>
      </c>
      <c r="G330" t="s">
        <v>16</v>
      </c>
      <c r="H330" t="s">
        <v>15</v>
      </c>
      <c r="I330" t="s">
        <v>12913</v>
      </c>
      <c r="J330" t="s">
        <v>12912</v>
      </c>
      <c r="K330" t="s">
        <v>12911</v>
      </c>
      <c r="L330" t="s">
        <v>12910</v>
      </c>
      <c r="M330" t="s">
        <v>12909</v>
      </c>
      <c r="N330">
        <v>5</v>
      </c>
      <c r="O330" t="s">
        <v>12908</v>
      </c>
      <c r="P330" t="s">
        <v>12907</v>
      </c>
      <c r="Q330" t="s">
        <v>12906</v>
      </c>
      <c r="R330" s="7">
        <v>36564</v>
      </c>
      <c r="S330" s="8">
        <f t="shared" ref="S330:S393" si="48">YEAR(R330)</f>
        <v>2000</v>
      </c>
      <c r="T330" s="8">
        <v>2000</v>
      </c>
      <c r="U330" s="8">
        <f t="shared" ref="U330:U393" si="49">2022-T330</f>
        <v>22</v>
      </c>
      <c r="V330" s="7">
        <v>36564</v>
      </c>
      <c r="W330" t="s">
        <v>12905</v>
      </c>
      <c r="X330" s="2">
        <v>1.43</v>
      </c>
      <c r="Y330" s="6">
        <f t="shared" si="46"/>
        <v>3.8173033287952803E-2</v>
      </c>
      <c r="AA330">
        <v>62960</v>
      </c>
      <c r="AB330">
        <v>16867</v>
      </c>
      <c r="AD330" t="s">
        <v>6</v>
      </c>
      <c r="AE330">
        <v>39</v>
      </c>
      <c r="AF330">
        <v>5</v>
      </c>
      <c r="AH330" t="s">
        <v>12904</v>
      </c>
      <c r="AI330" t="s">
        <v>12903</v>
      </c>
      <c r="AK330" t="s">
        <v>12902</v>
      </c>
      <c r="AL330">
        <v>12</v>
      </c>
      <c r="AM330" s="5">
        <f t="shared" ref="AM330:AM393" si="50">AL330/U330</f>
        <v>0.54545454545454541</v>
      </c>
      <c r="AN330" s="4">
        <f t="shared" si="47"/>
        <v>8.2613335169185224E-4</v>
      </c>
      <c r="AO330" s="3"/>
      <c r="AP330">
        <v>0</v>
      </c>
      <c r="AR330" t="s">
        <v>1</v>
      </c>
      <c r="AT330" s="2">
        <v>3.1619999999999999</v>
      </c>
      <c r="AU330" s="1">
        <f t="shared" ref="AU330:AU393" si="51">(Y330*0.7+AN330*0.3)*100</f>
        <v>2.6968963307074518</v>
      </c>
      <c r="AV330" s="1">
        <f t="shared" ref="AV330:AV393" si="52">(Y330*0.5+AN330*0.5)*100</f>
        <v>1.9499583319822327</v>
      </c>
      <c r="AW330" s="1">
        <f t="shared" ref="AW330:AW393" si="53">(Y330*0.3+AN330*0.7)*100</f>
        <v>1.2030203332570137</v>
      </c>
    </row>
    <row r="331" spans="1:49" x14ac:dyDescent="0.2">
      <c r="A331">
        <v>329</v>
      </c>
      <c r="B331" t="s">
        <v>12901</v>
      </c>
      <c r="C331" t="s">
        <v>12900</v>
      </c>
      <c r="D331" t="s">
        <v>12899</v>
      </c>
      <c r="F331" t="s">
        <v>12898</v>
      </c>
      <c r="G331" t="s">
        <v>16</v>
      </c>
      <c r="H331" t="s">
        <v>15</v>
      </c>
      <c r="I331" t="s">
        <v>12897</v>
      </c>
      <c r="J331" t="s">
        <v>12896</v>
      </c>
      <c r="K331" t="s">
        <v>12895</v>
      </c>
      <c r="L331" t="s">
        <v>12894</v>
      </c>
      <c r="M331" t="s">
        <v>3181</v>
      </c>
      <c r="N331">
        <v>4</v>
      </c>
      <c r="O331" t="s">
        <v>12893</v>
      </c>
      <c r="P331" t="s">
        <v>12892</v>
      </c>
      <c r="Q331" t="s">
        <v>12891</v>
      </c>
      <c r="R331" s="7">
        <v>36561</v>
      </c>
      <c r="S331" s="8">
        <f t="shared" si="48"/>
        <v>2000</v>
      </c>
      <c r="T331" s="8">
        <v>2000</v>
      </c>
      <c r="U331" s="8">
        <f t="shared" si="49"/>
        <v>22</v>
      </c>
      <c r="V331" s="7">
        <v>36561</v>
      </c>
      <c r="W331" t="s">
        <v>12890</v>
      </c>
      <c r="X331" s="2">
        <v>0.54100000000000004</v>
      </c>
      <c r="Y331" s="6">
        <f t="shared" si="46"/>
        <v>1.4441686020127601E-2</v>
      </c>
      <c r="AA331">
        <v>404039</v>
      </c>
      <c r="AB331">
        <v>26514</v>
      </c>
      <c r="AD331" t="s">
        <v>6</v>
      </c>
      <c r="AE331">
        <v>41</v>
      </c>
      <c r="AF331">
        <v>6</v>
      </c>
      <c r="AH331" t="s">
        <v>12889</v>
      </c>
      <c r="AI331" t="s">
        <v>12888</v>
      </c>
      <c r="AJ331" t="s">
        <v>12887</v>
      </c>
      <c r="AK331" t="s">
        <v>12886</v>
      </c>
      <c r="AL331">
        <v>3</v>
      </c>
      <c r="AM331" s="5">
        <f t="shared" si="50"/>
        <v>0.13636363636363635</v>
      </c>
      <c r="AN331" s="4">
        <f t="shared" si="47"/>
        <v>2.0653333792296306E-4</v>
      </c>
      <c r="AO331" s="3"/>
      <c r="AP331">
        <v>0</v>
      </c>
      <c r="AR331" t="s">
        <v>1</v>
      </c>
      <c r="AT331" s="2">
        <v>2.415</v>
      </c>
      <c r="AU331" s="1">
        <f t="shared" si="51"/>
        <v>1.017114021546621</v>
      </c>
      <c r="AV331" s="1">
        <f t="shared" si="52"/>
        <v>0.73241096790252813</v>
      </c>
      <c r="AW331" s="1">
        <f t="shared" si="53"/>
        <v>0.44770791425843542</v>
      </c>
    </row>
    <row r="332" spans="1:49" x14ac:dyDescent="0.2">
      <c r="A332">
        <v>330</v>
      </c>
      <c r="B332" t="s">
        <v>12885</v>
      </c>
      <c r="C332" t="s">
        <v>12884</v>
      </c>
      <c r="F332" t="s">
        <v>12883</v>
      </c>
      <c r="G332" t="s">
        <v>16</v>
      </c>
      <c r="H332" t="s">
        <v>15</v>
      </c>
      <c r="I332" t="s">
        <v>12882</v>
      </c>
      <c r="J332">
        <v>60023813</v>
      </c>
      <c r="K332" t="s">
        <v>1930</v>
      </c>
      <c r="L332" t="s">
        <v>1929</v>
      </c>
      <c r="M332" t="s">
        <v>1928</v>
      </c>
      <c r="N332">
        <v>4</v>
      </c>
      <c r="O332" t="s">
        <v>12881</v>
      </c>
      <c r="P332" t="s">
        <v>12880</v>
      </c>
      <c r="Q332" t="s">
        <v>12879</v>
      </c>
      <c r="R332" s="7">
        <v>36561</v>
      </c>
      <c r="S332" s="8">
        <f t="shared" si="48"/>
        <v>2000</v>
      </c>
      <c r="T332" s="8">
        <v>2000</v>
      </c>
      <c r="U332" s="8">
        <f t="shared" si="49"/>
        <v>22</v>
      </c>
      <c r="V332" s="7">
        <v>36561</v>
      </c>
      <c r="W332" t="s">
        <v>1427</v>
      </c>
      <c r="X332" s="2">
        <v>0.30399999999999999</v>
      </c>
      <c r="Y332" s="6">
        <f t="shared" si="46"/>
        <v>8.115106377299057E-3</v>
      </c>
      <c r="AA332">
        <v>8952477</v>
      </c>
      <c r="AB332">
        <v>12250</v>
      </c>
      <c r="AD332" t="s">
        <v>6</v>
      </c>
      <c r="AE332">
        <v>24</v>
      </c>
      <c r="AF332">
        <v>3</v>
      </c>
      <c r="AH332" t="s">
        <v>12878</v>
      </c>
      <c r="AI332" t="s">
        <v>12877</v>
      </c>
      <c r="AK332" t="s">
        <v>12876</v>
      </c>
      <c r="AL332">
        <v>2</v>
      </c>
      <c r="AM332" s="5">
        <f t="shared" si="50"/>
        <v>9.0909090909090912E-2</v>
      </c>
      <c r="AN332" s="4">
        <f t="shared" si="47"/>
        <v>1.3768889194864205E-4</v>
      </c>
      <c r="AO332" s="3"/>
      <c r="AP332">
        <v>0</v>
      </c>
      <c r="AR332" t="s">
        <v>1</v>
      </c>
      <c r="AT332" s="2" t="s">
        <v>0</v>
      </c>
      <c r="AU332" s="1">
        <f t="shared" si="51"/>
        <v>0.57218811316939311</v>
      </c>
      <c r="AV332" s="1">
        <f t="shared" si="52"/>
        <v>0.41263976346238496</v>
      </c>
      <c r="AW332" s="1">
        <f t="shared" si="53"/>
        <v>0.25309141375537664</v>
      </c>
    </row>
    <row r="333" spans="1:49" x14ac:dyDescent="0.2">
      <c r="A333">
        <v>331</v>
      </c>
      <c r="B333" t="s">
        <v>12875</v>
      </c>
      <c r="C333" t="s">
        <v>12874</v>
      </c>
      <c r="F333" t="s">
        <v>12873</v>
      </c>
      <c r="G333" t="s">
        <v>16</v>
      </c>
      <c r="H333" t="s">
        <v>15</v>
      </c>
      <c r="I333" t="s">
        <v>12872</v>
      </c>
      <c r="J333">
        <v>60012873</v>
      </c>
      <c r="K333" t="s">
        <v>12871</v>
      </c>
      <c r="L333" t="s">
        <v>12870</v>
      </c>
      <c r="M333" t="s">
        <v>12869</v>
      </c>
      <c r="N333">
        <v>1</v>
      </c>
      <c r="O333" t="s">
        <v>12868</v>
      </c>
      <c r="P333">
        <v>7005794256</v>
      </c>
      <c r="Q333">
        <v>60012873</v>
      </c>
      <c r="R333" s="7">
        <v>36561</v>
      </c>
      <c r="S333" s="8">
        <f t="shared" si="48"/>
        <v>2000</v>
      </c>
      <c r="T333" s="8">
        <v>2000</v>
      </c>
      <c r="U333" s="8">
        <f t="shared" si="49"/>
        <v>22</v>
      </c>
      <c r="V333" s="7">
        <v>36561</v>
      </c>
      <c r="W333" t="s">
        <v>1427</v>
      </c>
      <c r="X333" s="2">
        <v>0.30399999999999999</v>
      </c>
      <c r="Y333" s="6">
        <f t="shared" si="46"/>
        <v>8.115106377299057E-3</v>
      </c>
      <c r="AA333">
        <v>8952477</v>
      </c>
      <c r="AB333">
        <v>12250</v>
      </c>
      <c r="AD333" t="s">
        <v>6</v>
      </c>
      <c r="AE333">
        <v>24</v>
      </c>
      <c r="AF333">
        <v>3</v>
      </c>
      <c r="AH333" t="s">
        <v>12867</v>
      </c>
      <c r="AI333" t="s">
        <v>12866</v>
      </c>
      <c r="AK333" t="s">
        <v>12865</v>
      </c>
      <c r="AL333">
        <v>68</v>
      </c>
      <c r="AM333" s="5">
        <f t="shared" si="50"/>
        <v>3.0909090909090908</v>
      </c>
      <c r="AN333" s="4">
        <f t="shared" si="47"/>
        <v>4.6814223262538297E-3</v>
      </c>
      <c r="AO333" s="3"/>
      <c r="AP333">
        <v>0</v>
      </c>
      <c r="AR333" t="s">
        <v>1</v>
      </c>
      <c r="AT333" s="2" t="s">
        <v>0</v>
      </c>
      <c r="AU333" s="1">
        <f t="shared" si="51"/>
        <v>0.7085001161985488</v>
      </c>
      <c r="AV333" s="1">
        <f t="shared" si="52"/>
        <v>0.63982643517764437</v>
      </c>
      <c r="AW333" s="1">
        <f t="shared" si="53"/>
        <v>0.57115275415673983</v>
      </c>
    </row>
    <row r="334" spans="1:49" x14ac:dyDescent="0.2">
      <c r="A334">
        <v>332</v>
      </c>
      <c r="B334" t="s">
        <v>12864</v>
      </c>
      <c r="C334" t="s">
        <v>12863</v>
      </c>
      <c r="F334" t="s">
        <v>12862</v>
      </c>
      <c r="G334" t="s">
        <v>16</v>
      </c>
      <c r="H334" t="s">
        <v>15</v>
      </c>
      <c r="I334" t="s">
        <v>4127</v>
      </c>
      <c r="J334">
        <v>60013983</v>
      </c>
      <c r="K334" t="s">
        <v>1482</v>
      </c>
      <c r="L334" t="s">
        <v>1481</v>
      </c>
      <c r="M334" t="s">
        <v>1480</v>
      </c>
      <c r="N334">
        <v>4</v>
      </c>
      <c r="O334" t="s">
        <v>12861</v>
      </c>
      <c r="P334" t="s">
        <v>12860</v>
      </c>
      <c r="Q334" t="s">
        <v>3747</v>
      </c>
      <c r="R334" s="7">
        <v>36561</v>
      </c>
      <c r="S334" s="8">
        <f t="shared" si="48"/>
        <v>2000</v>
      </c>
      <c r="T334" s="8">
        <v>2000</v>
      </c>
      <c r="U334" s="8">
        <f t="shared" si="49"/>
        <v>22</v>
      </c>
      <c r="V334" s="7">
        <v>36561</v>
      </c>
      <c r="W334" t="s">
        <v>1427</v>
      </c>
      <c r="X334" s="2">
        <v>0.30399999999999999</v>
      </c>
      <c r="Y334" s="6">
        <f t="shared" si="46"/>
        <v>8.115106377299057E-3</v>
      </c>
      <c r="AA334">
        <v>8952477</v>
      </c>
      <c r="AB334">
        <v>12250</v>
      </c>
      <c r="AD334" t="s">
        <v>6</v>
      </c>
      <c r="AE334">
        <v>24</v>
      </c>
      <c r="AF334">
        <v>3</v>
      </c>
      <c r="AH334" t="s">
        <v>12859</v>
      </c>
      <c r="AI334" t="s">
        <v>12858</v>
      </c>
      <c r="AK334" t="s">
        <v>12857</v>
      </c>
      <c r="AL334">
        <v>21</v>
      </c>
      <c r="AM334" s="5">
        <f t="shared" si="50"/>
        <v>0.95454545454545459</v>
      </c>
      <c r="AN334" s="4">
        <f t="shared" si="47"/>
        <v>1.4457333654607416E-3</v>
      </c>
      <c r="AO334" s="3"/>
      <c r="AP334">
        <v>0</v>
      </c>
      <c r="AR334" t="s">
        <v>1</v>
      </c>
      <c r="AT334" s="2" t="s">
        <v>0</v>
      </c>
      <c r="AU334" s="1">
        <f t="shared" si="51"/>
        <v>0.61142944737475624</v>
      </c>
      <c r="AV334" s="1">
        <f t="shared" si="52"/>
        <v>0.4780419871379899</v>
      </c>
      <c r="AW334" s="1">
        <f t="shared" si="53"/>
        <v>0.34465452690122361</v>
      </c>
    </row>
    <row r="335" spans="1:49" x14ac:dyDescent="0.2">
      <c r="A335">
        <v>333</v>
      </c>
      <c r="B335" t="s">
        <v>12856</v>
      </c>
      <c r="C335" t="s">
        <v>12855</v>
      </c>
      <c r="F335" t="s">
        <v>12854</v>
      </c>
      <c r="G335" t="s">
        <v>16</v>
      </c>
      <c r="H335" t="s">
        <v>15</v>
      </c>
      <c r="I335" t="s">
        <v>12853</v>
      </c>
      <c r="J335" t="s">
        <v>12852</v>
      </c>
      <c r="K335" t="s">
        <v>12851</v>
      </c>
      <c r="L335" t="s">
        <v>12850</v>
      </c>
      <c r="M335" t="s">
        <v>5321</v>
      </c>
      <c r="N335">
        <v>3</v>
      </c>
      <c r="O335" t="s">
        <v>12849</v>
      </c>
      <c r="P335" t="s">
        <v>12848</v>
      </c>
      <c r="Q335" t="s">
        <v>12847</v>
      </c>
      <c r="R335" s="7">
        <v>36561</v>
      </c>
      <c r="S335" s="8">
        <f t="shared" si="48"/>
        <v>2000</v>
      </c>
      <c r="T335" s="8">
        <v>2000</v>
      </c>
      <c r="U335" s="8">
        <f t="shared" si="49"/>
        <v>22</v>
      </c>
      <c r="V335" s="7">
        <v>36561</v>
      </c>
      <c r="W335" t="s">
        <v>1427</v>
      </c>
      <c r="X335" s="2">
        <v>0.30399999999999999</v>
      </c>
      <c r="Y335" s="6">
        <f t="shared" si="46"/>
        <v>8.115106377299057E-3</v>
      </c>
      <c r="AA335">
        <v>8952477</v>
      </c>
      <c r="AB335">
        <v>12250</v>
      </c>
      <c r="AD335" t="s">
        <v>6</v>
      </c>
      <c r="AE335">
        <v>24</v>
      </c>
      <c r="AF335">
        <v>3</v>
      </c>
      <c r="AH335" t="s">
        <v>12846</v>
      </c>
      <c r="AI335" t="s">
        <v>12845</v>
      </c>
      <c r="AK335" t="s">
        <v>12844</v>
      </c>
      <c r="AL335">
        <v>0</v>
      </c>
      <c r="AM335" s="5">
        <f t="shared" si="50"/>
        <v>0</v>
      </c>
      <c r="AN335" s="4">
        <f t="shared" si="47"/>
        <v>0</v>
      </c>
      <c r="AO335" s="3"/>
      <c r="AP335">
        <v>0</v>
      </c>
      <c r="AR335" t="s">
        <v>1</v>
      </c>
      <c r="AT335" s="2" t="s">
        <v>0</v>
      </c>
      <c r="AU335" s="1">
        <f t="shared" si="51"/>
        <v>0.56805744641093392</v>
      </c>
      <c r="AV335" s="1">
        <f t="shared" si="52"/>
        <v>0.40575531886495286</v>
      </c>
      <c r="AW335" s="1">
        <f t="shared" si="53"/>
        <v>0.24345319131897172</v>
      </c>
    </row>
    <row r="336" spans="1:49" x14ac:dyDescent="0.2">
      <c r="A336">
        <v>334</v>
      </c>
      <c r="B336" t="s">
        <v>12843</v>
      </c>
      <c r="C336" t="s">
        <v>12842</v>
      </c>
      <c r="F336" t="s">
        <v>12841</v>
      </c>
      <c r="G336" t="s">
        <v>16</v>
      </c>
      <c r="H336" t="s">
        <v>15</v>
      </c>
      <c r="I336" t="s">
        <v>12595</v>
      </c>
      <c r="J336" t="s">
        <v>12840</v>
      </c>
      <c r="K336" t="s">
        <v>12839</v>
      </c>
      <c r="L336" t="s">
        <v>12592</v>
      </c>
      <c r="M336" t="s">
        <v>2914</v>
      </c>
      <c r="N336">
        <v>4</v>
      </c>
      <c r="O336" t="s">
        <v>12838</v>
      </c>
      <c r="P336" t="s">
        <v>12837</v>
      </c>
      <c r="Q336" t="s">
        <v>12836</v>
      </c>
      <c r="R336" s="7">
        <v>36561</v>
      </c>
      <c r="S336" s="8">
        <f t="shared" si="48"/>
        <v>2000</v>
      </c>
      <c r="T336" s="8">
        <v>2000</v>
      </c>
      <c r="U336" s="8">
        <f t="shared" si="49"/>
        <v>22</v>
      </c>
      <c r="V336" s="7">
        <v>36561</v>
      </c>
      <c r="W336" t="s">
        <v>1427</v>
      </c>
      <c r="X336" s="2">
        <v>0.30399999999999999</v>
      </c>
      <c r="Y336" s="6">
        <f t="shared" si="46"/>
        <v>8.115106377299057E-3</v>
      </c>
      <c r="AA336">
        <v>8952477</v>
      </c>
      <c r="AB336">
        <v>12250</v>
      </c>
      <c r="AD336" t="s">
        <v>6</v>
      </c>
      <c r="AE336">
        <v>24</v>
      </c>
      <c r="AF336">
        <v>3</v>
      </c>
      <c r="AH336" t="s">
        <v>12835</v>
      </c>
      <c r="AI336" t="s">
        <v>12834</v>
      </c>
      <c r="AK336" t="s">
        <v>12833</v>
      </c>
      <c r="AL336">
        <v>0</v>
      </c>
      <c r="AM336" s="5">
        <f t="shared" si="50"/>
        <v>0</v>
      </c>
      <c r="AN336" s="4">
        <f t="shared" si="47"/>
        <v>0</v>
      </c>
      <c r="AO336" s="3"/>
      <c r="AP336">
        <v>0</v>
      </c>
      <c r="AR336" t="s">
        <v>1</v>
      </c>
      <c r="AT336" s="2" t="s">
        <v>0</v>
      </c>
      <c r="AU336" s="1">
        <f t="shared" si="51"/>
        <v>0.56805744641093392</v>
      </c>
      <c r="AV336" s="1">
        <f t="shared" si="52"/>
        <v>0.40575531886495286</v>
      </c>
      <c r="AW336" s="1">
        <f t="shared" si="53"/>
        <v>0.24345319131897172</v>
      </c>
    </row>
    <row r="337" spans="1:49" x14ac:dyDescent="0.2">
      <c r="A337">
        <v>335</v>
      </c>
      <c r="B337" t="s">
        <v>12832</v>
      </c>
      <c r="C337" t="s">
        <v>12831</v>
      </c>
      <c r="F337" t="s">
        <v>12830</v>
      </c>
      <c r="G337" t="s">
        <v>16</v>
      </c>
      <c r="H337" t="s">
        <v>15</v>
      </c>
      <c r="I337" t="s">
        <v>11196</v>
      </c>
      <c r="J337">
        <v>60011357</v>
      </c>
      <c r="K337" t="s">
        <v>2270</v>
      </c>
      <c r="L337" t="s">
        <v>2269</v>
      </c>
      <c r="M337" t="s">
        <v>2268</v>
      </c>
      <c r="N337">
        <v>2</v>
      </c>
      <c r="O337" t="s">
        <v>12829</v>
      </c>
      <c r="P337" t="s">
        <v>12828</v>
      </c>
      <c r="Q337" t="s">
        <v>2265</v>
      </c>
      <c r="R337" s="7">
        <v>36561</v>
      </c>
      <c r="S337" s="8">
        <f t="shared" si="48"/>
        <v>2000</v>
      </c>
      <c r="T337" s="8">
        <v>2000</v>
      </c>
      <c r="U337" s="8">
        <f t="shared" si="49"/>
        <v>22</v>
      </c>
      <c r="V337" s="7">
        <v>36561</v>
      </c>
      <c r="W337" t="s">
        <v>1427</v>
      </c>
      <c r="X337" s="2">
        <v>0.30399999999999999</v>
      </c>
      <c r="Y337" s="6">
        <f t="shared" si="46"/>
        <v>8.115106377299057E-3</v>
      </c>
      <c r="AA337">
        <v>8952477</v>
      </c>
      <c r="AB337">
        <v>12250</v>
      </c>
      <c r="AD337" t="s">
        <v>6</v>
      </c>
      <c r="AE337">
        <v>24</v>
      </c>
      <c r="AF337">
        <v>3</v>
      </c>
      <c r="AH337" t="s">
        <v>12827</v>
      </c>
      <c r="AI337" t="s">
        <v>12826</v>
      </c>
      <c r="AK337" t="s">
        <v>12825</v>
      </c>
      <c r="AL337">
        <v>1</v>
      </c>
      <c r="AM337" s="5">
        <f t="shared" si="50"/>
        <v>4.5454545454545456E-2</v>
      </c>
      <c r="AN337" s="4">
        <f t="shared" si="47"/>
        <v>6.8844445974321024E-5</v>
      </c>
      <c r="AO337" s="3"/>
      <c r="AP337">
        <v>0</v>
      </c>
      <c r="AR337" t="s">
        <v>1</v>
      </c>
      <c r="AT337" s="2" t="s">
        <v>0</v>
      </c>
      <c r="AU337" s="1">
        <f t="shared" si="51"/>
        <v>0.57012277979016357</v>
      </c>
      <c r="AV337" s="1">
        <f t="shared" si="52"/>
        <v>0.40919754116366885</v>
      </c>
      <c r="AW337" s="1">
        <f t="shared" si="53"/>
        <v>0.24827230253717419</v>
      </c>
    </row>
    <row r="338" spans="1:49" x14ac:dyDescent="0.2">
      <c r="A338">
        <v>336</v>
      </c>
      <c r="B338" t="s">
        <v>12824</v>
      </c>
      <c r="C338" t="s">
        <v>12823</v>
      </c>
      <c r="F338" t="s">
        <v>12822</v>
      </c>
      <c r="G338" t="s">
        <v>16</v>
      </c>
      <c r="H338" t="s">
        <v>15</v>
      </c>
      <c r="I338" t="s">
        <v>12821</v>
      </c>
      <c r="J338" t="s">
        <v>3267</v>
      </c>
      <c r="K338" t="s">
        <v>3266</v>
      </c>
      <c r="L338" t="s">
        <v>3265</v>
      </c>
      <c r="M338" t="s">
        <v>91</v>
      </c>
      <c r="N338">
        <v>4</v>
      </c>
      <c r="O338" t="s">
        <v>12820</v>
      </c>
      <c r="P338" t="s">
        <v>12819</v>
      </c>
      <c r="Q338" t="s">
        <v>12818</v>
      </c>
      <c r="R338" s="7">
        <v>36559</v>
      </c>
      <c r="S338" s="8">
        <f t="shared" si="48"/>
        <v>2000</v>
      </c>
      <c r="T338" s="8">
        <v>2000</v>
      </c>
      <c r="U338" s="8">
        <f t="shared" si="49"/>
        <v>22</v>
      </c>
      <c r="V338" s="7">
        <v>36559</v>
      </c>
      <c r="W338" t="s">
        <v>12817</v>
      </c>
      <c r="X338" s="2">
        <v>0.86399999999999999</v>
      </c>
      <c r="Y338" s="6">
        <f t="shared" si="46"/>
        <v>2.3063986546007848E-2</v>
      </c>
      <c r="AA338">
        <v>15206106</v>
      </c>
      <c r="AB338">
        <v>26970</v>
      </c>
      <c r="AD338" t="s">
        <v>6</v>
      </c>
      <c r="AE338">
        <v>104</v>
      </c>
      <c r="AF338">
        <v>4</v>
      </c>
      <c r="AH338" t="s">
        <v>12816</v>
      </c>
      <c r="AI338" t="s">
        <v>12815</v>
      </c>
      <c r="AK338" t="s">
        <v>12814</v>
      </c>
      <c r="AL338">
        <v>101</v>
      </c>
      <c r="AM338" s="5">
        <f t="shared" si="50"/>
        <v>4.5909090909090908</v>
      </c>
      <c r="AN338" s="4">
        <f t="shared" si="47"/>
        <v>6.9532890434064231E-3</v>
      </c>
      <c r="AO338" s="3"/>
      <c r="AP338">
        <v>0</v>
      </c>
      <c r="AR338" t="s">
        <v>1</v>
      </c>
      <c r="AT338" s="2">
        <v>2.9910000000000001</v>
      </c>
      <c r="AU338" s="1">
        <f t="shared" si="51"/>
        <v>1.8230777295227418</v>
      </c>
      <c r="AV338" s="1">
        <f t="shared" si="52"/>
        <v>1.5008637794707136</v>
      </c>
      <c r="AW338" s="1">
        <f t="shared" si="53"/>
        <v>1.1786498294186851</v>
      </c>
    </row>
    <row r="339" spans="1:49" x14ac:dyDescent="0.2">
      <c r="A339">
        <v>337</v>
      </c>
      <c r="B339" t="s">
        <v>12813</v>
      </c>
      <c r="C339" t="s">
        <v>12812</v>
      </c>
      <c r="F339" t="s">
        <v>12811</v>
      </c>
      <c r="G339" t="s">
        <v>16</v>
      </c>
      <c r="H339" t="s">
        <v>15</v>
      </c>
      <c r="I339" t="s">
        <v>2202</v>
      </c>
      <c r="J339">
        <v>60028419</v>
      </c>
      <c r="K339" t="s">
        <v>2491</v>
      </c>
      <c r="L339" t="s">
        <v>2490</v>
      </c>
      <c r="M339" t="s">
        <v>1058</v>
      </c>
      <c r="N339">
        <v>4</v>
      </c>
      <c r="O339" t="s">
        <v>12810</v>
      </c>
      <c r="P339" t="s">
        <v>12809</v>
      </c>
      <c r="Q339" t="s">
        <v>12808</v>
      </c>
      <c r="R339" s="7">
        <v>36559</v>
      </c>
      <c r="S339" s="8">
        <f t="shared" si="48"/>
        <v>2000</v>
      </c>
      <c r="T339" s="8">
        <v>2000</v>
      </c>
      <c r="U339" s="8">
        <f t="shared" si="49"/>
        <v>22</v>
      </c>
      <c r="V339" s="7">
        <v>36559</v>
      </c>
      <c r="W339" t="s">
        <v>12182</v>
      </c>
      <c r="X339" s="2">
        <v>0.375</v>
      </c>
      <c r="Y339" s="6">
        <f t="shared" si="46"/>
        <v>1.0010410827260351E-2</v>
      </c>
      <c r="AA339">
        <v>135194</v>
      </c>
      <c r="AB339">
        <v>24918</v>
      </c>
      <c r="AD339" t="s">
        <v>6</v>
      </c>
      <c r="AE339">
        <v>36</v>
      </c>
      <c r="AF339">
        <v>3</v>
      </c>
      <c r="AH339" t="s">
        <v>12807</v>
      </c>
      <c r="AI339" t="s">
        <v>12806</v>
      </c>
      <c r="AK339" t="s">
        <v>12805</v>
      </c>
      <c r="AL339">
        <v>63</v>
      </c>
      <c r="AM339" s="5">
        <f t="shared" si="50"/>
        <v>2.8636363636363638</v>
      </c>
      <c r="AN339" s="4">
        <f t="shared" si="47"/>
        <v>4.3372000963822245E-3</v>
      </c>
      <c r="AO339" s="3"/>
      <c r="AP339">
        <v>0</v>
      </c>
      <c r="AR339" t="s">
        <v>1</v>
      </c>
      <c r="AT339" s="2">
        <v>1.3140000000000001</v>
      </c>
      <c r="AU339" s="1">
        <f t="shared" si="51"/>
        <v>0.83084476079969138</v>
      </c>
      <c r="AV339" s="1">
        <f t="shared" si="52"/>
        <v>0.71738054618212876</v>
      </c>
      <c r="AW339" s="1">
        <f t="shared" si="53"/>
        <v>0.60391633156456626</v>
      </c>
    </row>
    <row r="340" spans="1:49" x14ac:dyDescent="0.2">
      <c r="A340">
        <v>338</v>
      </c>
      <c r="B340" t="s">
        <v>12804</v>
      </c>
      <c r="C340" t="s">
        <v>12803</v>
      </c>
      <c r="F340" t="s">
        <v>12802</v>
      </c>
      <c r="G340" t="s">
        <v>16</v>
      </c>
      <c r="H340" t="s">
        <v>15</v>
      </c>
      <c r="I340" t="s">
        <v>12801</v>
      </c>
      <c r="J340">
        <v>60018363</v>
      </c>
      <c r="K340" t="s">
        <v>523</v>
      </c>
      <c r="L340" t="s">
        <v>522</v>
      </c>
      <c r="M340" t="s">
        <v>467</v>
      </c>
      <c r="N340">
        <v>1</v>
      </c>
      <c r="O340" t="s">
        <v>12800</v>
      </c>
      <c r="P340">
        <v>6701316004</v>
      </c>
      <c r="Q340">
        <v>60018363</v>
      </c>
      <c r="R340" s="7">
        <v>36559</v>
      </c>
      <c r="S340" s="8">
        <f t="shared" si="48"/>
        <v>2000</v>
      </c>
      <c r="T340" s="8">
        <v>2000</v>
      </c>
      <c r="U340" s="8">
        <f t="shared" si="49"/>
        <v>22</v>
      </c>
      <c r="V340" s="7">
        <v>36559</v>
      </c>
      <c r="W340" t="s">
        <v>12182</v>
      </c>
      <c r="X340" s="2">
        <v>0.375</v>
      </c>
      <c r="Y340" s="6">
        <f t="shared" si="46"/>
        <v>1.0010410827260351E-2</v>
      </c>
      <c r="AA340">
        <v>135194</v>
      </c>
      <c r="AB340">
        <v>24918</v>
      </c>
      <c r="AD340" t="s">
        <v>6</v>
      </c>
      <c r="AE340">
        <v>36</v>
      </c>
      <c r="AF340">
        <v>3</v>
      </c>
      <c r="AH340" t="s">
        <v>12799</v>
      </c>
      <c r="AI340" t="s">
        <v>12798</v>
      </c>
      <c r="AK340" t="s">
        <v>12797</v>
      </c>
      <c r="AL340">
        <v>37</v>
      </c>
      <c r="AM340" s="5">
        <f t="shared" si="50"/>
        <v>1.6818181818181819</v>
      </c>
      <c r="AN340" s="4">
        <f t="shared" si="47"/>
        <v>2.547244501049878E-3</v>
      </c>
      <c r="AO340" s="3"/>
      <c r="AP340">
        <v>0</v>
      </c>
      <c r="AR340" t="s">
        <v>1</v>
      </c>
      <c r="AT340" s="2">
        <v>1.3140000000000001</v>
      </c>
      <c r="AU340" s="1">
        <f t="shared" si="51"/>
        <v>0.77714609293972092</v>
      </c>
      <c r="AV340" s="1">
        <f t="shared" si="52"/>
        <v>0.62788276641551144</v>
      </c>
      <c r="AW340" s="1">
        <f t="shared" si="53"/>
        <v>0.47861943989130196</v>
      </c>
    </row>
    <row r="341" spans="1:49" x14ac:dyDescent="0.2">
      <c r="A341">
        <v>339</v>
      </c>
      <c r="B341" t="s">
        <v>12796</v>
      </c>
      <c r="C341" t="s">
        <v>12795</v>
      </c>
      <c r="F341" t="s">
        <v>12794</v>
      </c>
      <c r="G341" t="s">
        <v>16</v>
      </c>
      <c r="H341" t="s">
        <v>15</v>
      </c>
      <c r="I341" t="s">
        <v>12793</v>
      </c>
      <c r="J341">
        <v>120999080</v>
      </c>
      <c r="K341" t="s">
        <v>12792</v>
      </c>
      <c r="L341" t="s">
        <v>12791</v>
      </c>
      <c r="M341" t="s">
        <v>297</v>
      </c>
      <c r="N341">
        <v>4</v>
      </c>
      <c r="O341" t="s">
        <v>12790</v>
      </c>
      <c r="P341" t="s">
        <v>12789</v>
      </c>
      <c r="Q341" t="s">
        <v>12788</v>
      </c>
      <c r="R341" s="7">
        <v>36557</v>
      </c>
      <c r="S341" s="8">
        <f t="shared" si="48"/>
        <v>2000</v>
      </c>
      <c r="T341" s="8">
        <v>2000</v>
      </c>
      <c r="U341" s="8">
        <f t="shared" si="49"/>
        <v>22</v>
      </c>
      <c r="V341" s="7">
        <v>36557</v>
      </c>
      <c r="W341" t="s">
        <v>11632</v>
      </c>
      <c r="X341" s="2">
        <v>0.318</v>
      </c>
      <c r="Y341" s="6">
        <f t="shared" si="46"/>
        <v>8.4888283815167786E-3</v>
      </c>
      <c r="AA341">
        <v>338443</v>
      </c>
      <c r="AB341">
        <v>27160</v>
      </c>
      <c r="AC341">
        <v>15739120</v>
      </c>
      <c r="AD341" t="s">
        <v>6</v>
      </c>
      <c r="AE341">
        <v>43</v>
      </c>
      <c r="AF341">
        <v>2</v>
      </c>
      <c r="AH341" t="s">
        <v>2594</v>
      </c>
      <c r="AI341" t="s">
        <v>12787</v>
      </c>
      <c r="AK341" t="s">
        <v>12786</v>
      </c>
      <c r="AL341">
        <v>0</v>
      </c>
      <c r="AM341" s="5">
        <f t="shared" si="50"/>
        <v>0</v>
      </c>
      <c r="AN341" s="4">
        <f t="shared" si="47"/>
        <v>0</v>
      </c>
      <c r="AO341" s="3"/>
      <c r="AP341">
        <v>0</v>
      </c>
      <c r="AR341" t="s">
        <v>1</v>
      </c>
      <c r="AT341" s="2">
        <v>0.77</v>
      </c>
      <c r="AU341" s="1">
        <f t="shared" si="51"/>
        <v>0.59421798670617454</v>
      </c>
      <c r="AV341" s="1">
        <f t="shared" si="52"/>
        <v>0.42444141907583893</v>
      </c>
      <c r="AW341" s="1">
        <f t="shared" si="53"/>
        <v>0.25466485144550338</v>
      </c>
    </row>
    <row r="342" spans="1:49" x14ac:dyDescent="0.2">
      <c r="A342">
        <v>340</v>
      </c>
      <c r="B342" t="s">
        <v>12785</v>
      </c>
      <c r="C342" t="s">
        <v>12784</v>
      </c>
      <c r="F342" t="s">
        <v>12783</v>
      </c>
      <c r="G342" t="s">
        <v>16</v>
      </c>
      <c r="H342" t="s">
        <v>15</v>
      </c>
      <c r="I342" t="s">
        <v>12782</v>
      </c>
      <c r="J342">
        <v>60026610</v>
      </c>
      <c r="K342" t="s">
        <v>12781</v>
      </c>
      <c r="L342" t="s">
        <v>12780</v>
      </c>
      <c r="M342" t="s">
        <v>11</v>
      </c>
      <c r="N342">
        <v>2</v>
      </c>
      <c r="O342" t="s">
        <v>12779</v>
      </c>
      <c r="P342" t="s">
        <v>12778</v>
      </c>
      <c r="Q342" t="s">
        <v>12777</v>
      </c>
      <c r="R342" s="7">
        <v>36557</v>
      </c>
      <c r="S342" s="8">
        <f t="shared" si="48"/>
        <v>2000</v>
      </c>
      <c r="T342" s="8">
        <v>2000</v>
      </c>
      <c r="U342" s="8">
        <f t="shared" si="49"/>
        <v>22</v>
      </c>
      <c r="V342" s="7">
        <v>36557</v>
      </c>
      <c r="W342" t="s">
        <v>11524</v>
      </c>
      <c r="X342" s="2">
        <v>0</v>
      </c>
      <c r="Y342" s="6">
        <f t="shared" si="46"/>
        <v>0</v>
      </c>
      <c r="AB342">
        <v>21101038512</v>
      </c>
      <c r="AC342">
        <v>21699402</v>
      </c>
      <c r="AD342" t="s">
        <v>6</v>
      </c>
      <c r="AE342">
        <v>105</v>
      </c>
      <c r="AF342" t="s">
        <v>12776</v>
      </c>
      <c r="AG342" t="s">
        <v>12775</v>
      </c>
      <c r="AH342" t="s">
        <v>12774</v>
      </c>
      <c r="AI342" t="s">
        <v>12773</v>
      </c>
      <c r="AK342" t="s">
        <v>12772</v>
      </c>
      <c r="AL342">
        <v>23</v>
      </c>
      <c r="AM342" s="5">
        <f t="shared" si="50"/>
        <v>1.0454545454545454</v>
      </c>
      <c r="AN342" s="4">
        <f t="shared" si="47"/>
        <v>1.5834222574093834E-3</v>
      </c>
      <c r="AO342" s="3"/>
      <c r="AP342">
        <v>1</v>
      </c>
      <c r="AR342" t="s">
        <v>1</v>
      </c>
      <c r="AT342" s="2" t="s">
        <v>0</v>
      </c>
      <c r="AU342" s="1">
        <f t="shared" si="51"/>
        <v>4.7502667722281504E-2</v>
      </c>
      <c r="AV342" s="1">
        <f t="shared" si="52"/>
        <v>7.9171112870469171E-2</v>
      </c>
      <c r="AW342" s="1">
        <f t="shared" si="53"/>
        <v>0.11083955801865683</v>
      </c>
    </row>
    <row r="343" spans="1:49" x14ac:dyDescent="0.2">
      <c r="A343">
        <v>341</v>
      </c>
      <c r="B343" t="s">
        <v>12771</v>
      </c>
      <c r="D343" t="s">
        <v>12770</v>
      </c>
      <c r="F343" t="s">
        <v>12769</v>
      </c>
      <c r="G343" t="s">
        <v>16</v>
      </c>
      <c r="H343" t="s">
        <v>15</v>
      </c>
      <c r="I343" t="s">
        <v>12768</v>
      </c>
      <c r="J343" t="s">
        <v>12767</v>
      </c>
      <c r="K343" t="s">
        <v>12766</v>
      </c>
      <c r="L343" t="s">
        <v>12765</v>
      </c>
      <c r="M343" t="s">
        <v>91</v>
      </c>
      <c r="N343">
        <v>3</v>
      </c>
      <c r="O343" t="s">
        <v>12764</v>
      </c>
      <c r="P343" t="s">
        <v>12763</v>
      </c>
      <c r="Q343" t="s">
        <v>12762</v>
      </c>
      <c r="R343" s="7">
        <v>36557</v>
      </c>
      <c r="S343" s="8">
        <f t="shared" si="48"/>
        <v>2000</v>
      </c>
      <c r="T343" s="8">
        <v>2000</v>
      </c>
      <c r="U343" s="8">
        <f t="shared" si="49"/>
        <v>22</v>
      </c>
      <c r="V343" s="7">
        <v>36557</v>
      </c>
      <c r="W343" t="s">
        <v>3412</v>
      </c>
      <c r="X343" s="2">
        <v>1.6519999999999999</v>
      </c>
      <c r="Y343" s="6">
        <f t="shared" si="46"/>
        <v>4.409919649769093E-2</v>
      </c>
      <c r="AA343" t="s">
        <v>3411</v>
      </c>
      <c r="AB343">
        <v>17337</v>
      </c>
      <c r="AD343" t="s">
        <v>6</v>
      </c>
      <c r="AE343">
        <v>48</v>
      </c>
      <c r="AF343">
        <v>2</v>
      </c>
      <c r="AH343">
        <v>147160</v>
      </c>
      <c r="AI343" t="s">
        <v>12761</v>
      </c>
      <c r="AJ343" t="s">
        <v>12760</v>
      </c>
      <c r="AK343" t="s">
        <v>12759</v>
      </c>
      <c r="AL343">
        <v>0</v>
      </c>
      <c r="AM343" s="5">
        <f t="shared" si="50"/>
        <v>0</v>
      </c>
      <c r="AN343" s="4">
        <f t="shared" si="47"/>
        <v>0</v>
      </c>
      <c r="AO343" s="3"/>
      <c r="AP343">
        <v>0</v>
      </c>
      <c r="AR343" t="s">
        <v>1</v>
      </c>
      <c r="AT343" s="2" t="s">
        <v>0</v>
      </c>
      <c r="AU343" s="1">
        <f t="shared" si="51"/>
        <v>3.0869437548383649</v>
      </c>
      <c r="AV343" s="1">
        <f t="shared" si="52"/>
        <v>2.2049598248845466</v>
      </c>
      <c r="AW343" s="1">
        <f t="shared" si="53"/>
        <v>1.3229758949307278</v>
      </c>
    </row>
    <row r="344" spans="1:49" x14ac:dyDescent="0.2">
      <c r="A344">
        <v>342</v>
      </c>
      <c r="B344" t="s">
        <v>12758</v>
      </c>
      <c r="D344" t="s">
        <v>12757</v>
      </c>
      <c r="F344" t="s">
        <v>12756</v>
      </c>
      <c r="G344" t="s">
        <v>16</v>
      </c>
      <c r="H344" t="s">
        <v>15</v>
      </c>
      <c r="I344" t="s">
        <v>12755</v>
      </c>
      <c r="J344" t="s">
        <v>4651</v>
      </c>
      <c r="K344" t="s">
        <v>4650</v>
      </c>
      <c r="L344" t="s">
        <v>4649</v>
      </c>
      <c r="M344" t="s">
        <v>637</v>
      </c>
      <c r="N344">
        <v>2</v>
      </c>
      <c r="O344" t="s">
        <v>4648</v>
      </c>
      <c r="P344" t="s">
        <v>4647</v>
      </c>
      <c r="Q344" t="s">
        <v>4646</v>
      </c>
      <c r="R344" s="7">
        <v>36557</v>
      </c>
      <c r="S344" s="8">
        <f t="shared" si="48"/>
        <v>2000</v>
      </c>
      <c r="T344" s="8">
        <v>2000</v>
      </c>
      <c r="U344" s="8">
        <f t="shared" si="49"/>
        <v>22</v>
      </c>
      <c r="V344" s="7">
        <v>36557</v>
      </c>
      <c r="W344" t="s">
        <v>3412</v>
      </c>
      <c r="X344" s="2">
        <v>1.6519999999999999</v>
      </c>
      <c r="Y344" s="6">
        <f t="shared" si="46"/>
        <v>4.409919649769093E-2</v>
      </c>
      <c r="AA344" t="s">
        <v>3411</v>
      </c>
      <c r="AB344">
        <v>17337</v>
      </c>
      <c r="AD344" t="s">
        <v>6</v>
      </c>
      <c r="AE344">
        <v>48</v>
      </c>
      <c r="AF344">
        <v>2</v>
      </c>
      <c r="AH344">
        <v>331333</v>
      </c>
      <c r="AI344" t="s">
        <v>12754</v>
      </c>
      <c r="AJ344" t="s">
        <v>12753</v>
      </c>
      <c r="AK344" t="s">
        <v>12752</v>
      </c>
      <c r="AL344">
        <v>0</v>
      </c>
      <c r="AM344" s="5">
        <f t="shared" si="50"/>
        <v>0</v>
      </c>
      <c r="AN344" s="4">
        <f t="shared" si="47"/>
        <v>0</v>
      </c>
      <c r="AO344" s="3"/>
      <c r="AP344">
        <v>0</v>
      </c>
      <c r="AR344" t="s">
        <v>1</v>
      </c>
      <c r="AT344" s="2" t="s">
        <v>0</v>
      </c>
      <c r="AU344" s="1">
        <f t="shared" si="51"/>
        <v>3.0869437548383649</v>
      </c>
      <c r="AV344" s="1">
        <f t="shared" si="52"/>
        <v>2.2049598248845466</v>
      </c>
      <c r="AW344" s="1">
        <f t="shared" si="53"/>
        <v>1.3229758949307278</v>
      </c>
    </row>
    <row r="345" spans="1:49" x14ac:dyDescent="0.2">
      <c r="A345">
        <v>343</v>
      </c>
      <c r="B345" t="s">
        <v>12751</v>
      </c>
      <c r="D345" t="s">
        <v>12750</v>
      </c>
      <c r="F345" t="s">
        <v>12749</v>
      </c>
      <c r="G345" t="s">
        <v>16</v>
      </c>
      <c r="H345" t="s">
        <v>15</v>
      </c>
      <c r="I345" t="s">
        <v>4138</v>
      </c>
      <c r="J345">
        <v>60024592</v>
      </c>
      <c r="K345" t="s">
        <v>8877</v>
      </c>
      <c r="L345" t="s">
        <v>5295</v>
      </c>
      <c r="M345" t="s">
        <v>11</v>
      </c>
      <c r="N345">
        <v>1</v>
      </c>
      <c r="O345" t="s">
        <v>12748</v>
      </c>
      <c r="P345">
        <v>7202065715</v>
      </c>
      <c r="Q345">
        <v>60024592</v>
      </c>
      <c r="R345" s="7">
        <v>36557</v>
      </c>
      <c r="S345" s="8">
        <f t="shared" si="48"/>
        <v>2000</v>
      </c>
      <c r="T345" s="8">
        <v>2000</v>
      </c>
      <c r="U345" s="8">
        <f t="shared" si="49"/>
        <v>22</v>
      </c>
      <c r="V345" s="7">
        <v>36557</v>
      </c>
      <c r="W345" t="s">
        <v>3412</v>
      </c>
      <c r="X345" s="2">
        <v>1.6519999999999999</v>
      </c>
      <c r="Y345" s="6">
        <f t="shared" si="46"/>
        <v>4.409919649769093E-2</v>
      </c>
      <c r="AA345" t="s">
        <v>3411</v>
      </c>
      <c r="AB345">
        <v>17337</v>
      </c>
      <c r="AD345" t="s">
        <v>6</v>
      </c>
      <c r="AE345">
        <v>48</v>
      </c>
      <c r="AF345">
        <v>2</v>
      </c>
      <c r="AH345">
        <v>161164</v>
      </c>
      <c r="AI345" t="s">
        <v>12747</v>
      </c>
      <c r="AJ345" t="s">
        <v>12746</v>
      </c>
      <c r="AK345" t="s">
        <v>12745</v>
      </c>
      <c r="AL345">
        <v>3</v>
      </c>
      <c r="AM345" s="5">
        <f t="shared" si="50"/>
        <v>0.13636363636363635</v>
      </c>
      <c r="AN345" s="4">
        <f t="shared" si="47"/>
        <v>2.0653333792296306E-4</v>
      </c>
      <c r="AO345" s="3"/>
      <c r="AP345">
        <v>0</v>
      </c>
      <c r="AR345" t="s">
        <v>1</v>
      </c>
      <c r="AT345" s="2" t="s">
        <v>0</v>
      </c>
      <c r="AU345" s="1">
        <f t="shared" si="51"/>
        <v>3.093139754976054</v>
      </c>
      <c r="AV345" s="1">
        <f t="shared" si="52"/>
        <v>2.2152864917806947</v>
      </c>
      <c r="AW345" s="1">
        <f t="shared" si="53"/>
        <v>1.3374332285853352</v>
      </c>
    </row>
    <row r="346" spans="1:49" x14ac:dyDescent="0.2">
      <c r="A346">
        <v>344</v>
      </c>
      <c r="B346" t="s">
        <v>12744</v>
      </c>
      <c r="D346" t="s">
        <v>12743</v>
      </c>
      <c r="F346" t="s">
        <v>12742</v>
      </c>
      <c r="G346" t="s">
        <v>16</v>
      </c>
      <c r="H346" t="s">
        <v>15</v>
      </c>
      <c r="I346" t="s">
        <v>12741</v>
      </c>
      <c r="J346">
        <v>60021032</v>
      </c>
      <c r="K346" t="s">
        <v>6354</v>
      </c>
      <c r="L346" t="s">
        <v>6353</v>
      </c>
      <c r="M346" t="s">
        <v>11</v>
      </c>
      <c r="N346">
        <v>3</v>
      </c>
      <c r="O346" t="s">
        <v>12740</v>
      </c>
      <c r="P346" t="s">
        <v>12739</v>
      </c>
      <c r="Q346" t="s">
        <v>12738</v>
      </c>
      <c r="R346" s="7">
        <v>36557</v>
      </c>
      <c r="S346" s="8">
        <f t="shared" si="48"/>
        <v>2000</v>
      </c>
      <c r="T346" s="8">
        <v>2000</v>
      </c>
      <c r="U346" s="8">
        <f t="shared" si="49"/>
        <v>22</v>
      </c>
      <c r="V346" s="7">
        <v>36557</v>
      </c>
      <c r="W346" t="s">
        <v>3412</v>
      </c>
      <c r="X346" s="2">
        <v>1.6519999999999999</v>
      </c>
      <c r="Y346" s="6">
        <f t="shared" si="46"/>
        <v>4.409919649769093E-2</v>
      </c>
      <c r="AA346" t="s">
        <v>3411</v>
      </c>
      <c r="AB346">
        <v>17337</v>
      </c>
      <c r="AD346" t="s">
        <v>6</v>
      </c>
      <c r="AE346">
        <v>48</v>
      </c>
      <c r="AF346">
        <v>2</v>
      </c>
      <c r="AH346">
        <v>165172</v>
      </c>
      <c r="AI346" t="s">
        <v>12737</v>
      </c>
      <c r="AJ346" t="s">
        <v>12736</v>
      </c>
      <c r="AK346" t="s">
        <v>12735</v>
      </c>
      <c r="AL346">
        <v>0</v>
      </c>
      <c r="AM346" s="5">
        <f t="shared" si="50"/>
        <v>0</v>
      </c>
      <c r="AN346" s="4">
        <f t="shared" si="47"/>
        <v>0</v>
      </c>
      <c r="AO346" s="3"/>
      <c r="AP346">
        <v>0</v>
      </c>
      <c r="AR346" t="s">
        <v>1</v>
      </c>
      <c r="AT346" s="2" t="s">
        <v>0</v>
      </c>
      <c r="AU346" s="1">
        <f t="shared" si="51"/>
        <v>3.0869437548383649</v>
      </c>
      <c r="AV346" s="1">
        <f t="shared" si="52"/>
        <v>2.2049598248845466</v>
      </c>
      <c r="AW346" s="1">
        <f t="shared" si="53"/>
        <v>1.3229758949307278</v>
      </c>
    </row>
    <row r="347" spans="1:49" x14ac:dyDescent="0.2">
      <c r="A347">
        <v>345</v>
      </c>
      <c r="B347" t="s">
        <v>12734</v>
      </c>
      <c r="D347" t="s">
        <v>12733</v>
      </c>
      <c r="F347" t="s">
        <v>12732</v>
      </c>
      <c r="G347" t="s">
        <v>16</v>
      </c>
      <c r="H347" t="s">
        <v>15</v>
      </c>
      <c r="I347" t="s">
        <v>4275</v>
      </c>
      <c r="J347" t="s">
        <v>12731</v>
      </c>
      <c r="K347" t="s">
        <v>12730</v>
      </c>
      <c r="L347" t="s">
        <v>12729</v>
      </c>
      <c r="M347" t="s">
        <v>91</v>
      </c>
      <c r="N347">
        <v>2</v>
      </c>
      <c r="O347" t="s">
        <v>4271</v>
      </c>
      <c r="P347" t="s">
        <v>4270</v>
      </c>
      <c r="Q347" t="s">
        <v>12728</v>
      </c>
      <c r="R347" s="7">
        <v>36557</v>
      </c>
      <c r="S347" s="8">
        <f t="shared" si="48"/>
        <v>2000</v>
      </c>
      <c r="T347" s="8">
        <v>2000</v>
      </c>
      <c r="U347" s="8">
        <f t="shared" si="49"/>
        <v>22</v>
      </c>
      <c r="V347" s="7">
        <v>36557</v>
      </c>
      <c r="W347" t="s">
        <v>3412</v>
      </c>
      <c r="X347" s="2">
        <v>1.6519999999999999</v>
      </c>
      <c r="Y347" s="6">
        <f t="shared" si="46"/>
        <v>4.409919649769093E-2</v>
      </c>
      <c r="AA347" t="s">
        <v>3411</v>
      </c>
      <c r="AB347">
        <v>17337</v>
      </c>
      <c r="AD347" t="s">
        <v>6</v>
      </c>
      <c r="AE347">
        <v>48</v>
      </c>
      <c r="AF347">
        <v>2</v>
      </c>
      <c r="AH347">
        <v>299309</v>
      </c>
      <c r="AI347" t="s">
        <v>12727</v>
      </c>
      <c r="AJ347" t="s">
        <v>12726</v>
      </c>
      <c r="AK347" t="s">
        <v>12725</v>
      </c>
      <c r="AL347">
        <v>9</v>
      </c>
      <c r="AM347" s="5">
        <f t="shared" si="50"/>
        <v>0.40909090909090912</v>
      </c>
      <c r="AN347" s="4">
        <f t="shared" si="47"/>
        <v>6.1960001376888923E-4</v>
      </c>
      <c r="AO347" s="3"/>
      <c r="AP347">
        <v>0</v>
      </c>
      <c r="AR347" t="s">
        <v>1</v>
      </c>
      <c r="AT347" s="2" t="s">
        <v>0</v>
      </c>
      <c r="AU347" s="1">
        <f t="shared" si="51"/>
        <v>3.1055317552514317</v>
      </c>
      <c r="AV347" s="1">
        <f t="shared" si="52"/>
        <v>2.235939825572991</v>
      </c>
      <c r="AW347" s="1">
        <f t="shared" si="53"/>
        <v>1.3663478958945501</v>
      </c>
    </row>
    <row r="348" spans="1:49" x14ac:dyDescent="0.2">
      <c r="A348">
        <v>346</v>
      </c>
      <c r="B348" t="s">
        <v>12724</v>
      </c>
      <c r="D348" t="s">
        <v>12723</v>
      </c>
      <c r="F348" t="s">
        <v>12722</v>
      </c>
      <c r="G348" t="s">
        <v>16</v>
      </c>
      <c r="H348" t="s">
        <v>15</v>
      </c>
      <c r="I348" t="s">
        <v>3892</v>
      </c>
      <c r="J348" t="s">
        <v>3891</v>
      </c>
      <c r="K348" t="s">
        <v>3890</v>
      </c>
      <c r="L348" t="s">
        <v>3889</v>
      </c>
      <c r="M348" t="s">
        <v>91</v>
      </c>
      <c r="N348">
        <v>2</v>
      </c>
      <c r="O348" t="s">
        <v>12721</v>
      </c>
      <c r="P348" t="s">
        <v>3887</v>
      </c>
      <c r="Q348" t="s">
        <v>3886</v>
      </c>
      <c r="R348" s="7">
        <v>36557</v>
      </c>
      <c r="S348" s="8">
        <f t="shared" si="48"/>
        <v>2000</v>
      </c>
      <c r="T348" s="8">
        <v>2000</v>
      </c>
      <c r="U348" s="8">
        <f t="shared" si="49"/>
        <v>22</v>
      </c>
      <c r="V348" s="7">
        <v>36557</v>
      </c>
      <c r="W348" t="s">
        <v>3412</v>
      </c>
      <c r="X348" s="2">
        <v>1.6519999999999999</v>
      </c>
      <c r="Y348" s="6">
        <f t="shared" si="46"/>
        <v>4.409919649769093E-2</v>
      </c>
      <c r="AA348" t="s">
        <v>3411</v>
      </c>
      <c r="AB348">
        <v>17337</v>
      </c>
      <c r="AD348" t="s">
        <v>6</v>
      </c>
      <c r="AE348">
        <v>48</v>
      </c>
      <c r="AF348">
        <v>2</v>
      </c>
      <c r="AH348">
        <v>333335</v>
      </c>
      <c r="AI348" t="s">
        <v>12720</v>
      </c>
      <c r="AJ348" t="s">
        <v>12719</v>
      </c>
      <c r="AK348" t="s">
        <v>12718</v>
      </c>
      <c r="AL348">
        <v>1</v>
      </c>
      <c r="AM348" s="5">
        <f t="shared" si="50"/>
        <v>4.5454545454545456E-2</v>
      </c>
      <c r="AN348" s="4">
        <f t="shared" si="47"/>
        <v>6.8844445974321024E-5</v>
      </c>
      <c r="AO348" s="3"/>
      <c r="AP348">
        <v>0</v>
      </c>
      <c r="AR348" t="s">
        <v>1</v>
      </c>
      <c r="AT348" s="2" t="s">
        <v>0</v>
      </c>
      <c r="AU348" s="1">
        <f t="shared" si="51"/>
        <v>3.0890090882175945</v>
      </c>
      <c r="AV348" s="1">
        <f t="shared" si="52"/>
        <v>2.2084020471832626</v>
      </c>
      <c r="AW348" s="1">
        <f t="shared" si="53"/>
        <v>1.3277950061489303</v>
      </c>
    </row>
    <row r="349" spans="1:49" x14ac:dyDescent="0.2">
      <c r="A349">
        <v>347</v>
      </c>
      <c r="B349" t="s">
        <v>12717</v>
      </c>
      <c r="D349" t="s">
        <v>12716</v>
      </c>
      <c r="F349" t="s">
        <v>12715</v>
      </c>
      <c r="G349" t="s">
        <v>16</v>
      </c>
      <c r="H349" t="s">
        <v>15</v>
      </c>
      <c r="I349" t="s">
        <v>3474</v>
      </c>
      <c r="J349" t="s">
        <v>12714</v>
      </c>
      <c r="K349" t="s">
        <v>12713</v>
      </c>
      <c r="L349" t="s">
        <v>12712</v>
      </c>
      <c r="M349" t="s">
        <v>12711</v>
      </c>
      <c r="N349">
        <v>3</v>
      </c>
      <c r="O349" t="s">
        <v>3469</v>
      </c>
      <c r="P349" t="s">
        <v>3468</v>
      </c>
      <c r="Q349" t="s">
        <v>12710</v>
      </c>
      <c r="R349" s="7">
        <v>36557</v>
      </c>
      <c r="S349" s="8">
        <f t="shared" si="48"/>
        <v>2000</v>
      </c>
      <c r="T349" s="8">
        <v>2000</v>
      </c>
      <c r="U349" s="8">
        <f t="shared" si="49"/>
        <v>22</v>
      </c>
      <c r="V349" s="7">
        <v>36557</v>
      </c>
      <c r="W349" t="s">
        <v>3412</v>
      </c>
      <c r="X349" s="2">
        <v>1.6519999999999999</v>
      </c>
      <c r="Y349" s="6">
        <f t="shared" si="46"/>
        <v>4.409919649769093E-2</v>
      </c>
      <c r="AA349" t="s">
        <v>3411</v>
      </c>
      <c r="AB349">
        <v>17337</v>
      </c>
      <c r="AD349" t="s">
        <v>6</v>
      </c>
      <c r="AE349">
        <v>48</v>
      </c>
      <c r="AF349">
        <v>2</v>
      </c>
      <c r="AH349">
        <v>137146</v>
      </c>
      <c r="AI349" t="s">
        <v>12709</v>
      </c>
      <c r="AJ349" t="s">
        <v>12708</v>
      </c>
      <c r="AK349" t="s">
        <v>12707</v>
      </c>
      <c r="AL349">
        <v>66</v>
      </c>
      <c r="AM349" s="5">
        <f t="shared" si="50"/>
        <v>3</v>
      </c>
      <c r="AN349" s="4">
        <f t="shared" si="47"/>
        <v>4.5437334343051876E-3</v>
      </c>
      <c r="AO349" s="3"/>
      <c r="AP349">
        <v>0</v>
      </c>
      <c r="AR349" t="s">
        <v>1</v>
      </c>
      <c r="AT349" s="2" t="s">
        <v>0</v>
      </c>
      <c r="AU349" s="1">
        <f t="shared" si="51"/>
        <v>3.2232557578675207</v>
      </c>
      <c r="AV349" s="1">
        <f t="shared" si="52"/>
        <v>2.4321464965998061</v>
      </c>
      <c r="AW349" s="1">
        <f t="shared" si="53"/>
        <v>1.641037235332091</v>
      </c>
    </row>
    <row r="350" spans="1:49" x14ac:dyDescent="0.2">
      <c r="A350">
        <v>348</v>
      </c>
      <c r="B350" t="s">
        <v>12706</v>
      </c>
      <c r="D350" t="s">
        <v>12705</v>
      </c>
      <c r="F350" t="s">
        <v>12704</v>
      </c>
      <c r="G350" t="s">
        <v>16</v>
      </c>
      <c r="H350" t="s">
        <v>15</v>
      </c>
      <c r="I350" t="s">
        <v>3786</v>
      </c>
      <c r="J350">
        <v>60072417</v>
      </c>
      <c r="K350" t="s">
        <v>12703</v>
      </c>
      <c r="L350" t="s">
        <v>12702</v>
      </c>
      <c r="M350" t="s">
        <v>2268</v>
      </c>
      <c r="N350">
        <v>2</v>
      </c>
      <c r="O350" t="s">
        <v>3783</v>
      </c>
      <c r="P350" t="s">
        <v>3782</v>
      </c>
      <c r="Q350" t="s">
        <v>12701</v>
      </c>
      <c r="R350" s="7">
        <v>36557</v>
      </c>
      <c r="S350" s="8">
        <f t="shared" si="48"/>
        <v>2000</v>
      </c>
      <c r="T350" s="8">
        <v>2000</v>
      </c>
      <c r="U350" s="8">
        <f t="shared" si="49"/>
        <v>22</v>
      </c>
      <c r="V350" s="7">
        <v>36557</v>
      </c>
      <c r="W350" t="s">
        <v>3412</v>
      </c>
      <c r="X350" s="2">
        <v>1.6519999999999999</v>
      </c>
      <c r="Y350" s="6">
        <f t="shared" si="46"/>
        <v>4.409919649769093E-2</v>
      </c>
      <c r="AA350" t="s">
        <v>3411</v>
      </c>
      <c r="AB350">
        <v>17337</v>
      </c>
      <c r="AD350" t="s">
        <v>6</v>
      </c>
      <c r="AE350">
        <v>48</v>
      </c>
      <c r="AF350">
        <v>2</v>
      </c>
      <c r="AH350">
        <v>328329</v>
      </c>
      <c r="AI350" t="s">
        <v>12700</v>
      </c>
      <c r="AJ350" t="s">
        <v>12699</v>
      </c>
      <c r="AK350" t="s">
        <v>12698</v>
      </c>
      <c r="AL350">
        <v>6</v>
      </c>
      <c r="AM350" s="5">
        <f t="shared" si="50"/>
        <v>0.27272727272727271</v>
      </c>
      <c r="AN350" s="4">
        <f t="shared" si="47"/>
        <v>4.1306667584592612E-4</v>
      </c>
      <c r="AO350" s="3"/>
      <c r="AP350">
        <v>0</v>
      </c>
      <c r="AR350" t="s">
        <v>1</v>
      </c>
      <c r="AT350" s="2" t="s">
        <v>0</v>
      </c>
      <c r="AU350" s="1">
        <f t="shared" si="51"/>
        <v>3.099335755113743</v>
      </c>
      <c r="AV350" s="1">
        <f t="shared" si="52"/>
        <v>2.2256131586768428</v>
      </c>
      <c r="AW350" s="1">
        <f t="shared" si="53"/>
        <v>1.3518905622399426</v>
      </c>
    </row>
    <row r="351" spans="1:49" x14ac:dyDescent="0.2">
      <c r="A351">
        <v>349</v>
      </c>
      <c r="B351" t="s">
        <v>12697</v>
      </c>
      <c r="F351" t="s">
        <v>12696</v>
      </c>
      <c r="G351" t="s">
        <v>16</v>
      </c>
      <c r="H351" t="s">
        <v>15</v>
      </c>
      <c r="I351" t="s">
        <v>3537</v>
      </c>
      <c r="J351">
        <v>60012370</v>
      </c>
      <c r="K351" t="s">
        <v>11698</v>
      </c>
      <c r="L351" t="s">
        <v>9015</v>
      </c>
      <c r="M351" t="s">
        <v>2268</v>
      </c>
      <c r="N351">
        <v>3</v>
      </c>
      <c r="O351" t="s">
        <v>3532</v>
      </c>
      <c r="P351" t="s">
        <v>3531</v>
      </c>
      <c r="Q351" t="s">
        <v>12695</v>
      </c>
      <c r="R351" s="7">
        <v>36557</v>
      </c>
      <c r="S351" s="8">
        <f t="shared" si="48"/>
        <v>2000</v>
      </c>
      <c r="T351" s="8">
        <v>2000</v>
      </c>
      <c r="U351" s="8">
        <f t="shared" si="49"/>
        <v>22</v>
      </c>
      <c r="V351" s="7">
        <v>36557</v>
      </c>
      <c r="W351" t="s">
        <v>3412</v>
      </c>
      <c r="X351" s="2">
        <v>1.6519999999999999</v>
      </c>
      <c r="Y351" s="6">
        <f t="shared" si="46"/>
        <v>4.409919649769093E-2</v>
      </c>
      <c r="AA351" t="s">
        <v>3411</v>
      </c>
      <c r="AB351">
        <v>17337</v>
      </c>
      <c r="AD351" t="s">
        <v>6</v>
      </c>
      <c r="AE351">
        <v>48</v>
      </c>
      <c r="AF351">
        <v>2</v>
      </c>
      <c r="AH351">
        <v>173175</v>
      </c>
      <c r="AI351" t="s">
        <v>12694</v>
      </c>
      <c r="AJ351" t="s">
        <v>12693</v>
      </c>
      <c r="AK351" t="s">
        <v>12692</v>
      </c>
      <c r="AL351">
        <v>10</v>
      </c>
      <c r="AM351" s="5">
        <f t="shared" si="50"/>
        <v>0.45454545454545453</v>
      </c>
      <c r="AN351" s="4">
        <f t="shared" si="47"/>
        <v>6.8844445974321016E-4</v>
      </c>
      <c r="AO351" s="3"/>
      <c r="AP351">
        <v>0</v>
      </c>
      <c r="AR351" t="s">
        <v>1</v>
      </c>
      <c r="AT351" s="2" t="s">
        <v>0</v>
      </c>
      <c r="AU351" s="1">
        <f t="shared" si="51"/>
        <v>3.1075970886306612</v>
      </c>
      <c r="AV351" s="1">
        <f t="shared" si="52"/>
        <v>2.239382047871707</v>
      </c>
      <c r="AW351" s="1">
        <f t="shared" si="53"/>
        <v>1.3711670071127524</v>
      </c>
    </row>
    <row r="352" spans="1:49" x14ac:dyDescent="0.2">
      <c r="A352">
        <v>350</v>
      </c>
      <c r="B352" t="s">
        <v>12691</v>
      </c>
      <c r="D352" t="s">
        <v>12690</v>
      </c>
      <c r="F352" t="s">
        <v>12689</v>
      </c>
      <c r="G352" t="s">
        <v>16</v>
      </c>
      <c r="H352" t="s">
        <v>15</v>
      </c>
      <c r="I352" t="s">
        <v>12688</v>
      </c>
      <c r="J352">
        <v>60012370</v>
      </c>
      <c r="K352" t="s">
        <v>11698</v>
      </c>
      <c r="L352" t="s">
        <v>9015</v>
      </c>
      <c r="M352" t="s">
        <v>2268</v>
      </c>
      <c r="N352">
        <v>2</v>
      </c>
      <c r="O352" t="s">
        <v>12687</v>
      </c>
      <c r="P352" t="s">
        <v>12686</v>
      </c>
      <c r="Q352" t="s">
        <v>12685</v>
      </c>
      <c r="R352" s="7">
        <v>36557</v>
      </c>
      <c r="S352" s="8">
        <f t="shared" si="48"/>
        <v>2000</v>
      </c>
      <c r="T352" s="8">
        <v>2000</v>
      </c>
      <c r="U352" s="8">
        <f t="shared" si="49"/>
        <v>22</v>
      </c>
      <c r="V352" s="7">
        <v>36557</v>
      </c>
      <c r="W352" t="s">
        <v>3412</v>
      </c>
      <c r="X352" s="2">
        <v>1.6519999999999999</v>
      </c>
      <c r="Y352" s="6">
        <f t="shared" si="46"/>
        <v>4.409919649769093E-2</v>
      </c>
      <c r="AA352" t="s">
        <v>3411</v>
      </c>
      <c r="AB352">
        <v>17337</v>
      </c>
      <c r="AD352" t="s">
        <v>6</v>
      </c>
      <c r="AE352">
        <v>48</v>
      </c>
      <c r="AF352">
        <v>2</v>
      </c>
      <c r="AH352">
        <v>310316</v>
      </c>
      <c r="AI352" t="s">
        <v>12684</v>
      </c>
      <c r="AJ352" t="s">
        <v>12683</v>
      </c>
      <c r="AK352" t="s">
        <v>12682</v>
      </c>
      <c r="AL352">
        <v>1</v>
      </c>
      <c r="AM352" s="5">
        <f t="shared" si="50"/>
        <v>4.5454545454545456E-2</v>
      </c>
      <c r="AN352" s="4">
        <f t="shared" si="47"/>
        <v>6.8844445974321024E-5</v>
      </c>
      <c r="AO352" s="3"/>
      <c r="AP352">
        <v>0</v>
      </c>
      <c r="AR352" t="s">
        <v>1</v>
      </c>
      <c r="AT352" s="2" t="s">
        <v>0</v>
      </c>
      <c r="AU352" s="1">
        <f t="shared" si="51"/>
        <v>3.0890090882175945</v>
      </c>
      <c r="AV352" s="1">
        <f t="shared" si="52"/>
        <v>2.2084020471832626</v>
      </c>
      <c r="AW352" s="1">
        <f t="shared" si="53"/>
        <v>1.3277950061489303</v>
      </c>
    </row>
    <row r="353" spans="1:49" x14ac:dyDescent="0.2">
      <c r="A353">
        <v>351</v>
      </c>
      <c r="B353" t="s">
        <v>12681</v>
      </c>
      <c r="C353" t="s">
        <v>12680</v>
      </c>
      <c r="F353" t="s">
        <v>12679</v>
      </c>
      <c r="G353" t="s">
        <v>16</v>
      </c>
      <c r="H353" t="s">
        <v>15</v>
      </c>
      <c r="I353" t="s">
        <v>11578</v>
      </c>
      <c r="J353" t="s">
        <v>12678</v>
      </c>
      <c r="K353" t="s">
        <v>12677</v>
      </c>
      <c r="L353" t="s">
        <v>12676</v>
      </c>
      <c r="M353" t="s">
        <v>12675</v>
      </c>
      <c r="N353">
        <v>2</v>
      </c>
      <c r="O353" t="s">
        <v>12674</v>
      </c>
      <c r="P353" t="s">
        <v>12673</v>
      </c>
      <c r="Q353" t="s">
        <v>12672</v>
      </c>
      <c r="R353" s="7">
        <v>36557</v>
      </c>
      <c r="S353" s="8">
        <f t="shared" si="48"/>
        <v>2000</v>
      </c>
      <c r="T353" s="8">
        <v>2000</v>
      </c>
      <c r="U353" s="8">
        <f t="shared" si="49"/>
        <v>22</v>
      </c>
      <c r="V353" s="7">
        <v>36557</v>
      </c>
      <c r="W353" t="s">
        <v>6524</v>
      </c>
      <c r="X353" s="2">
        <v>0.41699999999999998</v>
      </c>
      <c r="Y353" s="6">
        <f t="shared" si="46"/>
        <v>1.1131576839913509E-2</v>
      </c>
      <c r="AA353">
        <v>10220038</v>
      </c>
      <c r="AB353">
        <v>17569</v>
      </c>
      <c r="AD353" t="s">
        <v>6</v>
      </c>
      <c r="AE353">
        <v>6</v>
      </c>
      <c r="AF353">
        <v>1</v>
      </c>
      <c r="AH353" t="s">
        <v>12671</v>
      </c>
      <c r="AI353" t="s">
        <v>12670</v>
      </c>
      <c r="AK353" t="s">
        <v>12669</v>
      </c>
      <c r="AL353">
        <v>3</v>
      </c>
      <c r="AM353" s="5">
        <f t="shared" si="50"/>
        <v>0.13636363636363635</v>
      </c>
      <c r="AN353" s="4">
        <f t="shared" si="47"/>
        <v>2.0653333792296306E-4</v>
      </c>
      <c r="AO353" s="3"/>
      <c r="AP353">
        <v>0</v>
      </c>
      <c r="AQ353" t="s">
        <v>2251</v>
      </c>
      <c r="AR353" t="s">
        <v>12668</v>
      </c>
      <c r="AS353" t="s">
        <v>2250</v>
      </c>
      <c r="AT353" s="2">
        <v>2.6019999999999999</v>
      </c>
      <c r="AU353" s="1">
        <f t="shared" si="51"/>
        <v>0.78540637893163445</v>
      </c>
      <c r="AV353" s="1">
        <f t="shared" si="52"/>
        <v>0.56690550889182356</v>
      </c>
      <c r="AW353" s="1">
        <f t="shared" si="53"/>
        <v>0.34840463885201267</v>
      </c>
    </row>
    <row r="354" spans="1:49" x14ac:dyDescent="0.2">
      <c r="A354">
        <v>352</v>
      </c>
      <c r="B354" t="s">
        <v>12667</v>
      </c>
      <c r="C354" t="s">
        <v>12666</v>
      </c>
      <c r="F354" t="s">
        <v>12665</v>
      </c>
      <c r="G354" t="s">
        <v>16</v>
      </c>
      <c r="H354" t="s">
        <v>15</v>
      </c>
      <c r="I354" t="s">
        <v>12664</v>
      </c>
      <c r="J354" t="s">
        <v>12663</v>
      </c>
      <c r="K354" t="s">
        <v>12662</v>
      </c>
      <c r="L354" t="s">
        <v>12661</v>
      </c>
      <c r="M354" t="s">
        <v>12660</v>
      </c>
      <c r="N354">
        <v>2</v>
      </c>
      <c r="O354" t="s">
        <v>12659</v>
      </c>
      <c r="P354" t="s">
        <v>12658</v>
      </c>
      <c r="Q354" t="s">
        <v>12657</v>
      </c>
      <c r="R354" s="7">
        <v>36557</v>
      </c>
      <c r="S354" s="8">
        <f t="shared" si="48"/>
        <v>2000</v>
      </c>
      <c r="T354" s="8">
        <v>2000</v>
      </c>
      <c r="U354" s="8">
        <f t="shared" si="49"/>
        <v>22</v>
      </c>
      <c r="V354" s="7">
        <v>36557</v>
      </c>
      <c r="W354" t="s">
        <v>3073</v>
      </c>
      <c r="X354" s="2">
        <v>0.84299999999999997</v>
      </c>
      <c r="Y354" s="6">
        <f t="shared" si="46"/>
        <v>2.250340353968127E-2</v>
      </c>
      <c r="AA354">
        <v>188158</v>
      </c>
      <c r="AB354">
        <v>15168</v>
      </c>
      <c r="AD354" t="s">
        <v>6</v>
      </c>
      <c r="AE354">
        <v>419</v>
      </c>
      <c r="AF354">
        <v>1</v>
      </c>
      <c r="AH354" t="s">
        <v>12656</v>
      </c>
      <c r="AI354" t="s">
        <v>12655</v>
      </c>
      <c r="AJ354" t="s">
        <v>12654</v>
      </c>
      <c r="AK354" t="s">
        <v>12653</v>
      </c>
      <c r="AL354">
        <v>62</v>
      </c>
      <c r="AM354" s="5">
        <f t="shared" si="50"/>
        <v>2.8181818181818183</v>
      </c>
      <c r="AN354" s="4">
        <f t="shared" si="47"/>
        <v>4.2683556504079035E-3</v>
      </c>
      <c r="AO354" s="3"/>
      <c r="AP354">
        <v>0</v>
      </c>
      <c r="AR354" t="s">
        <v>12652</v>
      </c>
      <c r="AT354" s="2">
        <v>2.694</v>
      </c>
      <c r="AU354" s="1">
        <f t="shared" si="51"/>
        <v>1.7032889172899259</v>
      </c>
      <c r="AV354" s="1">
        <f t="shared" si="52"/>
        <v>1.3385879595044585</v>
      </c>
      <c r="AW354" s="1">
        <f t="shared" si="53"/>
        <v>0.97388700171899134</v>
      </c>
    </row>
    <row r="355" spans="1:49" x14ac:dyDescent="0.2">
      <c r="A355">
        <v>353</v>
      </c>
      <c r="B355" t="s">
        <v>12651</v>
      </c>
      <c r="C355" t="s">
        <v>12650</v>
      </c>
      <c r="F355" t="s">
        <v>12649</v>
      </c>
      <c r="G355" t="s">
        <v>16</v>
      </c>
      <c r="H355" t="s">
        <v>15</v>
      </c>
      <c r="I355" t="s">
        <v>12648</v>
      </c>
      <c r="J355" t="s">
        <v>12647</v>
      </c>
      <c r="K355" t="s">
        <v>12646</v>
      </c>
      <c r="L355" t="s">
        <v>12645</v>
      </c>
      <c r="M355" t="s">
        <v>5321</v>
      </c>
      <c r="N355">
        <v>5</v>
      </c>
      <c r="O355" t="s">
        <v>12644</v>
      </c>
      <c r="P355" t="s">
        <v>12643</v>
      </c>
      <c r="Q355" t="s">
        <v>12642</v>
      </c>
      <c r="R355" s="7">
        <v>36557</v>
      </c>
      <c r="S355" s="8">
        <f t="shared" si="48"/>
        <v>2000</v>
      </c>
      <c r="T355" s="8">
        <v>2000</v>
      </c>
      <c r="U355" s="8">
        <f t="shared" si="49"/>
        <v>22</v>
      </c>
      <c r="V355" s="7">
        <v>36557</v>
      </c>
      <c r="W355" s="12" t="s">
        <v>2711</v>
      </c>
      <c r="X355" s="2">
        <v>2.383</v>
      </c>
      <c r="Y355" s="6">
        <f t="shared" si="46"/>
        <v>6.3612824003630442E-2</v>
      </c>
      <c r="AA355">
        <v>13502417</v>
      </c>
      <c r="AB355">
        <v>17416</v>
      </c>
      <c r="AD355" t="s">
        <v>6</v>
      </c>
      <c r="AE355">
        <v>147</v>
      </c>
      <c r="AF355">
        <v>1</v>
      </c>
      <c r="AH355" t="s">
        <v>974</v>
      </c>
      <c r="AI355" t="s">
        <v>12641</v>
      </c>
      <c r="AK355" t="s">
        <v>12640</v>
      </c>
      <c r="AL355">
        <v>1</v>
      </c>
      <c r="AM355" s="5">
        <f t="shared" si="50"/>
        <v>4.5454545454545456E-2</v>
      </c>
      <c r="AN355" s="4">
        <f t="shared" si="47"/>
        <v>6.8844445974321024E-5</v>
      </c>
      <c r="AO355" s="3"/>
      <c r="AP355">
        <v>0</v>
      </c>
      <c r="AR355" t="s">
        <v>1</v>
      </c>
      <c r="AT355" s="2" t="s">
        <v>0</v>
      </c>
      <c r="AU355" s="1">
        <f t="shared" si="51"/>
        <v>4.4549630136333604</v>
      </c>
      <c r="AV355" s="1">
        <f t="shared" si="52"/>
        <v>3.1840834224802386</v>
      </c>
      <c r="AW355" s="1">
        <f t="shared" si="53"/>
        <v>1.9132038313271156</v>
      </c>
    </row>
    <row r="356" spans="1:49" x14ac:dyDescent="0.2">
      <c r="A356">
        <v>354</v>
      </c>
      <c r="B356" t="s">
        <v>12639</v>
      </c>
      <c r="F356" t="s">
        <v>12638</v>
      </c>
      <c r="G356" t="s">
        <v>16</v>
      </c>
      <c r="H356" t="s">
        <v>15</v>
      </c>
      <c r="I356" t="s">
        <v>12637</v>
      </c>
      <c r="J356">
        <v>60002947</v>
      </c>
      <c r="K356" t="s">
        <v>4025</v>
      </c>
      <c r="L356" t="s">
        <v>4012</v>
      </c>
      <c r="M356" t="s">
        <v>4024</v>
      </c>
      <c r="N356">
        <v>3</v>
      </c>
      <c r="O356" t="s">
        <v>12636</v>
      </c>
      <c r="P356" t="s">
        <v>12635</v>
      </c>
      <c r="Q356" t="s">
        <v>12634</v>
      </c>
      <c r="R356" s="7">
        <v>36557</v>
      </c>
      <c r="S356" s="8">
        <f t="shared" si="48"/>
        <v>2000</v>
      </c>
      <c r="T356" s="8">
        <v>2000</v>
      </c>
      <c r="U356" s="8">
        <f t="shared" si="49"/>
        <v>22</v>
      </c>
      <c r="V356" s="7">
        <v>36557</v>
      </c>
      <c r="W356" t="s">
        <v>306</v>
      </c>
      <c r="X356" s="2">
        <v>0.13800000000000001</v>
      </c>
      <c r="Y356" s="6">
        <f t="shared" si="46"/>
        <v>3.6838311844318095E-3</v>
      </c>
      <c r="AA356">
        <v>1926225</v>
      </c>
      <c r="AB356">
        <v>18580</v>
      </c>
      <c r="AD356" t="s">
        <v>6</v>
      </c>
      <c r="AE356">
        <v>43</v>
      </c>
      <c r="AF356">
        <v>2</v>
      </c>
      <c r="AH356" t="s">
        <v>12633</v>
      </c>
      <c r="AI356" t="s">
        <v>12632</v>
      </c>
      <c r="AK356" t="s">
        <v>12631</v>
      </c>
      <c r="AL356">
        <v>8</v>
      </c>
      <c r="AM356" s="5">
        <f t="shared" si="50"/>
        <v>0.36363636363636365</v>
      </c>
      <c r="AN356" s="4">
        <f t="shared" si="47"/>
        <v>5.5075556779456819E-4</v>
      </c>
      <c r="AO356" s="3"/>
      <c r="AP356">
        <v>0</v>
      </c>
      <c r="AR356" t="s">
        <v>1</v>
      </c>
      <c r="AT356" s="2">
        <v>0.30599999999999999</v>
      </c>
      <c r="AU356" s="1">
        <f t="shared" si="51"/>
        <v>0.27439084994406371</v>
      </c>
      <c r="AV356" s="1">
        <f t="shared" si="52"/>
        <v>0.2117293376113189</v>
      </c>
      <c r="AW356" s="1">
        <f t="shared" si="53"/>
        <v>0.14906782527857404</v>
      </c>
    </row>
    <row r="357" spans="1:49" x14ac:dyDescent="0.2">
      <c r="A357">
        <v>355</v>
      </c>
      <c r="B357" t="s">
        <v>12630</v>
      </c>
      <c r="F357" t="s">
        <v>12629</v>
      </c>
      <c r="G357" t="s">
        <v>16</v>
      </c>
      <c r="H357" t="s">
        <v>15</v>
      </c>
      <c r="I357" t="s">
        <v>12628</v>
      </c>
      <c r="J357">
        <v>60027090</v>
      </c>
      <c r="K357" t="s">
        <v>12627</v>
      </c>
      <c r="L357" t="s">
        <v>12626</v>
      </c>
      <c r="M357" t="s">
        <v>11</v>
      </c>
      <c r="N357">
        <v>2</v>
      </c>
      <c r="O357" t="s">
        <v>12625</v>
      </c>
      <c r="P357" t="s">
        <v>12624</v>
      </c>
      <c r="Q357" t="s">
        <v>12623</v>
      </c>
      <c r="R357" s="7">
        <v>36557</v>
      </c>
      <c r="S357" s="8">
        <f t="shared" si="48"/>
        <v>2000</v>
      </c>
      <c r="T357" s="8">
        <v>2000</v>
      </c>
      <c r="U357" s="8">
        <f t="shared" si="49"/>
        <v>22</v>
      </c>
      <c r="V357" s="7">
        <v>36557</v>
      </c>
      <c r="W357" t="s">
        <v>306</v>
      </c>
      <c r="X357" s="2">
        <v>0.13800000000000001</v>
      </c>
      <c r="Y357" s="6">
        <f t="shared" si="46"/>
        <v>3.6838311844318095E-3</v>
      </c>
      <c r="AA357">
        <v>1926225</v>
      </c>
      <c r="AB357">
        <v>18580</v>
      </c>
      <c r="AD357" t="s">
        <v>6</v>
      </c>
      <c r="AE357">
        <v>43</v>
      </c>
      <c r="AF357">
        <v>2</v>
      </c>
      <c r="AI357" t="s">
        <v>12622</v>
      </c>
      <c r="AK357" t="s">
        <v>12621</v>
      </c>
      <c r="AL357">
        <v>12</v>
      </c>
      <c r="AM357" s="5">
        <f t="shared" si="50"/>
        <v>0.54545454545454541</v>
      </c>
      <c r="AN357" s="4">
        <f t="shared" si="47"/>
        <v>8.2613335169185224E-4</v>
      </c>
      <c r="AO357" s="3"/>
      <c r="AP357">
        <v>0</v>
      </c>
      <c r="AR357" t="s">
        <v>1</v>
      </c>
      <c r="AT357" s="2">
        <v>0.30599999999999999</v>
      </c>
      <c r="AU357" s="1">
        <f t="shared" si="51"/>
        <v>0.28265218346098225</v>
      </c>
      <c r="AV357" s="1">
        <f t="shared" si="52"/>
        <v>0.22549822680618309</v>
      </c>
      <c r="AW357" s="1">
        <f t="shared" si="53"/>
        <v>0.16834427015138395</v>
      </c>
    </row>
    <row r="358" spans="1:49" x14ac:dyDescent="0.2">
      <c r="A358">
        <v>356</v>
      </c>
      <c r="B358" t="s">
        <v>12620</v>
      </c>
      <c r="F358" t="s">
        <v>12619</v>
      </c>
      <c r="G358" t="s">
        <v>16</v>
      </c>
      <c r="H358" t="s">
        <v>15</v>
      </c>
      <c r="I358" t="s">
        <v>12618</v>
      </c>
      <c r="N358">
        <v>2</v>
      </c>
      <c r="O358" t="s">
        <v>12617</v>
      </c>
      <c r="P358" t="s">
        <v>12616</v>
      </c>
      <c r="Q358" t="s">
        <v>4206</v>
      </c>
      <c r="R358" s="7">
        <v>36557</v>
      </c>
      <c r="S358" s="8">
        <f t="shared" si="48"/>
        <v>2000</v>
      </c>
      <c r="T358" s="8">
        <v>2000</v>
      </c>
      <c r="U358" s="8">
        <f t="shared" si="49"/>
        <v>22</v>
      </c>
      <c r="V358" s="7">
        <v>36557</v>
      </c>
      <c r="W358" t="s">
        <v>306</v>
      </c>
      <c r="X358" s="2">
        <v>0.13800000000000001</v>
      </c>
      <c r="Y358" s="6">
        <f t="shared" si="46"/>
        <v>3.6838311844318095E-3</v>
      </c>
      <c r="AA358">
        <v>1926225</v>
      </c>
      <c r="AB358">
        <v>18580</v>
      </c>
      <c r="AD358" t="s">
        <v>6</v>
      </c>
      <c r="AE358">
        <v>43</v>
      </c>
      <c r="AF358">
        <v>2</v>
      </c>
      <c r="AI358" t="s">
        <v>12615</v>
      </c>
      <c r="AK358" t="s">
        <v>12614</v>
      </c>
      <c r="AL358">
        <v>2</v>
      </c>
      <c r="AM358" s="5">
        <f t="shared" si="50"/>
        <v>9.0909090909090912E-2</v>
      </c>
      <c r="AN358" s="4">
        <f t="shared" si="47"/>
        <v>1.3768889194864205E-4</v>
      </c>
      <c r="AO358" s="3"/>
      <c r="AP358">
        <v>0</v>
      </c>
      <c r="AR358" t="s">
        <v>1</v>
      </c>
      <c r="AT358" s="2">
        <v>0.30599999999999999</v>
      </c>
      <c r="AU358" s="1">
        <f t="shared" si="51"/>
        <v>0.26199884966868592</v>
      </c>
      <c r="AV358" s="1">
        <f t="shared" si="52"/>
        <v>0.19107600381902257</v>
      </c>
      <c r="AW358" s="1">
        <f t="shared" si="53"/>
        <v>0.12015315796935921</v>
      </c>
    </row>
    <row r="359" spans="1:49" x14ac:dyDescent="0.2">
      <c r="A359">
        <v>357</v>
      </c>
      <c r="B359" t="s">
        <v>12613</v>
      </c>
      <c r="C359" t="s">
        <v>12612</v>
      </c>
      <c r="F359" t="s">
        <v>12611</v>
      </c>
      <c r="G359" t="s">
        <v>16</v>
      </c>
      <c r="H359" t="s">
        <v>15</v>
      </c>
      <c r="I359" t="s">
        <v>12610</v>
      </c>
      <c r="J359" t="s">
        <v>12609</v>
      </c>
      <c r="K359" t="s">
        <v>12608</v>
      </c>
      <c r="L359" t="s">
        <v>12607</v>
      </c>
      <c r="M359" t="s">
        <v>12606</v>
      </c>
      <c r="N359">
        <v>4</v>
      </c>
      <c r="O359" t="s">
        <v>12605</v>
      </c>
      <c r="P359" t="s">
        <v>12604</v>
      </c>
      <c r="Q359" t="s">
        <v>12603</v>
      </c>
      <c r="R359" s="7">
        <v>36557</v>
      </c>
      <c r="S359" s="8">
        <f t="shared" si="48"/>
        <v>2000</v>
      </c>
      <c r="T359" s="8">
        <v>2000</v>
      </c>
      <c r="U359" s="8">
        <f t="shared" si="49"/>
        <v>22</v>
      </c>
      <c r="V359" s="7">
        <v>36557</v>
      </c>
      <c r="W359" t="s">
        <v>12602</v>
      </c>
      <c r="X359" s="2">
        <v>1.258</v>
      </c>
      <c r="Y359" s="6">
        <f t="shared" si="46"/>
        <v>3.3581591521849391E-2</v>
      </c>
      <c r="AA359">
        <v>134651</v>
      </c>
      <c r="AB359">
        <v>25169</v>
      </c>
      <c r="AD359" t="s">
        <v>6</v>
      </c>
      <c r="AE359">
        <v>147</v>
      </c>
      <c r="AF359">
        <v>2</v>
      </c>
      <c r="AH359" t="s">
        <v>12601</v>
      </c>
      <c r="AI359" t="s">
        <v>12600</v>
      </c>
      <c r="AK359" t="s">
        <v>12599</v>
      </c>
      <c r="AL359">
        <v>128</v>
      </c>
      <c r="AM359" s="5">
        <f t="shared" si="50"/>
        <v>5.8181818181818183</v>
      </c>
      <c r="AN359" s="4">
        <f t="shared" si="47"/>
        <v>8.8120890847130911E-3</v>
      </c>
      <c r="AO359" s="3"/>
      <c r="AP359">
        <v>0</v>
      </c>
      <c r="AR359" t="s">
        <v>1</v>
      </c>
      <c r="AT359" s="2">
        <v>4.3159999999999998</v>
      </c>
      <c r="AU359" s="1">
        <f t="shared" si="51"/>
        <v>2.6150740790708498</v>
      </c>
      <c r="AV359" s="1">
        <f t="shared" si="52"/>
        <v>2.1196840303281244</v>
      </c>
      <c r="AW359" s="1">
        <f t="shared" si="53"/>
        <v>1.6242939815853981</v>
      </c>
    </row>
    <row r="360" spans="1:49" x14ac:dyDescent="0.2">
      <c r="A360">
        <v>358</v>
      </c>
      <c r="B360" t="s">
        <v>12598</v>
      </c>
      <c r="C360" t="s">
        <v>12597</v>
      </c>
      <c r="F360" t="s">
        <v>12596</v>
      </c>
      <c r="G360" t="s">
        <v>16</v>
      </c>
      <c r="H360" t="s">
        <v>15</v>
      </c>
      <c r="I360" t="s">
        <v>12595</v>
      </c>
      <c r="J360" t="s">
        <v>12594</v>
      </c>
      <c r="K360" t="s">
        <v>12593</v>
      </c>
      <c r="L360" t="s">
        <v>12592</v>
      </c>
      <c r="M360" t="s">
        <v>2914</v>
      </c>
      <c r="N360">
        <v>3</v>
      </c>
      <c r="O360" t="s">
        <v>12591</v>
      </c>
      <c r="P360" t="s">
        <v>12590</v>
      </c>
      <c r="Q360" t="s">
        <v>12589</v>
      </c>
      <c r="R360" s="7">
        <v>36557</v>
      </c>
      <c r="S360" s="8">
        <f t="shared" si="48"/>
        <v>2000</v>
      </c>
      <c r="T360" s="8">
        <v>2000</v>
      </c>
      <c r="U360" s="8">
        <f t="shared" si="49"/>
        <v>22</v>
      </c>
      <c r="V360" s="7">
        <v>36557</v>
      </c>
      <c r="W360" s="12" t="s">
        <v>2711</v>
      </c>
      <c r="X360" s="2">
        <v>2.383</v>
      </c>
      <c r="Y360" s="6">
        <f t="shared" si="46"/>
        <v>6.3612824003630442E-2</v>
      </c>
      <c r="AA360">
        <v>13502417</v>
      </c>
      <c r="AB360">
        <v>17416</v>
      </c>
      <c r="AD360" t="s">
        <v>6</v>
      </c>
      <c r="AE360">
        <v>147</v>
      </c>
      <c r="AF360">
        <v>1</v>
      </c>
      <c r="AH360" t="s">
        <v>1244</v>
      </c>
      <c r="AI360" t="s">
        <v>12588</v>
      </c>
      <c r="AK360" t="s">
        <v>12587</v>
      </c>
      <c r="AL360">
        <v>7</v>
      </c>
      <c r="AM360" s="5">
        <f t="shared" si="50"/>
        <v>0.31818181818181818</v>
      </c>
      <c r="AN360" s="4">
        <f t="shared" si="47"/>
        <v>4.8191112182024716E-4</v>
      </c>
      <c r="AO360" s="3"/>
      <c r="AP360">
        <v>0</v>
      </c>
      <c r="AR360" t="s">
        <v>1</v>
      </c>
      <c r="AT360" s="2" t="s">
        <v>0</v>
      </c>
      <c r="AU360" s="1">
        <f t="shared" si="51"/>
        <v>4.4673550139087377</v>
      </c>
      <c r="AV360" s="1">
        <f t="shared" si="52"/>
        <v>3.2047367562725344</v>
      </c>
      <c r="AW360" s="1">
        <f t="shared" si="53"/>
        <v>1.9421184986363305</v>
      </c>
    </row>
    <row r="361" spans="1:49" x14ac:dyDescent="0.2">
      <c r="A361">
        <v>359</v>
      </c>
      <c r="B361" t="s">
        <v>12586</v>
      </c>
      <c r="C361" t="s">
        <v>12585</v>
      </c>
      <c r="F361" t="s">
        <v>12584</v>
      </c>
      <c r="G361" t="s">
        <v>16</v>
      </c>
      <c r="H361" t="s">
        <v>15</v>
      </c>
      <c r="I361" t="s">
        <v>12583</v>
      </c>
      <c r="J361">
        <v>100346114</v>
      </c>
      <c r="K361" t="s">
        <v>12582</v>
      </c>
      <c r="L361" t="s">
        <v>7180</v>
      </c>
      <c r="M361" t="s">
        <v>11</v>
      </c>
      <c r="N361">
        <v>1</v>
      </c>
      <c r="O361" t="s">
        <v>12581</v>
      </c>
      <c r="P361">
        <v>56203754900</v>
      </c>
      <c r="Q361">
        <v>100346114</v>
      </c>
      <c r="R361" s="7">
        <v>36557</v>
      </c>
      <c r="S361" s="8">
        <f t="shared" si="48"/>
        <v>2000</v>
      </c>
      <c r="T361" s="8">
        <v>2000</v>
      </c>
      <c r="U361" s="8">
        <f t="shared" si="49"/>
        <v>22</v>
      </c>
      <c r="V361" s="7">
        <v>36557</v>
      </c>
      <c r="W361" t="s">
        <v>1810</v>
      </c>
      <c r="X361" s="2">
        <v>0.30199999999999999</v>
      </c>
      <c r="Y361" s="6">
        <f t="shared" si="46"/>
        <v>8.0617175195536687E-3</v>
      </c>
      <c r="AA361">
        <v>9296212</v>
      </c>
      <c r="AB361">
        <v>20725</v>
      </c>
      <c r="AD361" t="s">
        <v>6</v>
      </c>
      <c r="AE361">
        <v>12</v>
      </c>
      <c r="AF361">
        <v>2</v>
      </c>
      <c r="AH361" t="s">
        <v>12580</v>
      </c>
      <c r="AI361" t="s">
        <v>12579</v>
      </c>
      <c r="AK361" t="s">
        <v>12578</v>
      </c>
      <c r="AL361">
        <v>1</v>
      </c>
      <c r="AM361" s="5">
        <f t="shared" si="50"/>
        <v>4.5454545454545456E-2</v>
      </c>
      <c r="AN361" s="4">
        <f t="shared" si="47"/>
        <v>6.8844445974321024E-5</v>
      </c>
      <c r="AO361" s="3"/>
      <c r="AP361">
        <v>0</v>
      </c>
      <c r="AR361" t="s">
        <v>1</v>
      </c>
      <c r="AT361" s="2">
        <v>1.671</v>
      </c>
      <c r="AU361" s="1">
        <f t="shared" si="51"/>
        <v>0.56638555974798643</v>
      </c>
      <c r="AV361" s="1">
        <f t="shared" si="52"/>
        <v>0.40652809827639946</v>
      </c>
      <c r="AW361" s="1">
        <f t="shared" si="53"/>
        <v>0.24667063680481252</v>
      </c>
    </row>
    <row r="362" spans="1:49" x14ac:dyDescent="0.2">
      <c r="A362">
        <v>360</v>
      </c>
      <c r="B362" t="s">
        <v>12577</v>
      </c>
      <c r="C362" t="s">
        <v>12576</v>
      </c>
      <c r="F362" t="s">
        <v>12575</v>
      </c>
      <c r="G362" t="s">
        <v>16</v>
      </c>
      <c r="H362" t="s">
        <v>15</v>
      </c>
      <c r="I362" t="s">
        <v>12574</v>
      </c>
      <c r="J362" t="s">
        <v>12573</v>
      </c>
      <c r="K362" t="s">
        <v>12572</v>
      </c>
      <c r="L362" t="s">
        <v>12571</v>
      </c>
      <c r="M362" t="s">
        <v>181</v>
      </c>
      <c r="N362">
        <v>7</v>
      </c>
      <c r="O362" t="s">
        <v>12570</v>
      </c>
      <c r="P362" t="s">
        <v>12569</v>
      </c>
      <c r="Q362" t="s">
        <v>12568</v>
      </c>
      <c r="R362" s="7">
        <v>36557</v>
      </c>
      <c r="S362" s="8">
        <f t="shared" si="48"/>
        <v>2000</v>
      </c>
      <c r="T362" s="8">
        <v>2000</v>
      </c>
      <c r="U362" s="8">
        <f t="shared" si="49"/>
        <v>22</v>
      </c>
      <c r="V362" s="7">
        <v>36557</v>
      </c>
      <c r="W362" t="s">
        <v>12567</v>
      </c>
      <c r="X362" s="2">
        <v>0.81</v>
      </c>
      <c r="Y362" s="6">
        <f t="shared" si="46"/>
        <v>2.1622487386882359E-2</v>
      </c>
      <c r="AA362">
        <v>10411135</v>
      </c>
      <c r="AB362">
        <v>12116</v>
      </c>
      <c r="AD362" t="s">
        <v>6</v>
      </c>
      <c r="AE362">
        <v>12</v>
      </c>
      <c r="AF362">
        <v>2</v>
      </c>
      <c r="AH362" t="s">
        <v>12566</v>
      </c>
      <c r="AI362" t="s">
        <v>12565</v>
      </c>
      <c r="AK362" t="s">
        <v>12564</v>
      </c>
      <c r="AL362">
        <v>39</v>
      </c>
      <c r="AM362" s="5">
        <f t="shared" si="50"/>
        <v>1.7727272727272727</v>
      </c>
      <c r="AN362" s="4">
        <f t="shared" si="47"/>
        <v>2.6849333929985196E-3</v>
      </c>
      <c r="AO362" s="3"/>
      <c r="AP362">
        <v>0</v>
      </c>
      <c r="AQ362" t="s">
        <v>8734</v>
      </c>
      <c r="AR362" t="s">
        <v>1</v>
      </c>
      <c r="AS362" t="s">
        <v>8733</v>
      </c>
      <c r="AT362" s="2">
        <v>2.468</v>
      </c>
      <c r="AU362" s="1">
        <f t="shared" si="51"/>
        <v>1.5941221188717207</v>
      </c>
      <c r="AV362" s="1">
        <f t="shared" si="52"/>
        <v>1.215371038994044</v>
      </c>
      <c r="AW362" s="1">
        <f t="shared" si="53"/>
        <v>0.83661995911636711</v>
      </c>
    </row>
    <row r="363" spans="1:49" x14ac:dyDescent="0.2">
      <c r="A363">
        <v>361</v>
      </c>
      <c r="B363" t="s">
        <v>12563</v>
      </c>
      <c r="C363" t="s">
        <v>12562</v>
      </c>
      <c r="F363" t="s">
        <v>12561</v>
      </c>
      <c r="G363" t="s">
        <v>16</v>
      </c>
      <c r="H363" t="s">
        <v>15</v>
      </c>
      <c r="I363" t="s">
        <v>12560</v>
      </c>
      <c r="J363">
        <v>60010355</v>
      </c>
      <c r="K363" t="s">
        <v>12559</v>
      </c>
      <c r="L363" t="s">
        <v>4034</v>
      </c>
      <c r="M363" t="s">
        <v>297</v>
      </c>
      <c r="N363">
        <v>4</v>
      </c>
      <c r="O363" t="s">
        <v>12558</v>
      </c>
      <c r="P363" t="s">
        <v>12557</v>
      </c>
      <c r="Q363" t="s">
        <v>12556</v>
      </c>
      <c r="R363" s="7">
        <v>36557</v>
      </c>
      <c r="S363" s="8">
        <f t="shared" si="48"/>
        <v>2000</v>
      </c>
      <c r="T363" s="8">
        <v>2000</v>
      </c>
      <c r="U363" s="8">
        <f t="shared" si="49"/>
        <v>22</v>
      </c>
      <c r="V363" s="7">
        <v>36557</v>
      </c>
      <c r="W363" t="s">
        <v>12555</v>
      </c>
      <c r="X363" s="2">
        <v>0.41799999999999998</v>
      </c>
      <c r="Y363" s="6">
        <f t="shared" si="46"/>
        <v>1.1158271268786204E-2</v>
      </c>
      <c r="AA363">
        <v>10637818</v>
      </c>
      <c r="AB363">
        <v>29653</v>
      </c>
      <c r="AD363" t="s">
        <v>6</v>
      </c>
      <c r="AE363">
        <v>30</v>
      </c>
      <c r="AF363">
        <v>2</v>
      </c>
      <c r="AH363" t="s">
        <v>12554</v>
      </c>
      <c r="AI363" t="s">
        <v>12553</v>
      </c>
      <c r="AK363" t="s">
        <v>12552</v>
      </c>
      <c r="AL363">
        <v>14</v>
      </c>
      <c r="AM363" s="5">
        <f t="shared" si="50"/>
        <v>0.63636363636363635</v>
      </c>
      <c r="AN363" s="4">
        <f t="shared" si="47"/>
        <v>9.6382224364049431E-4</v>
      </c>
      <c r="AO363" s="3"/>
      <c r="AP363">
        <v>0</v>
      </c>
      <c r="AR363" t="s">
        <v>1</v>
      </c>
      <c r="AT363" s="2">
        <v>1.022</v>
      </c>
      <c r="AU363" s="1">
        <f t="shared" si="51"/>
        <v>0.80999365612424901</v>
      </c>
      <c r="AV363" s="1">
        <f t="shared" si="52"/>
        <v>0.60610467562133497</v>
      </c>
      <c r="AW363" s="1">
        <f t="shared" si="53"/>
        <v>0.4022156951184207</v>
      </c>
    </row>
    <row r="364" spans="1:49" x14ac:dyDescent="0.2">
      <c r="A364">
        <v>362</v>
      </c>
      <c r="B364" t="s">
        <v>12551</v>
      </c>
      <c r="C364" t="s">
        <v>12550</v>
      </c>
      <c r="E364">
        <v>10758481</v>
      </c>
      <c r="F364" t="s">
        <v>12549</v>
      </c>
      <c r="G364" t="s">
        <v>16</v>
      </c>
      <c r="H364" t="s">
        <v>15</v>
      </c>
      <c r="I364" t="s">
        <v>12548</v>
      </c>
      <c r="J364" t="s">
        <v>12547</v>
      </c>
      <c r="K364" t="s">
        <v>12546</v>
      </c>
      <c r="L364" t="s">
        <v>12545</v>
      </c>
      <c r="M364" t="s">
        <v>4359</v>
      </c>
      <c r="N364">
        <v>4</v>
      </c>
      <c r="O364" t="s">
        <v>12544</v>
      </c>
      <c r="P364" t="s">
        <v>12543</v>
      </c>
      <c r="Q364" t="s">
        <v>12542</v>
      </c>
      <c r="R364" s="7">
        <v>36557</v>
      </c>
      <c r="S364" s="8">
        <f t="shared" si="48"/>
        <v>2000</v>
      </c>
      <c r="T364" s="8">
        <v>2000</v>
      </c>
      <c r="U364" s="8">
        <f t="shared" si="49"/>
        <v>22</v>
      </c>
      <c r="V364" s="7">
        <v>36557</v>
      </c>
      <c r="W364" t="s">
        <v>12541</v>
      </c>
      <c r="X364" s="2">
        <v>3.0579999999999998</v>
      </c>
      <c r="Y364" s="6">
        <f t="shared" si="46"/>
        <v>8.1631563492699066E-2</v>
      </c>
      <c r="AA364">
        <v>9607412</v>
      </c>
      <c r="AB364">
        <v>16612</v>
      </c>
      <c r="AD364" t="s">
        <v>6</v>
      </c>
      <c r="AE364">
        <v>21</v>
      </c>
      <c r="AF364">
        <v>3</v>
      </c>
      <c r="AH364" t="s">
        <v>5431</v>
      </c>
      <c r="AI364" t="s">
        <v>12540</v>
      </c>
      <c r="AK364" t="s">
        <v>12539</v>
      </c>
      <c r="AL364">
        <v>190</v>
      </c>
      <c r="AM364" s="5">
        <f t="shared" si="50"/>
        <v>8.6363636363636367</v>
      </c>
      <c r="AN364" s="4">
        <f t="shared" si="47"/>
        <v>1.3080444735120995E-2</v>
      </c>
      <c r="AO364" s="3"/>
      <c r="AP364">
        <v>1</v>
      </c>
      <c r="AR364" t="s">
        <v>1</v>
      </c>
      <c r="AT364" s="2">
        <v>6.4169999999999998</v>
      </c>
      <c r="AU364" s="1">
        <f t="shared" si="51"/>
        <v>6.1066227865425642</v>
      </c>
      <c r="AV364" s="1">
        <f t="shared" si="52"/>
        <v>4.7356004113910029</v>
      </c>
      <c r="AW364" s="1">
        <f t="shared" si="53"/>
        <v>3.3645780362394415</v>
      </c>
    </row>
    <row r="365" spans="1:49" x14ac:dyDescent="0.2">
      <c r="A365">
        <v>363</v>
      </c>
      <c r="B365" t="s">
        <v>12538</v>
      </c>
      <c r="C365" t="s">
        <v>12537</v>
      </c>
      <c r="D365" t="s">
        <v>12536</v>
      </c>
      <c r="F365" t="s">
        <v>12535</v>
      </c>
      <c r="G365" t="s">
        <v>16</v>
      </c>
      <c r="H365" t="s">
        <v>15</v>
      </c>
      <c r="I365" t="s">
        <v>12534</v>
      </c>
      <c r="J365">
        <v>60008943</v>
      </c>
      <c r="K365" t="s">
        <v>12533</v>
      </c>
      <c r="L365" t="s">
        <v>12532</v>
      </c>
      <c r="M365" t="s">
        <v>12531</v>
      </c>
      <c r="N365">
        <v>1</v>
      </c>
      <c r="O365" t="s">
        <v>12530</v>
      </c>
      <c r="P365">
        <v>35617531800</v>
      </c>
      <c r="Q365">
        <v>60008943</v>
      </c>
      <c r="R365" s="7">
        <v>36557</v>
      </c>
      <c r="S365" s="8">
        <f t="shared" si="48"/>
        <v>2000</v>
      </c>
      <c r="T365" s="8">
        <v>2000</v>
      </c>
      <c r="U365" s="8">
        <f t="shared" si="49"/>
        <v>22</v>
      </c>
      <c r="V365" s="7">
        <v>36557</v>
      </c>
      <c r="W365" t="s">
        <v>12529</v>
      </c>
      <c r="X365" s="2">
        <v>0.82799999999999996</v>
      </c>
      <c r="Y365" s="6">
        <f t="shared" si="46"/>
        <v>2.2102987106590855E-2</v>
      </c>
      <c r="AA365">
        <v>9247963</v>
      </c>
      <c r="AB365">
        <v>27786</v>
      </c>
      <c r="AD365" t="s">
        <v>6</v>
      </c>
      <c r="AE365">
        <v>24</v>
      </c>
      <c r="AF365" s="11">
        <v>44228</v>
      </c>
      <c r="AH365" t="s">
        <v>12528</v>
      </c>
      <c r="AI365" t="s">
        <v>12527</v>
      </c>
      <c r="AJ365" t="s">
        <v>12526</v>
      </c>
      <c r="AK365" t="s">
        <v>12525</v>
      </c>
      <c r="AL365">
        <v>12</v>
      </c>
      <c r="AM365" s="5">
        <f t="shared" si="50"/>
        <v>0.54545454545454541</v>
      </c>
      <c r="AN365" s="4">
        <f t="shared" si="47"/>
        <v>8.2613335169185224E-4</v>
      </c>
      <c r="AO365" s="3"/>
      <c r="AP365">
        <v>0</v>
      </c>
      <c r="AR365" t="s">
        <v>1</v>
      </c>
      <c r="AT365" s="2">
        <v>2.5419999999999998</v>
      </c>
      <c r="AU365" s="1">
        <f t="shared" si="51"/>
        <v>1.5719930980121155</v>
      </c>
      <c r="AV365" s="1">
        <f t="shared" si="52"/>
        <v>1.1464560229141354</v>
      </c>
      <c r="AW365" s="1">
        <f t="shared" si="53"/>
        <v>0.72091894781615529</v>
      </c>
    </row>
    <row r="366" spans="1:49" x14ac:dyDescent="0.2">
      <c r="A366">
        <v>364</v>
      </c>
      <c r="B366" t="s">
        <v>12524</v>
      </c>
      <c r="C366" t="s">
        <v>12523</v>
      </c>
      <c r="D366" t="s">
        <v>12522</v>
      </c>
      <c r="F366" t="s">
        <v>12521</v>
      </c>
      <c r="G366" t="s">
        <v>16</v>
      </c>
      <c r="H366" t="s">
        <v>15</v>
      </c>
      <c r="I366" t="s">
        <v>12520</v>
      </c>
      <c r="J366">
        <v>60010365</v>
      </c>
      <c r="K366" t="s">
        <v>12519</v>
      </c>
      <c r="L366" t="s">
        <v>11557</v>
      </c>
      <c r="M366" t="s">
        <v>76</v>
      </c>
      <c r="N366">
        <v>2</v>
      </c>
      <c r="O366" t="s">
        <v>12518</v>
      </c>
      <c r="P366" t="s">
        <v>12517</v>
      </c>
      <c r="Q366" t="s">
        <v>12516</v>
      </c>
      <c r="R366" s="7">
        <v>36557</v>
      </c>
      <c r="S366" s="8">
        <f t="shared" si="48"/>
        <v>2000</v>
      </c>
      <c r="T366" s="8">
        <v>2000</v>
      </c>
      <c r="U366" s="8">
        <f t="shared" si="49"/>
        <v>22</v>
      </c>
      <c r="V366" s="7">
        <v>36557</v>
      </c>
      <c r="W366" t="s">
        <v>12515</v>
      </c>
      <c r="X366" s="2">
        <v>1.089</v>
      </c>
      <c r="Y366" s="6">
        <f t="shared" si="46"/>
        <v>2.9070233042364058E-2</v>
      </c>
      <c r="AA366">
        <v>3770273</v>
      </c>
      <c r="AB366">
        <v>28449</v>
      </c>
      <c r="AD366" t="s">
        <v>6</v>
      </c>
      <c r="AE366">
        <v>96</v>
      </c>
      <c r="AF366" s="11">
        <v>44228</v>
      </c>
      <c r="AH366" t="s">
        <v>12514</v>
      </c>
      <c r="AI366" t="s">
        <v>12513</v>
      </c>
      <c r="AJ366" t="s">
        <v>12512</v>
      </c>
      <c r="AK366" t="s">
        <v>12511</v>
      </c>
      <c r="AL366">
        <v>19</v>
      </c>
      <c r="AM366" s="5">
        <f t="shared" si="50"/>
        <v>0.86363636363636365</v>
      </c>
      <c r="AN366" s="4">
        <f t="shared" si="47"/>
        <v>1.3080444735120995E-3</v>
      </c>
      <c r="AO366" s="3"/>
      <c r="AP366">
        <v>0</v>
      </c>
      <c r="AQ366" t="s">
        <v>1691</v>
      </c>
      <c r="AR366" t="s">
        <v>1</v>
      </c>
      <c r="AS366" t="s">
        <v>1689</v>
      </c>
      <c r="AT366" s="2" t="s">
        <v>0</v>
      </c>
      <c r="AU366" s="1">
        <f t="shared" si="51"/>
        <v>2.0741576471708467</v>
      </c>
      <c r="AV366" s="1">
        <f t="shared" si="52"/>
        <v>1.5189138757938079</v>
      </c>
      <c r="AW366" s="1">
        <f t="shared" si="53"/>
        <v>0.96367010441676859</v>
      </c>
    </row>
    <row r="367" spans="1:49" x14ac:dyDescent="0.2">
      <c r="A367">
        <v>365</v>
      </c>
      <c r="B367" t="s">
        <v>12510</v>
      </c>
      <c r="C367" t="s">
        <v>12509</v>
      </c>
      <c r="F367" t="s">
        <v>12508</v>
      </c>
      <c r="G367" t="s">
        <v>16</v>
      </c>
      <c r="H367" t="s">
        <v>15</v>
      </c>
      <c r="I367" t="s">
        <v>12507</v>
      </c>
      <c r="J367">
        <v>60022995</v>
      </c>
      <c r="K367" t="s">
        <v>12506</v>
      </c>
      <c r="L367" t="s">
        <v>12505</v>
      </c>
      <c r="M367" t="s">
        <v>59</v>
      </c>
      <c r="N367">
        <v>3</v>
      </c>
      <c r="O367" t="s">
        <v>12504</v>
      </c>
      <c r="P367" t="s">
        <v>12503</v>
      </c>
      <c r="Q367" t="s">
        <v>12502</v>
      </c>
      <c r="R367" s="7">
        <v>36557</v>
      </c>
      <c r="S367" s="8">
        <f t="shared" si="48"/>
        <v>2000</v>
      </c>
      <c r="T367" s="8">
        <v>2000</v>
      </c>
      <c r="U367" s="8">
        <f t="shared" si="49"/>
        <v>22</v>
      </c>
      <c r="V367" s="7">
        <v>36557</v>
      </c>
      <c r="W367" t="s">
        <v>12456</v>
      </c>
      <c r="X367" s="2">
        <v>0.9</v>
      </c>
      <c r="Y367" s="6">
        <f t="shared" si="46"/>
        <v>2.4024985985424845E-2</v>
      </c>
      <c r="AA367">
        <v>9630252</v>
      </c>
      <c r="AB367">
        <v>29614</v>
      </c>
      <c r="AD367" t="s">
        <v>6</v>
      </c>
      <c r="AE367">
        <v>9</v>
      </c>
      <c r="AF367">
        <v>1</v>
      </c>
      <c r="AH367" t="s">
        <v>12501</v>
      </c>
      <c r="AI367" t="s">
        <v>12500</v>
      </c>
      <c r="AK367" t="s">
        <v>12499</v>
      </c>
      <c r="AL367">
        <v>28</v>
      </c>
      <c r="AM367" s="5">
        <f t="shared" si="50"/>
        <v>1.2727272727272727</v>
      </c>
      <c r="AN367" s="4">
        <f t="shared" si="47"/>
        <v>1.9276444872809886E-3</v>
      </c>
      <c r="AO367" s="3"/>
      <c r="AP367">
        <v>0</v>
      </c>
      <c r="AR367" t="s">
        <v>1</v>
      </c>
      <c r="AT367" s="2" t="s">
        <v>0</v>
      </c>
      <c r="AU367" s="1">
        <f t="shared" si="51"/>
        <v>1.7395783535981688</v>
      </c>
      <c r="AV367" s="1">
        <f t="shared" si="52"/>
        <v>1.2976315236352918</v>
      </c>
      <c r="AW367" s="1">
        <f t="shared" si="53"/>
        <v>0.85568469367241462</v>
      </c>
    </row>
    <row r="368" spans="1:49" x14ac:dyDescent="0.2">
      <c r="A368">
        <v>366</v>
      </c>
      <c r="B368" t="s">
        <v>12498</v>
      </c>
      <c r="C368" t="s">
        <v>12497</v>
      </c>
      <c r="F368" t="s">
        <v>12496</v>
      </c>
      <c r="G368" t="s">
        <v>16</v>
      </c>
      <c r="H368" t="s">
        <v>15</v>
      </c>
      <c r="I368" t="s">
        <v>12495</v>
      </c>
      <c r="J368">
        <v>60006288</v>
      </c>
      <c r="K368" t="s">
        <v>12494</v>
      </c>
      <c r="L368" t="s">
        <v>12493</v>
      </c>
      <c r="M368" t="s">
        <v>196</v>
      </c>
      <c r="N368">
        <v>3</v>
      </c>
      <c r="O368" t="s">
        <v>12492</v>
      </c>
      <c r="P368" t="s">
        <v>12491</v>
      </c>
      <c r="Q368" t="s">
        <v>12490</v>
      </c>
      <c r="R368" s="7">
        <v>36557</v>
      </c>
      <c r="S368" s="8">
        <f t="shared" si="48"/>
        <v>2000</v>
      </c>
      <c r="T368" s="8">
        <v>2000</v>
      </c>
      <c r="U368" s="8">
        <f t="shared" si="49"/>
        <v>22</v>
      </c>
      <c r="V368" s="7">
        <v>36557</v>
      </c>
      <c r="W368" t="s">
        <v>6233</v>
      </c>
      <c r="X368" s="2">
        <v>0.88100000000000001</v>
      </c>
      <c r="Y368" s="6">
        <f t="shared" si="46"/>
        <v>2.3517791836843653E-2</v>
      </c>
      <c r="AA368">
        <v>10459243</v>
      </c>
      <c r="AB368">
        <v>17248</v>
      </c>
      <c r="AD368" t="s">
        <v>6</v>
      </c>
      <c r="AE368">
        <v>42</v>
      </c>
      <c r="AF368">
        <v>1</v>
      </c>
      <c r="AH368" t="s">
        <v>12489</v>
      </c>
      <c r="AI368" t="s">
        <v>12488</v>
      </c>
      <c r="AK368" t="s">
        <v>12487</v>
      </c>
      <c r="AL368">
        <v>7</v>
      </c>
      <c r="AM368" s="5">
        <f t="shared" si="50"/>
        <v>0.31818181818181818</v>
      </c>
      <c r="AN368" s="4">
        <f t="shared" si="47"/>
        <v>4.8191112182024716E-4</v>
      </c>
      <c r="AO368" s="3"/>
      <c r="AP368">
        <v>0</v>
      </c>
      <c r="AR368" t="s">
        <v>1</v>
      </c>
      <c r="AT368" s="2" t="s">
        <v>0</v>
      </c>
      <c r="AU368" s="1">
        <f t="shared" si="51"/>
        <v>1.660702762233663</v>
      </c>
      <c r="AV368" s="1">
        <f t="shared" si="52"/>
        <v>1.1999851479331949</v>
      </c>
      <c r="AW368" s="1">
        <f t="shared" si="53"/>
        <v>0.7392675336327269</v>
      </c>
    </row>
    <row r="369" spans="1:49" x14ac:dyDescent="0.2">
      <c r="A369">
        <v>367</v>
      </c>
      <c r="B369" t="s">
        <v>12486</v>
      </c>
      <c r="C369" t="s">
        <v>12485</v>
      </c>
      <c r="F369" t="s">
        <v>12484</v>
      </c>
      <c r="G369" t="s">
        <v>16</v>
      </c>
      <c r="H369" t="s">
        <v>15</v>
      </c>
      <c r="I369" t="s">
        <v>12483</v>
      </c>
      <c r="J369">
        <v>100463138</v>
      </c>
      <c r="K369" t="s">
        <v>12482</v>
      </c>
      <c r="L369" t="s">
        <v>3063</v>
      </c>
      <c r="M369" t="s">
        <v>297</v>
      </c>
      <c r="N369">
        <v>1</v>
      </c>
      <c r="O369" t="s">
        <v>12481</v>
      </c>
      <c r="P369">
        <v>7003513371</v>
      </c>
      <c r="Q369">
        <v>100463138</v>
      </c>
      <c r="R369" s="7">
        <v>36557</v>
      </c>
      <c r="S369" s="8">
        <f t="shared" si="48"/>
        <v>2000</v>
      </c>
      <c r="T369" s="8">
        <v>2000</v>
      </c>
      <c r="U369" s="8">
        <f t="shared" si="49"/>
        <v>22</v>
      </c>
      <c r="V369" s="7">
        <v>36557</v>
      </c>
      <c r="W369" t="s">
        <v>6233</v>
      </c>
      <c r="X369" s="2">
        <v>0.88100000000000001</v>
      </c>
      <c r="Y369" s="6">
        <f t="shared" si="46"/>
        <v>2.3517791836843653E-2</v>
      </c>
      <c r="AA369">
        <v>10459243</v>
      </c>
      <c r="AB369">
        <v>17248</v>
      </c>
      <c r="AD369" t="s">
        <v>6</v>
      </c>
      <c r="AE369">
        <v>42</v>
      </c>
      <c r="AF369">
        <v>1</v>
      </c>
      <c r="AH369" t="s">
        <v>10566</v>
      </c>
      <c r="AI369" t="s">
        <v>12480</v>
      </c>
      <c r="AK369" t="s">
        <v>12479</v>
      </c>
      <c r="AL369">
        <v>4</v>
      </c>
      <c r="AM369" s="5">
        <f t="shared" si="50"/>
        <v>0.18181818181818182</v>
      </c>
      <c r="AN369" s="4">
        <f t="shared" si="47"/>
        <v>2.753777838972841E-4</v>
      </c>
      <c r="AO369" s="3"/>
      <c r="AP369">
        <v>0</v>
      </c>
      <c r="AR369" t="s">
        <v>1</v>
      </c>
      <c r="AT369" s="2" t="s">
        <v>0</v>
      </c>
      <c r="AU369" s="1">
        <f t="shared" si="51"/>
        <v>1.6545067620959741</v>
      </c>
      <c r="AV369" s="1">
        <f t="shared" si="52"/>
        <v>1.189658481037047</v>
      </c>
      <c r="AW369" s="1">
        <f t="shared" si="53"/>
        <v>0.72481019997811946</v>
      </c>
    </row>
    <row r="370" spans="1:49" x14ac:dyDescent="0.2">
      <c r="A370">
        <v>368</v>
      </c>
      <c r="B370" t="s">
        <v>12478</v>
      </c>
      <c r="C370" t="s">
        <v>12477</v>
      </c>
      <c r="F370" t="s">
        <v>12476</v>
      </c>
      <c r="G370" t="s">
        <v>16</v>
      </c>
      <c r="H370" t="s">
        <v>15</v>
      </c>
      <c r="I370" t="s">
        <v>12475</v>
      </c>
      <c r="J370">
        <v>60013155</v>
      </c>
      <c r="K370" t="s">
        <v>12474</v>
      </c>
      <c r="L370" t="s">
        <v>2022</v>
      </c>
      <c r="M370" t="s">
        <v>11</v>
      </c>
      <c r="N370">
        <v>4</v>
      </c>
      <c r="O370" t="s">
        <v>12473</v>
      </c>
      <c r="P370" t="s">
        <v>12472</v>
      </c>
      <c r="Q370" t="s">
        <v>12471</v>
      </c>
      <c r="R370" s="7">
        <v>36557</v>
      </c>
      <c r="S370" s="8">
        <f t="shared" si="48"/>
        <v>2000</v>
      </c>
      <c r="T370" s="8">
        <v>2000</v>
      </c>
      <c r="U370" s="8">
        <f t="shared" si="49"/>
        <v>22</v>
      </c>
      <c r="V370" s="7">
        <v>36557</v>
      </c>
      <c r="W370" t="s">
        <v>10465</v>
      </c>
      <c r="X370" s="2">
        <v>0.92900000000000005</v>
      </c>
      <c r="Y370" s="6">
        <f t="shared" si="46"/>
        <v>2.4799124422732979E-2</v>
      </c>
      <c r="AA370">
        <v>10897798</v>
      </c>
      <c r="AB370">
        <v>18896</v>
      </c>
      <c r="AD370" t="s">
        <v>6</v>
      </c>
      <c r="AE370">
        <v>4</v>
      </c>
      <c r="AF370">
        <v>2</v>
      </c>
      <c r="AH370" t="s">
        <v>12470</v>
      </c>
      <c r="AI370" t="s">
        <v>12469</v>
      </c>
      <c r="AK370" t="s">
        <v>12468</v>
      </c>
      <c r="AL370">
        <v>6</v>
      </c>
      <c r="AM370" s="5">
        <f t="shared" si="50"/>
        <v>0.27272727272727271</v>
      </c>
      <c r="AN370" s="4">
        <f t="shared" si="47"/>
        <v>4.1306667584592612E-4</v>
      </c>
      <c r="AO370" s="3"/>
      <c r="AP370">
        <v>0</v>
      </c>
      <c r="AR370" t="s">
        <v>1</v>
      </c>
      <c r="AT370" s="2">
        <v>3.4359999999999999</v>
      </c>
      <c r="AU370" s="1">
        <f t="shared" si="51"/>
        <v>1.7483307098666863</v>
      </c>
      <c r="AV370" s="1">
        <f t="shared" si="52"/>
        <v>1.2606095549289451</v>
      </c>
      <c r="AW370" s="1">
        <f t="shared" si="53"/>
        <v>0.77288839999120418</v>
      </c>
    </row>
    <row r="371" spans="1:49" x14ac:dyDescent="0.2">
      <c r="A371">
        <v>369</v>
      </c>
      <c r="B371" t="s">
        <v>12467</v>
      </c>
      <c r="C371" t="s">
        <v>12466</v>
      </c>
      <c r="F371" t="s">
        <v>12465</v>
      </c>
      <c r="G371" t="s">
        <v>16</v>
      </c>
      <c r="H371" t="s">
        <v>15</v>
      </c>
      <c r="I371" t="s">
        <v>12464</v>
      </c>
      <c r="J371" t="s">
        <v>12463</v>
      </c>
      <c r="K371" t="s">
        <v>12462</v>
      </c>
      <c r="L371" t="s">
        <v>12461</v>
      </c>
      <c r="M371" t="s">
        <v>12460</v>
      </c>
      <c r="N371">
        <v>5</v>
      </c>
      <c r="O371" t="s">
        <v>12459</v>
      </c>
      <c r="P371" t="s">
        <v>12458</v>
      </c>
      <c r="Q371" t="s">
        <v>12457</v>
      </c>
      <c r="R371" s="7">
        <v>36557</v>
      </c>
      <c r="S371" s="8">
        <f t="shared" si="48"/>
        <v>2000</v>
      </c>
      <c r="T371" s="8">
        <v>2000</v>
      </c>
      <c r="U371" s="8">
        <f t="shared" si="49"/>
        <v>22</v>
      </c>
      <c r="V371" s="7">
        <v>36557</v>
      </c>
      <c r="W371" t="s">
        <v>12456</v>
      </c>
      <c r="X371" s="2">
        <v>0.9</v>
      </c>
      <c r="Y371" s="6">
        <f t="shared" si="46"/>
        <v>2.4024985985424845E-2</v>
      </c>
      <c r="AA371">
        <v>9630252</v>
      </c>
      <c r="AB371">
        <v>29614</v>
      </c>
      <c r="AD371" t="s">
        <v>6</v>
      </c>
      <c r="AE371">
        <v>9</v>
      </c>
      <c r="AF371">
        <v>1</v>
      </c>
      <c r="AH371" s="11">
        <v>44505</v>
      </c>
      <c r="AI371" t="s">
        <v>12455</v>
      </c>
      <c r="AK371" t="s">
        <v>12454</v>
      </c>
      <c r="AL371">
        <v>8</v>
      </c>
      <c r="AM371" s="5">
        <f t="shared" si="50"/>
        <v>0.36363636363636365</v>
      </c>
      <c r="AN371" s="4">
        <f t="shared" si="47"/>
        <v>5.5075556779456819E-4</v>
      </c>
      <c r="AO371" s="3"/>
      <c r="AP371">
        <v>0</v>
      </c>
      <c r="AR371" t="s">
        <v>1</v>
      </c>
      <c r="AT371" s="2" t="s">
        <v>0</v>
      </c>
      <c r="AU371" s="1">
        <f t="shared" si="51"/>
        <v>1.698271686013576</v>
      </c>
      <c r="AV371" s="1">
        <f t="shared" si="52"/>
        <v>1.2287870776609706</v>
      </c>
      <c r="AW371" s="1">
        <f t="shared" si="53"/>
        <v>0.75930246930836509</v>
      </c>
    </row>
    <row r="372" spans="1:49" x14ac:dyDescent="0.2">
      <c r="A372">
        <v>370</v>
      </c>
      <c r="B372" t="s">
        <v>12453</v>
      </c>
      <c r="C372" t="s">
        <v>12452</v>
      </c>
      <c r="D372" t="s">
        <v>12451</v>
      </c>
      <c r="E372">
        <v>10739144</v>
      </c>
      <c r="F372" t="s">
        <v>12450</v>
      </c>
      <c r="G372" t="s">
        <v>16</v>
      </c>
      <c r="H372" t="s">
        <v>15</v>
      </c>
      <c r="I372" t="s">
        <v>12449</v>
      </c>
      <c r="J372" t="s">
        <v>12448</v>
      </c>
      <c r="K372" t="s">
        <v>12447</v>
      </c>
      <c r="L372" t="s">
        <v>12446</v>
      </c>
      <c r="M372" t="s">
        <v>12445</v>
      </c>
      <c r="N372">
        <v>3</v>
      </c>
      <c r="O372" t="s">
        <v>12444</v>
      </c>
      <c r="P372" t="s">
        <v>12443</v>
      </c>
      <c r="Q372" t="s">
        <v>12442</v>
      </c>
      <c r="R372" s="7">
        <v>36555</v>
      </c>
      <c r="S372" s="8">
        <f t="shared" si="48"/>
        <v>2000</v>
      </c>
      <c r="T372" s="8">
        <v>2000</v>
      </c>
      <c r="U372" s="8">
        <f t="shared" si="49"/>
        <v>22</v>
      </c>
      <c r="V372" s="7">
        <v>36555</v>
      </c>
      <c r="W372" t="s">
        <v>12441</v>
      </c>
      <c r="X372" s="2">
        <v>0.9</v>
      </c>
      <c r="Y372" s="6">
        <f t="shared" si="46"/>
        <v>2.4024985985424845E-2</v>
      </c>
      <c r="AA372">
        <v>10111344</v>
      </c>
      <c r="AB372">
        <v>17622</v>
      </c>
      <c r="AD372" t="s">
        <v>6</v>
      </c>
      <c r="AE372">
        <v>54</v>
      </c>
      <c r="AF372">
        <v>1</v>
      </c>
      <c r="AH372" t="s">
        <v>12440</v>
      </c>
      <c r="AI372" t="s">
        <v>12439</v>
      </c>
      <c r="AJ372" t="s">
        <v>12438</v>
      </c>
      <c r="AK372" t="s">
        <v>12437</v>
      </c>
      <c r="AL372">
        <v>32</v>
      </c>
      <c r="AM372" s="5">
        <f t="shared" si="50"/>
        <v>1.4545454545454546</v>
      </c>
      <c r="AN372" s="4">
        <f t="shared" si="47"/>
        <v>2.2030222711782728E-3</v>
      </c>
      <c r="AO372" s="3"/>
      <c r="AP372">
        <v>0</v>
      </c>
      <c r="AQ372" t="s">
        <v>12436</v>
      </c>
      <c r="AR372" t="s">
        <v>1</v>
      </c>
      <c r="AS372" t="s">
        <v>12435</v>
      </c>
      <c r="AT372" s="2" t="s">
        <v>0</v>
      </c>
      <c r="AU372" s="1">
        <f t="shared" si="51"/>
        <v>1.7478396871150874</v>
      </c>
      <c r="AV372" s="1">
        <f t="shared" si="52"/>
        <v>1.311400412830156</v>
      </c>
      <c r="AW372" s="1">
        <f t="shared" si="53"/>
        <v>0.87496113854522439</v>
      </c>
    </row>
    <row r="373" spans="1:49" x14ac:dyDescent="0.2">
      <c r="A373">
        <v>371</v>
      </c>
      <c r="B373" t="s">
        <v>12434</v>
      </c>
      <c r="C373" t="s">
        <v>12433</v>
      </c>
      <c r="E373">
        <v>10667783</v>
      </c>
      <c r="F373" t="s">
        <v>12432</v>
      </c>
      <c r="G373" t="s">
        <v>16</v>
      </c>
      <c r="H373" t="s">
        <v>15</v>
      </c>
      <c r="I373" t="s">
        <v>12431</v>
      </c>
      <c r="J373" t="s">
        <v>12430</v>
      </c>
      <c r="K373" t="s">
        <v>12429</v>
      </c>
      <c r="L373" t="s">
        <v>12428</v>
      </c>
      <c r="M373" t="s">
        <v>12427</v>
      </c>
      <c r="N373">
        <v>7</v>
      </c>
      <c r="O373" t="s">
        <v>12426</v>
      </c>
      <c r="P373" t="s">
        <v>12425</v>
      </c>
      <c r="Q373" t="s">
        <v>12424</v>
      </c>
      <c r="R373" s="7">
        <v>36552</v>
      </c>
      <c r="S373" s="8">
        <f t="shared" si="48"/>
        <v>2000</v>
      </c>
      <c r="T373" s="8">
        <v>2000</v>
      </c>
      <c r="U373" s="8">
        <f t="shared" si="49"/>
        <v>22</v>
      </c>
      <c r="V373" s="7">
        <v>36552</v>
      </c>
      <c r="W373" t="s">
        <v>12423</v>
      </c>
      <c r="X373" s="2">
        <v>15.993</v>
      </c>
      <c r="Y373" s="6">
        <f t="shared" si="46"/>
        <v>0.42692400096099947</v>
      </c>
      <c r="AA373">
        <v>280836</v>
      </c>
      <c r="AB373">
        <v>21206</v>
      </c>
      <c r="AD373" t="s">
        <v>6</v>
      </c>
      <c r="AE373">
        <v>403</v>
      </c>
      <c r="AF373">
        <v>6768</v>
      </c>
      <c r="AH373" t="s">
        <v>12422</v>
      </c>
      <c r="AI373" t="s">
        <v>12421</v>
      </c>
      <c r="AK373" t="s">
        <v>12420</v>
      </c>
      <c r="AL373">
        <v>1090</v>
      </c>
      <c r="AM373" s="5">
        <f t="shared" si="50"/>
        <v>49.545454545454547</v>
      </c>
      <c r="AN373" s="4">
        <f t="shared" si="47"/>
        <v>7.5040446112009912E-2</v>
      </c>
      <c r="AO373" s="3"/>
      <c r="AP373">
        <v>0</v>
      </c>
      <c r="AR373" t="s">
        <v>1</v>
      </c>
      <c r="AT373" s="2">
        <v>49.962000000000003</v>
      </c>
      <c r="AU373" s="1">
        <f t="shared" si="51"/>
        <v>32.135893450630256</v>
      </c>
      <c r="AV373" s="1">
        <f t="shared" si="52"/>
        <v>25.098222353650467</v>
      </c>
      <c r="AW373" s="1">
        <f t="shared" si="53"/>
        <v>18.060551256670678</v>
      </c>
    </row>
    <row r="374" spans="1:49" x14ac:dyDescent="0.2">
      <c r="A374">
        <v>372</v>
      </c>
      <c r="B374" t="s">
        <v>12419</v>
      </c>
      <c r="C374" t="s">
        <v>12418</v>
      </c>
      <c r="F374" t="s">
        <v>12417</v>
      </c>
      <c r="G374" t="s">
        <v>16</v>
      </c>
      <c r="H374" t="s">
        <v>15</v>
      </c>
      <c r="I374" t="s">
        <v>12416</v>
      </c>
      <c r="J374">
        <v>60021378</v>
      </c>
      <c r="K374" t="s">
        <v>8284</v>
      </c>
      <c r="L374" t="s">
        <v>8283</v>
      </c>
      <c r="M374" t="s">
        <v>11</v>
      </c>
      <c r="N374">
        <v>1</v>
      </c>
      <c r="O374" t="s">
        <v>12415</v>
      </c>
      <c r="P374">
        <v>35577484600</v>
      </c>
      <c r="Q374">
        <v>60021378</v>
      </c>
      <c r="R374" s="7">
        <v>36550</v>
      </c>
      <c r="S374" s="8">
        <f t="shared" si="48"/>
        <v>2000</v>
      </c>
      <c r="T374" s="8">
        <v>2000</v>
      </c>
      <c r="U374" s="8">
        <f t="shared" si="49"/>
        <v>22</v>
      </c>
      <c r="V374" s="7">
        <v>2000</v>
      </c>
      <c r="W374" t="s">
        <v>12414</v>
      </c>
      <c r="X374" s="2">
        <v>12.555999999999999</v>
      </c>
      <c r="Y374" s="6">
        <f t="shared" si="46"/>
        <v>0.33517524892554923</v>
      </c>
      <c r="AA374">
        <v>368075</v>
      </c>
      <c r="AB374">
        <v>23571</v>
      </c>
      <c r="AD374" t="s">
        <v>6</v>
      </c>
      <c r="AE374">
        <v>287</v>
      </c>
      <c r="AF374">
        <v>5451</v>
      </c>
      <c r="AH374" t="s">
        <v>12413</v>
      </c>
      <c r="AI374" t="s">
        <v>12412</v>
      </c>
      <c r="AK374" t="s">
        <v>12411</v>
      </c>
      <c r="AL374">
        <v>172</v>
      </c>
      <c r="AM374" s="5">
        <f t="shared" si="50"/>
        <v>7.8181818181818183</v>
      </c>
      <c r="AN374" s="4">
        <f t="shared" si="47"/>
        <v>1.1841244707583217E-2</v>
      </c>
      <c r="AO374" s="3"/>
      <c r="AP374">
        <v>0</v>
      </c>
      <c r="AR374" t="s">
        <v>1</v>
      </c>
      <c r="AT374" s="2">
        <v>47.728000000000002</v>
      </c>
      <c r="AU374" s="1">
        <f t="shared" si="51"/>
        <v>23.81750476601594</v>
      </c>
      <c r="AV374" s="1">
        <f t="shared" si="52"/>
        <v>17.350824681656622</v>
      </c>
      <c r="AW374" s="1">
        <f t="shared" si="53"/>
        <v>10.884144597297302</v>
      </c>
    </row>
    <row r="375" spans="1:49" x14ac:dyDescent="0.2">
      <c r="A375">
        <v>373</v>
      </c>
      <c r="B375" t="s">
        <v>12410</v>
      </c>
      <c r="C375" t="s">
        <v>12409</v>
      </c>
      <c r="F375" t="s">
        <v>12408</v>
      </c>
      <c r="G375" t="s">
        <v>16</v>
      </c>
      <c r="H375" t="s">
        <v>15</v>
      </c>
      <c r="I375" t="s">
        <v>12407</v>
      </c>
      <c r="J375" t="s">
        <v>12406</v>
      </c>
      <c r="K375" t="s">
        <v>12405</v>
      </c>
      <c r="L375" t="s">
        <v>10625</v>
      </c>
      <c r="M375" t="s">
        <v>10624</v>
      </c>
      <c r="N375">
        <v>6</v>
      </c>
      <c r="O375" t="s">
        <v>12404</v>
      </c>
      <c r="P375" t="s">
        <v>12403</v>
      </c>
      <c r="Q375" t="s">
        <v>12402</v>
      </c>
      <c r="R375" s="7">
        <v>36545</v>
      </c>
      <c r="S375" s="8">
        <f t="shared" si="48"/>
        <v>2000</v>
      </c>
      <c r="T375" s="8">
        <v>2000</v>
      </c>
      <c r="U375" s="8">
        <f t="shared" si="49"/>
        <v>22</v>
      </c>
      <c r="V375" s="7">
        <v>36545</v>
      </c>
      <c r="W375" t="s">
        <v>12182</v>
      </c>
      <c r="X375" s="2">
        <v>0.375</v>
      </c>
      <c r="Y375" s="6">
        <f t="shared" si="46"/>
        <v>1.0010410827260351E-2</v>
      </c>
      <c r="AA375">
        <v>135194</v>
      </c>
      <c r="AB375">
        <v>24918</v>
      </c>
      <c r="AD375" t="s">
        <v>6</v>
      </c>
      <c r="AE375">
        <v>36</v>
      </c>
      <c r="AF375">
        <v>2</v>
      </c>
      <c r="AH375" t="s">
        <v>12401</v>
      </c>
      <c r="AI375" t="s">
        <v>12400</v>
      </c>
      <c r="AK375" t="s">
        <v>12399</v>
      </c>
      <c r="AL375">
        <v>17</v>
      </c>
      <c r="AM375" s="5">
        <f t="shared" si="50"/>
        <v>0.77272727272727271</v>
      </c>
      <c r="AN375" s="4">
        <f t="shared" si="47"/>
        <v>1.1703555815634574E-3</v>
      </c>
      <c r="AO375" s="3"/>
      <c r="AP375">
        <v>0</v>
      </c>
      <c r="AR375" t="s">
        <v>1</v>
      </c>
      <c r="AT375" s="2">
        <v>1.3140000000000001</v>
      </c>
      <c r="AU375" s="1">
        <f t="shared" si="51"/>
        <v>0.73583942535512836</v>
      </c>
      <c r="AV375" s="1">
        <f t="shared" si="52"/>
        <v>0.5590383204411904</v>
      </c>
      <c r="AW375" s="1">
        <f t="shared" si="53"/>
        <v>0.38223721552725254</v>
      </c>
    </row>
    <row r="376" spans="1:49" x14ac:dyDescent="0.2">
      <c r="A376">
        <v>374</v>
      </c>
      <c r="B376" t="s">
        <v>12398</v>
      </c>
      <c r="C376" t="s">
        <v>12397</v>
      </c>
      <c r="F376" t="s">
        <v>12396</v>
      </c>
      <c r="G376" t="s">
        <v>16</v>
      </c>
      <c r="H376" t="s">
        <v>15</v>
      </c>
      <c r="I376" t="s">
        <v>12395</v>
      </c>
      <c r="J376" t="s">
        <v>8581</v>
      </c>
      <c r="K376" t="s">
        <v>8580</v>
      </c>
      <c r="L376" t="s">
        <v>8579</v>
      </c>
      <c r="M376" t="s">
        <v>637</v>
      </c>
      <c r="N376">
        <v>3</v>
      </c>
      <c r="O376" t="s">
        <v>12394</v>
      </c>
      <c r="P376" t="s">
        <v>12393</v>
      </c>
      <c r="Q376" t="s">
        <v>12392</v>
      </c>
      <c r="R376" s="7">
        <v>36545</v>
      </c>
      <c r="S376" s="8">
        <f t="shared" si="48"/>
        <v>2000</v>
      </c>
      <c r="T376" s="8">
        <v>2000</v>
      </c>
      <c r="U376" s="8">
        <f t="shared" si="49"/>
        <v>22</v>
      </c>
      <c r="V376" s="7">
        <v>36545</v>
      </c>
      <c r="W376" t="s">
        <v>12182</v>
      </c>
      <c r="X376" s="2">
        <v>0.375</v>
      </c>
      <c r="Y376" s="6">
        <f t="shared" si="46"/>
        <v>1.0010410827260351E-2</v>
      </c>
      <c r="AA376">
        <v>135194</v>
      </c>
      <c r="AB376">
        <v>24918</v>
      </c>
      <c r="AD376" t="s">
        <v>6</v>
      </c>
      <c r="AE376">
        <v>36</v>
      </c>
      <c r="AF376">
        <v>2</v>
      </c>
      <c r="AH376" t="s">
        <v>12391</v>
      </c>
      <c r="AI376" t="s">
        <v>12390</v>
      </c>
      <c r="AK376" t="s">
        <v>12389</v>
      </c>
      <c r="AL376">
        <v>0</v>
      </c>
      <c r="AM376" s="5">
        <f t="shared" si="50"/>
        <v>0</v>
      </c>
      <c r="AN376" s="4">
        <f t="shared" si="47"/>
        <v>0</v>
      </c>
      <c r="AO376" s="3"/>
      <c r="AP376">
        <v>0</v>
      </c>
      <c r="AR376" t="s">
        <v>1</v>
      </c>
      <c r="AT376" s="2">
        <v>1.3140000000000001</v>
      </c>
      <c r="AU376" s="1">
        <f t="shared" si="51"/>
        <v>0.70072875790822453</v>
      </c>
      <c r="AV376" s="1">
        <f t="shared" si="52"/>
        <v>0.5005205413630176</v>
      </c>
      <c r="AW376" s="1">
        <f t="shared" si="53"/>
        <v>0.30031232481781051</v>
      </c>
    </row>
    <row r="377" spans="1:49" x14ac:dyDescent="0.2">
      <c r="A377">
        <v>375</v>
      </c>
      <c r="B377" t="s">
        <v>12388</v>
      </c>
      <c r="C377" t="s">
        <v>12387</v>
      </c>
      <c r="F377" t="s">
        <v>12386</v>
      </c>
      <c r="G377" t="s">
        <v>16</v>
      </c>
      <c r="H377" t="s">
        <v>15</v>
      </c>
      <c r="I377" t="s">
        <v>12385</v>
      </c>
      <c r="J377">
        <v>60013983</v>
      </c>
      <c r="K377" t="s">
        <v>1482</v>
      </c>
      <c r="L377" t="s">
        <v>1481</v>
      </c>
      <c r="M377" t="s">
        <v>1480</v>
      </c>
      <c r="N377">
        <v>5</v>
      </c>
      <c r="O377" t="s">
        <v>12384</v>
      </c>
      <c r="P377" t="s">
        <v>12383</v>
      </c>
      <c r="Q377" t="s">
        <v>12382</v>
      </c>
      <c r="R377" s="7">
        <v>36545</v>
      </c>
      <c r="S377" s="8">
        <f t="shared" si="48"/>
        <v>2000</v>
      </c>
      <c r="T377" s="8">
        <v>2000</v>
      </c>
      <c r="U377" s="8">
        <f t="shared" si="49"/>
        <v>22</v>
      </c>
      <c r="V377" s="7">
        <v>36545</v>
      </c>
      <c r="W377" t="s">
        <v>1427</v>
      </c>
      <c r="X377" s="2">
        <v>0.30399999999999999</v>
      </c>
      <c r="Y377" s="6">
        <f t="shared" si="46"/>
        <v>8.115106377299057E-3</v>
      </c>
      <c r="AA377">
        <v>8952477</v>
      </c>
      <c r="AB377">
        <v>12250</v>
      </c>
      <c r="AD377" t="s">
        <v>6</v>
      </c>
      <c r="AE377">
        <v>24</v>
      </c>
      <c r="AF377">
        <v>2</v>
      </c>
      <c r="AH377" t="s">
        <v>12381</v>
      </c>
      <c r="AI377" t="s">
        <v>12380</v>
      </c>
      <c r="AK377" t="s">
        <v>12379</v>
      </c>
      <c r="AL377">
        <v>4</v>
      </c>
      <c r="AM377" s="5">
        <f t="shared" si="50"/>
        <v>0.18181818181818182</v>
      </c>
      <c r="AN377" s="4">
        <f t="shared" si="47"/>
        <v>2.753777838972841E-4</v>
      </c>
      <c r="AO377" s="3"/>
      <c r="AP377">
        <v>0</v>
      </c>
      <c r="AR377" t="s">
        <v>1</v>
      </c>
      <c r="AT377" s="2" t="s">
        <v>0</v>
      </c>
      <c r="AU377" s="1">
        <f t="shared" si="51"/>
        <v>0.57631877992785252</v>
      </c>
      <c r="AV377" s="1">
        <f t="shared" si="52"/>
        <v>0.41952420805981705</v>
      </c>
      <c r="AW377" s="1">
        <f t="shared" si="53"/>
        <v>0.26272963619178158</v>
      </c>
    </row>
    <row r="378" spans="1:49" x14ac:dyDescent="0.2">
      <c r="A378">
        <v>376</v>
      </c>
      <c r="B378" t="s">
        <v>12378</v>
      </c>
      <c r="C378" t="s">
        <v>12377</v>
      </c>
      <c r="F378" t="s">
        <v>12376</v>
      </c>
      <c r="G378" t="s">
        <v>16</v>
      </c>
      <c r="H378" t="s">
        <v>15</v>
      </c>
      <c r="I378" t="s">
        <v>12375</v>
      </c>
      <c r="J378" t="s">
        <v>12374</v>
      </c>
      <c r="K378" t="s">
        <v>12373</v>
      </c>
      <c r="L378" t="s">
        <v>12372</v>
      </c>
      <c r="M378" t="s">
        <v>1843</v>
      </c>
      <c r="N378">
        <v>3</v>
      </c>
      <c r="O378" t="s">
        <v>12371</v>
      </c>
      <c r="P378" t="s">
        <v>12370</v>
      </c>
      <c r="Q378" t="s">
        <v>12369</v>
      </c>
      <c r="R378" s="7">
        <v>36545</v>
      </c>
      <c r="S378" s="8">
        <f t="shared" si="48"/>
        <v>2000</v>
      </c>
      <c r="T378" s="8">
        <v>2000</v>
      </c>
      <c r="U378" s="8">
        <f t="shared" si="49"/>
        <v>22</v>
      </c>
      <c r="V378" s="7">
        <v>36545</v>
      </c>
      <c r="W378" t="s">
        <v>1427</v>
      </c>
      <c r="X378" s="2">
        <v>0.30399999999999999</v>
      </c>
      <c r="Y378" s="6">
        <f t="shared" si="46"/>
        <v>8.115106377299057E-3</v>
      </c>
      <c r="AA378">
        <v>8952477</v>
      </c>
      <c r="AB378">
        <v>12250</v>
      </c>
      <c r="AD378" t="s">
        <v>6</v>
      </c>
      <c r="AE378">
        <v>24</v>
      </c>
      <c r="AF378">
        <v>2</v>
      </c>
      <c r="AH378" t="s">
        <v>12368</v>
      </c>
      <c r="AI378" t="s">
        <v>12367</v>
      </c>
      <c r="AK378" t="s">
        <v>12366</v>
      </c>
      <c r="AL378">
        <v>24</v>
      </c>
      <c r="AM378" s="5">
        <f t="shared" si="50"/>
        <v>1.0909090909090908</v>
      </c>
      <c r="AN378" s="4">
        <f t="shared" si="47"/>
        <v>1.6522667033837045E-3</v>
      </c>
      <c r="AO378" s="3"/>
      <c r="AP378">
        <v>0</v>
      </c>
      <c r="AR378" t="s">
        <v>1</v>
      </c>
      <c r="AT378" s="2" t="s">
        <v>0</v>
      </c>
      <c r="AU378" s="1">
        <f t="shared" si="51"/>
        <v>0.61762544751244508</v>
      </c>
      <c r="AV378" s="1">
        <f t="shared" si="52"/>
        <v>0.48836865403413809</v>
      </c>
      <c r="AW378" s="1">
        <f t="shared" si="53"/>
        <v>0.359111860555831</v>
      </c>
    </row>
    <row r="379" spans="1:49" x14ac:dyDescent="0.2">
      <c r="A379">
        <v>377</v>
      </c>
      <c r="B379" t="s">
        <v>12365</v>
      </c>
      <c r="C379" t="s">
        <v>12364</v>
      </c>
      <c r="F379" t="s">
        <v>12363</v>
      </c>
      <c r="G379" t="s">
        <v>16</v>
      </c>
      <c r="H379" t="s">
        <v>15</v>
      </c>
      <c r="I379" t="s">
        <v>12362</v>
      </c>
      <c r="J379">
        <v>60022195</v>
      </c>
      <c r="K379" t="s">
        <v>2312</v>
      </c>
      <c r="L379" t="s">
        <v>2230</v>
      </c>
      <c r="M379" t="s">
        <v>11</v>
      </c>
      <c r="N379">
        <v>1</v>
      </c>
      <c r="O379" t="s">
        <v>12361</v>
      </c>
      <c r="P379">
        <v>57203966480</v>
      </c>
      <c r="Q379">
        <v>60022195</v>
      </c>
      <c r="R379" s="7">
        <v>36545</v>
      </c>
      <c r="S379" s="8">
        <f t="shared" si="48"/>
        <v>2000</v>
      </c>
      <c r="T379" s="8">
        <v>2000</v>
      </c>
      <c r="U379" s="8">
        <f t="shared" si="49"/>
        <v>22</v>
      </c>
      <c r="V379" s="7">
        <v>36545</v>
      </c>
      <c r="W379" t="s">
        <v>12182</v>
      </c>
      <c r="X379" s="2">
        <v>0.375</v>
      </c>
      <c r="Y379" s="6">
        <f t="shared" si="46"/>
        <v>1.0010410827260351E-2</v>
      </c>
      <c r="AA379">
        <v>135194</v>
      </c>
      <c r="AB379">
        <v>24918</v>
      </c>
      <c r="AD379" t="s">
        <v>6</v>
      </c>
      <c r="AE379">
        <v>36</v>
      </c>
      <c r="AF379">
        <v>2</v>
      </c>
      <c r="AH379" t="s">
        <v>12360</v>
      </c>
      <c r="AI379" t="s">
        <v>12359</v>
      </c>
      <c r="AK379" t="s">
        <v>12358</v>
      </c>
      <c r="AL379">
        <v>6</v>
      </c>
      <c r="AM379" s="5">
        <f t="shared" si="50"/>
        <v>0.27272727272727271</v>
      </c>
      <c r="AN379" s="4">
        <f t="shared" si="47"/>
        <v>4.1306667584592612E-4</v>
      </c>
      <c r="AO379" s="3"/>
      <c r="AP379">
        <v>0</v>
      </c>
      <c r="AR379" t="s">
        <v>1</v>
      </c>
      <c r="AT379" s="2">
        <v>1.3140000000000001</v>
      </c>
      <c r="AU379" s="1">
        <f t="shared" si="51"/>
        <v>0.71312075818360232</v>
      </c>
      <c r="AV379" s="1">
        <f t="shared" si="52"/>
        <v>0.52117387515531388</v>
      </c>
      <c r="AW379" s="1">
        <f t="shared" si="53"/>
        <v>0.32922699212702533</v>
      </c>
    </row>
    <row r="380" spans="1:49" x14ac:dyDescent="0.2">
      <c r="A380">
        <v>378</v>
      </c>
      <c r="B380" t="s">
        <v>12357</v>
      </c>
      <c r="C380" t="s">
        <v>12356</v>
      </c>
      <c r="F380" t="s">
        <v>12355</v>
      </c>
      <c r="G380" t="s">
        <v>16</v>
      </c>
      <c r="H380" t="s">
        <v>15</v>
      </c>
      <c r="I380" t="s">
        <v>12354</v>
      </c>
      <c r="J380">
        <v>60011362</v>
      </c>
      <c r="K380" t="s">
        <v>12353</v>
      </c>
      <c r="L380" t="s">
        <v>12352</v>
      </c>
      <c r="M380" t="s">
        <v>808</v>
      </c>
      <c r="N380">
        <v>2</v>
      </c>
      <c r="O380" t="s">
        <v>12351</v>
      </c>
      <c r="P380" t="s">
        <v>12350</v>
      </c>
      <c r="Q380" t="s">
        <v>12349</v>
      </c>
      <c r="R380" s="7">
        <v>36545</v>
      </c>
      <c r="S380" s="8">
        <f t="shared" si="48"/>
        <v>2000</v>
      </c>
      <c r="T380" s="8">
        <v>2000</v>
      </c>
      <c r="U380" s="8">
        <f t="shared" si="49"/>
        <v>22</v>
      </c>
      <c r="V380" s="7">
        <v>36545</v>
      </c>
      <c r="W380" t="s">
        <v>1427</v>
      </c>
      <c r="X380" s="2">
        <v>0.30399999999999999</v>
      </c>
      <c r="Y380" s="6">
        <f t="shared" si="46"/>
        <v>8.115106377299057E-3</v>
      </c>
      <c r="AA380">
        <v>8952477</v>
      </c>
      <c r="AB380">
        <v>12250</v>
      </c>
      <c r="AD380" t="s">
        <v>6</v>
      </c>
      <c r="AE380">
        <v>24</v>
      </c>
      <c r="AF380">
        <v>2</v>
      </c>
      <c r="AH380" t="s">
        <v>12348</v>
      </c>
      <c r="AI380" t="s">
        <v>12347</v>
      </c>
      <c r="AK380" t="s">
        <v>12346</v>
      </c>
      <c r="AL380">
        <v>0</v>
      </c>
      <c r="AM380" s="5">
        <f t="shared" si="50"/>
        <v>0</v>
      </c>
      <c r="AN380" s="4">
        <f t="shared" si="47"/>
        <v>0</v>
      </c>
      <c r="AO380" s="3"/>
      <c r="AP380">
        <v>0</v>
      </c>
      <c r="AR380" t="s">
        <v>1</v>
      </c>
      <c r="AT380" s="2" t="s">
        <v>0</v>
      </c>
      <c r="AU380" s="1">
        <f t="shared" si="51"/>
        <v>0.56805744641093392</v>
      </c>
      <c r="AV380" s="1">
        <f t="shared" si="52"/>
        <v>0.40575531886495286</v>
      </c>
      <c r="AW380" s="1">
        <f t="shared" si="53"/>
        <v>0.24345319131897172</v>
      </c>
    </row>
    <row r="381" spans="1:49" x14ac:dyDescent="0.2">
      <c r="A381">
        <v>379</v>
      </c>
      <c r="B381" t="s">
        <v>12345</v>
      </c>
      <c r="C381" t="s">
        <v>12344</v>
      </c>
      <c r="F381" t="s">
        <v>12343</v>
      </c>
      <c r="G381" t="s">
        <v>16</v>
      </c>
      <c r="H381" t="s">
        <v>15</v>
      </c>
      <c r="I381" t="s">
        <v>12342</v>
      </c>
      <c r="N381">
        <v>2</v>
      </c>
      <c r="O381" t="s">
        <v>12341</v>
      </c>
      <c r="P381" t="s">
        <v>12340</v>
      </c>
      <c r="Q381" t="s">
        <v>4206</v>
      </c>
      <c r="R381" s="7">
        <v>36545</v>
      </c>
      <c r="S381" s="8">
        <f t="shared" si="48"/>
        <v>2000</v>
      </c>
      <c r="T381" s="8">
        <v>2000</v>
      </c>
      <c r="U381" s="8">
        <f t="shared" si="49"/>
        <v>22</v>
      </c>
      <c r="V381" s="7">
        <v>36545</v>
      </c>
      <c r="W381" t="s">
        <v>12182</v>
      </c>
      <c r="X381" s="2">
        <v>0.375</v>
      </c>
      <c r="Y381" s="6">
        <f t="shared" si="46"/>
        <v>1.0010410827260351E-2</v>
      </c>
      <c r="AA381">
        <v>135194</v>
      </c>
      <c r="AB381">
        <v>24918</v>
      </c>
      <c r="AD381" t="s">
        <v>6</v>
      </c>
      <c r="AE381">
        <v>36</v>
      </c>
      <c r="AF381">
        <v>2</v>
      </c>
      <c r="AH381" t="s">
        <v>12339</v>
      </c>
      <c r="AI381" t="s">
        <v>12338</v>
      </c>
      <c r="AK381" t="s">
        <v>12337</v>
      </c>
      <c r="AL381">
        <v>0</v>
      </c>
      <c r="AM381" s="5">
        <f t="shared" si="50"/>
        <v>0</v>
      </c>
      <c r="AN381" s="4">
        <f t="shared" si="47"/>
        <v>0</v>
      </c>
      <c r="AO381" s="3"/>
      <c r="AP381">
        <v>0</v>
      </c>
      <c r="AR381" t="s">
        <v>1</v>
      </c>
      <c r="AT381" s="2">
        <v>1.3140000000000001</v>
      </c>
      <c r="AU381" s="1">
        <f t="shared" si="51"/>
        <v>0.70072875790822453</v>
      </c>
      <c r="AV381" s="1">
        <f t="shared" si="52"/>
        <v>0.5005205413630176</v>
      </c>
      <c r="AW381" s="1">
        <f t="shared" si="53"/>
        <v>0.30031232481781051</v>
      </c>
    </row>
    <row r="382" spans="1:49" x14ac:dyDescent="0.2">
      <c r="A382">
        <v>380</v>
      </c>
      <c r="B382" t="s">
        <v>12336</v>
      </c>
      <c r="C382" t="s">
        <v>12335</v>
      </c>
      <c r="F382" t="s">
        <v>12334</v>
      </c>
      <c r="G382" t="s">
        <v>16</v>
      </c>
      <c r="H382" t="s">
        <v>15</v>
      </c>
      <c r="I382" t="s">
        <v>12333</v>
      </c>
      <c r="J382" t="s">
        <v>12332</v>
      </c>
      <c r="K382" t="s">
        <v>12331</v>
      </c>
      <c r="L382" t="s">
        <v>12330</v>
      </c>
      <c r="M382" t="s">
        <v>5321</v>
      </c>
      <c r="N382">
        <v>4</v>
      </c>
      <c r="O382" t="s">
        <v>12329</v>
      </c>
      <c r="P382" t="s">
        <v>12328</v>
      </c>
      <c r="Q382" t="s">
        <v>12327</v>
      </c>
      <c r="R382" s="7">
        <v>36545</v>
      </c>
      <c r="S382" s="8">
        <f t="shared" si="48"/>
        <v>2000</v>
      </c>
      <c r="T382" s="8">
        <v>2000</v>
      </c>
      <c r="U382" s="8">
        <f t="shared" si="49"/>
        <v>22</v>
      </c>
      <c r="V382" s="7">
        <v>36545</v>
      </c>
      <c r="W382" t="s">
        <v>12182</v>
      </c>
      <c r="X382" s="2">
        <v>0.375</v>
      </c>
      <c r="Y382" s="6">
        <f t="shared" si="46"/>
        <v>1.0010410827260351E-2</v>
      </c>
      <c r="AA382">
        <v>135194</v>
      </c>
      <c r="AB382">
        <v>24918</v>
      </c>
      <c r="AD382" t="s">
        <v>6</v>
      </c>
      <c r="AE382">
        <v>36</v>
      </c>
      <c r="AF382">
        <v>2</v>
      </c>
      <c r="AH382" t="s">
        <v>12326</v>
      </c>
      <c r="AI382" t="s">
        <v>12325</v>
      </c>
      <c r="AK382" t="s">
        <v>12324</v>
      </c>
      <c r="AL382">
        <v>101</v>
      </c>
      <c r="AM382" s="5">
        <f t="shared" si="50"/>
        <v>4.5909090909090908</v>
      </c>
      <c r="AN382" s="4">
        <f t="shared" si="47"/>
        <v>6.9532890434064231E-3</v>
      </c>
      <c r="AO382" s="3"/>
      <c r="AP382">
        <v>0</v>
      </c>
      <c r="AR382" t="s">
        <v>1</v>
      </c>
      <c r="AT382" s="2">
        <v>1.3140000000000001</v>
      </c>
      <c r="AU382" s="1">
        <f t="shared" si="51"/>
        <v>0.9093274292104172</v>
      </c>
      <c r="AV382" s="1">
        <f t="shared" si="52"/>
        <v>0.84818499353333865</v>
      </c>
      <c r="AW382" s="1">
        <f t="shared" si="53"/>
        <v>0.78704255785626009</v>
      </c>
    </row>
    <row r="383" spans="1:49" x14ac:dyDescent="0.2">
      <c r="A383">
        <v>381</v>
      </c>
      <c r="B383" t="s">
        <v>12323</v>
      </c>
      <c r="C383" t="s">
        <v>12322</v>
      </c>
      <c r="F383" t="s">
        <v>12321</v>
      </c>
      <c r="G383" t="s">
        <v>16</v>
      </c>
      <c r="H383" t="s">
        <v>15</v>
      </c>
      <c r="I383" t="s">
        <v>12320</v>
      </c>
      <c r="J383">
        <v>60003122</v>
      </c>
      <c r="K383" t="s">
        <v>1660</v>
      </c>
      <c r="L383" t="s">
        <v>1659</v>
      </c>
      <c r="M383" t="s">
        <v>76</v>
      </c>
      <c r="N383">
        <v>3</v>
      </c>
      <c r="O383" t="s">
        <v>12319</v>
      </c>
      <c r="P383" t="s">
        <v>12318</v>
      </c>
      <c r="Q383" t="s">
        <v>12317</v>
      </c>
      <c r="R383" s="7">
        <v>36545</v>
      </c>
      <c r="S383" s="8">
        <f t="shared" si="48"/>
        <v>2000</v>
      </c>
      <c r="T383" s="8">
        <v>2000</v>
      </c>
      <c r="U383" s="8">
        <f t="shared" si="49"/>
        <v>22</v>
      </c>
      <c r="V383" s="7">
        <v>36545</v>
      </c>
      <c r="W383" t="s">
        <v>1427</v>
      </c>
      <c r="X383" s="2">
        <v>0.30399999999999999</v>
      </c>
      <c r="Y383" s="6">
        <f t="shared" si="46"/>
        <v>8.115106377299057E-3</v>
      </c>
      <c r="AA383">
        <v>8952477</v>
      </c>
      <c r="AB383">
        <v>12250</v>
      </c>
      <c r="AD383" t="s">
        <v>6</v>
      </c>
      <c r="AE383">
        <v>24</v>
      </c>
      <c r="AF383">
        <v>2</v>
      </c>
      <c r="AH383" t="s">
        <v>12316</v>
      </c>
      <c r="AI383" t="s">
        <v>12315</v>
      </c>
      <c r="AK383" t="s">
        <v>12314</v>
      </c>
      <c r="AL383">
        <v>10</v>
      </c>
      <c r="AM383" s="5">
        <f t="shared" si="50"/>
        <v>0.45454545454545453</v>
      </c>
      <c r="AN383" s="4">
        <f t="shared" si="47"/>
        <v>6.8844445974321016E-4</v>
      </c>
      <c r="AO383" s="3"/>
      <c r="AP383">
        <v>0</v>
      </c>
      <c r="AR383" t="s">
        <v>1</v>
      </c>
      <c r="AT383" s="2" t="s">
        <v>0</v>
      </c>
      <c r="AU383" s="1">
        <f t="shared" si="51"/>
        <v>0.5887107802032302</v>
      </c>
      <c r="AV383" s="1">
        <f t="shared" si="52"/>
        <v>0.44017754185211339</v>
      </c>
      <c r="AW383" s="1">
        <f t="shared" si="53"/>
        <v>0.29164430350099646</v>
      </c>
    </row>
    <row r="384" spans="1:49" x14ac:dyDescent="0.2">
      <c r="A384">
        <v>382</v>
      </c>
      <c r="B384" t="s">
        <v>12313</v>
      </c>
      <c r="C384" t="s">
        <v>12312</v>
      </c>
      <c r="F384" t="s">
        <v>12311</v>
      </c>
      <c r="G384" t="s">
        <v>16</v>
      </c>
      <c r="H384" t="s">
        <v>15</v>
      </c>
      <c r="I384" t="s">
        <v>12147</v>
      </c>
      <c r="J384" t="s">
        <v>12146</v>
      </c>
      <c r="K384" t="s">
        <v>12145</v>
      </c>
      <c r="L384" t="s">
        <v>12144</v>
      </c>
      <c r="M384" t="s">
        <v>12143</v>
      </c>
      <c r="N384">
        <v>3</v>
      </c>
      <c r="O384" t="s">
        <v>12142</v>
      </c>
      <c r="P384" t="s">
        <v>12141</v>
      </c>
      <c r="Q384" t="s">
        <v>12310</v>
      </c>
      <c r="R384" s="7">
        <v>36545</v>
      </c>
      <c r="S384" s="8">
        <f t="shared" si="48"/>
        <v>2000</v>
      </c>
      <c r="T384" s="8">
        <v>2000</v>
      </c>
      <c r="U384" s="8">
        <f t="shared" si="49"/>
        <v>22</v>
      </c>
      <c r="V384" s="7">
        <v>36545</v>
      </c>
      <c r="W384" t="s">
        <v>1427</v>
      </c>
      <c r="X384" s="2">
        <v>0.30399999999999999</v>
      </c>
      <c r="Y384" s="6">
        <f t="shared" si="46"/>
        <v>8.115106377299057E-3</v>
      </c>
      <c r="AA384">
        <v>8952477</v>
      </c>
      <c r="AB384">
        <v>12250</v>
      </c>
      <c r="AD384" t="s">
        <v>6</v>
      </c>
      <c r="AE384">
        <v>24</v>
      </c>
      <c r="AF384">
        <v>2</v>
      </c>
      <c r="AH384" t="s">
        <v>12309</v>
      </c>
      <c r="AI384" t="s">
        <v>12308</v>
      </c>
      <c r="AK384" t="s">
        <v>12307</v>
      </c>
      <c r="AL384">
        <v>0</v>
      </c>
      <c r="AM384" s="5">
        <f t="shared" si="50"/>
        <v>0</v>
      </c>
      <c r="AN384" s="4">
        <f t="shared" si="47"/>
        <v>0</v>
      </c>
      <c r="AO384" s="3"/>
      <c r="AP384">
        <v>0</v>
      </c>
      <c r="AR384" t="s">
        <v>1</v>
      </c>
      <c r="AT384" s="2" t="s">
        <v>0</v>
      </c>
      <c r="AU384" s="1">
        <f t="shared" si="51"/>
        <v>0.56805744641093392</v>
      </c>
      <c r="AV384" s="1">
        <f t="shared" si="52"/>
        <v>0.40575531886495286</v>
      </c>
      <c r="AW384" s="1">
        <f t="shared" si="53"/>
        <v>0.24345319131897172</v>
      </c>
    </row>
    <row r="385" spans="1:49" x14ac:dyDescent="0.2">
      <c r="A385">
        <v>383</v>
      </c>
      <c r="B385" t="s">
        <v>12306</v>
      </c>
      <c r="C385" t="s">
        <v>12305</v>
      </c>
      <c r="F385" t="s">
        <v>12304</v>
      </c>
      <c r="G385" t="s">
        <v>16</v>
      </c>
      <c r="H385" t="s">
        <v>15</v>
      </c>
      <c r="I385" t="s">
        <v>12303</v>
      </c>
      <c r="J385">
        <v>60008495</v>
      </c>
      <c r="K385" t="s">
        <v>12302</v>
      </c>
      <c r="L385" t="s">
        <v>12301</v>
      </c>
      <c r="M385" t="s">
        <v>2268</v>
      </c>
      <c r="N385">
        <v>1</v>
      </c>
      <c r="O385" t="s">
        <v>12300</v>
      </c>
      <c r="P385">
        <v>11639313200</v>
      </c>
      <c r="Q385">
        <v>60008495</v>
      </c>
      <c r="R385" s="7">
        <v>36545</v>
      </c>
      <c r="S385" s="8">
        <f t="shared" si="48"/>
        <v>2000</v>
      </c>
      <c r="T385" s="8">
        <v>2000</v>
      </c>
      <c r="U385" s="8">
        <f t="shared" si="49"/>
        <v>22</v>
      </c>
      <c r="V385" s="7">
        <v>36545</v>
      </c>
      <c r="W385" t="s">
        <v>12182</v>
      </c>
      <c r="X385" s="2">
        <v>0.375</v>
      </c>
      <c r="Y385" s="6">
        <f t="shared" si="46"/>
        <v>1.0010410827260351E-2</v>
      </c>
      <c r="AA385">
        <v>135194</v>
      </c>
      <c r="AB385">
        <v>24918</v>
      </c>
      <c r="AD385" t="s">
        <v>6</v>
      </c>
      <c r="AE385">
        <v>36</v>
      </c>
      <c r="AF385">
        <v>2</v>
      </c>
      <c r="AH385" t="s">
        <v>12299</v>
      </c>
      <c r="AI385" t="s">
        <v>12298</v>
      </c>
      <c r="AK385" t="s">
        <v>12297</v>
      </c>
      <c r="AL385">
        <v>44</v>
      </c>
      <c r="AM385" s="5">
        <f t="shared" si="50"/>
        <v>2</v>
      </c>
      <c r="AN385" s="4">
        <f t="shared" si="47"/>
        <v>3.0291556228701248E-3</v>
      </c>
      <c r="AO385" s="3"/>
      <c r="AP385">
        <v>0</v>
      </c>
      <c r="AR385" t="s">
        <v>1</v>
      </c>
      <c r="AT385" s="2">
        <v>1.3140000000000001</v>
      </c>
      <c r="AU385" s="1">
        <f t="shared" si="51"/>
        <v>0.79160342659432836</v>
      </c>
      <c r="AV385" s="1">
        <f t="shared" si="52"/>
        <v>0.65197832250652388</v>
      </c>
      <c r="AW385" s="1">
        <f t="shared" si="53"/>
        <v>0.51235321841871928</v>
      </c>
    </row>
    <row r="386" spans="1:49" x14ac:dyDescent="0.2">
      <c r="A386">
        <v>384</v>
      </c>
      <c r="B386" t="s">
        <v>12296</v>
      </c>
      <c r="C386" t="s">
        <v>12295</v>
      </c>
      <c r="F386" t="s">
        <v>12294</v>
      </c>
      <c r="G386" t="s">
        <v>16</v>
      </c>
      <c r="H386" t="s">
        <v>15</v>
      </c>
      <c r="I386" t="s">
        <v>12293</v>
      </c>
      <c r="J386">
        <v>60029116</v>
      </c>
      <c r="K386" t="s">
        <v>8817</v>
      </c>
      <c r="L386" t="s">
        <v>8816</v>
      </c>
      <c r="M386" t="s">
        <v>1013</v>
      </c>
      <c r="N386">
        <v>3</v>
      </c>
      <c r="O386" t="s">
        <v>12292</v>
      </c>
      <c r="P386" t="s">
        <v>12291</v>
      </c>
      <c r="Q386" t="s">
        <v>8813</v>
      </c>
      <c r="R386" s="7">
        <v>36545</v>
      </c>
      <c r="S386" s="8">
        <f t="shared" si="48"/>
        <v>2000</v>
      </c>
      <c r="T386" s="8">
        <v>2000</v>
      </c>
      <c r="U386" s="8">
        <f t="shared" si="49"/>
        <v>22</v>
      </c>
      <c r="V386" s="7">
        <v>36545</v>
      </c>
      <c r="W386" t="s">
        <v>12182</v>
      </c>
      <c r="X386" s="2">
        <v>0.375</v>
      </c>
      <c r="Y386" s="6">
        <f t="shared" ref="Y386:Y449" si="54">(X386-$Z$3)/($Z$2-$Z$3)</f>
        <v>1.0010410827260351E-2</v>
      </c>
      <c r="AA386">
        <v>135194</v>
      </c>
      <c r="AB386">
        <v>24918</v>
      </c>
      <c r="AD386" t="s">
        <v>6</v>
      </c>
      <c r="AE386">
        <v>36</v>
      </c>
      <c r="AF386">
        <v>2</v>
      </c>
      <c r="AH386" t="s">
        <v>12290</v>
      </c>
      <c r="AI386" t="s">
        <v>12289</v>
      </c>
      <c r="AK386" t="s">
        <v>12288</v>
      </c>
      <c r="AL386">
        <v>121</v>
      </c>
      <c r="AM386" s="5">
        <f t="shared" si="50"/>
        <v>5.5</v>
      </c>
      <c r="AN386" s="4">
        <f t="shared" ref="AN386:AN449" si="55">(AM386-$AO$3)/($AO$2-$AO$3)</f>
        <v>8.330177962892843E-3</v>
      </c>
      <c r="AO386" s="3"/>
      <c r="AP386">
        <v>0</v>
      </c>
      <c r="AR386" t="s">
        <v>1</v>
      </c>
      <c r="AT386" s="2">
        <v>1.3140000000000001</v>
      </c>
      <c r="AU386" s="1">
        <f t="shared" si="51"/>
        <v>0.95063409679500988</v>
      </c>
      <c r="AV386" s="1">
        <f t="shared" si="52"/>
        <v>0.91702943950765969</v>
      </c>
      <c r="AW386" s="1">
        <f t="shared" si="53"/>
        <v>0.88342478222030951</v>
      </c>
    </row>
    <row r="387" spans="1:49" x14ac:dyDescent="0.2">
      <c r="A387">
        <v>385</v>
      </c>
      <c r="B387" t="s">
        <v>12287</v>
      </c>
      <c r="C387" t="s">
        <v>12286</v>
      </c>
      <c r="E387">
        <v>10601868</v>
      </c>
      <c r="F387" t="s">
        <v>12285</v>
      </c>
      <c r="G387" t="s">
        <v>16</v>
      </c>
      <c r="H387" t="s">
        <v>15</v>
      </c>
      <c r="I387" t="s">
        <v>12284</v>
      </c>
      <c r="J387">
        <v>60003771</v>
      </c>
      <c r="K387" t="s">
        <v>12283</v>
      </c>
      <c r="L387" t="s">
        <v>12282</v>
      </c>
      <c r="M387" t="s">
        <v>820</v>
      </c>
      <c r="N387">
        <v>4</v>
      </c>
      <c r="O387" t="s">
        <v>12281</v>
      </c>
      <c r="P387" t="s">
        <v>12280</v>
      </c>
      <c r="Q387" t="s">
        <v>12279</v>
      </c>
      <c r="R387" s="7">
        <v>36542</v>
      </c>
      <c r="S387" s="8">
        <f t="shared" si="48"/>
        <v>2000</v>
      </c>
      <c r="T387" s="8">
        <v>2000</v>
      </c>
      <c r="U387" s="8">
        <f t="shared" si="49"/>
        <v>22</v>
      </c>
      <c r="V387" s="7">
        <v>2000</v>
      </c>
      <c r="W387" t="s">
        <v>5505</v>
      </c>
      <c r="X387" s="2">
        <v>1.9810000000000001</v>
      </c>
      <c r="Y387" s="6">
        <f t="shared" si="54"/>
        <v>5.2881663596807349E-2</v>
      </c>
      <c r="AA387">
        <v>142956</v>
      </c>
      <c r="AB387">
        <v>39034</v>
      </c>
      <c r="AD387" t="s">
        <v>6</v>
      </c>
      <c r="AE387">
        <v>267</v>
      </c>
      <c r="AF387">
        <v>1</v>
      </c>
      <c r="AH387" t="s">
        <v>12278</v>
      </c>
      <c r="AI387" t="s">
        <v>12277</v>
      </c>
      <c r="AJ387" t="s">
        <v>12276</v>
      </c>
      <c r="AK387" t="s">
        <v>12275</v>
      </c>
      <c r="AL387">
        <v>11</v>
      </c>
      <c r="AM387" s="5">
        <f t="shared" si="50"/>
        <v>0.5</v>
      </c>
      <c r="AN387" s="4">
        <f t="shared" si="55"/>
        <v>7.572889057175312E-4</v>
      </c>
      <c r="AO387" s="3"/>
      <c r="AP387">
        <v>0</v>
      </c>
      <c r="AR387" t="s">
        <v>1</v>
      </c>
      <c r="AT387" s="2" t="s">
        <v>0</v>
      </c>
      <c r="AU387" s="1">
        <f t="shared" si="51"/>
        <v>3.72443511894804</v>
      </c>
      <c r="AV387" s="1">
        <f t="shared" si="52"/>
        <v>2.6819476251262442</v>
      </c>
      <c r="AW387" s="1">
        <f t="shared" si="53"/>
        <v>1.6394601313044477</v>
      </c>
    </row>
    <row r="388" spans="1:49" x14ac:dyDescent="0.2">
      <c r="A388">
        <v>386</v>
      </c>
      <c r="B388" t="s">
        <v>12274</v>
      </c>
      <c r="C388" t="s">
        <v>12273</v>
      </c>
      <c r="D388" t="s">
        <v>12272</v>
      </c>
      <c r="F388" t="s">
        <v>12271</v>
      </c>
      <c r="G388" t="s">
        <v>16</v>
      </c>
      <c r="H388" t="s">
        <v>15</v>
      </c>
      <c r="I388" t="s">
        <v>12270</v>
      </c>
      <c r="J388">
        <v>60025590</v>
      </c>
      <c r="K388" t="s">
        <v>9264</v>
      </c>
      <c r="L388" t="s">
        <v>9263</v>
      </c>
      <c r="M388" t="s">
        <v>11</v>
      </c>
      <c r="N388">
        <v>1</v>
      </c>
      <c r="O388" t="s">
        <v>12269</v>
      </c>
      <c r="P388">
        <v>6601962122</v>
      </c>
      <c r="Q388">
        <v>60025590</v>
      </c>
      <c r="R388" s="7">
        <v>36540</v>
      </c>
      <c r="S388" s="8">
        <f t="shared" si="48"/>
        <v>2000</v>
      </c>
      <c r="T388" s="8">
        <v>2000</v>
      </c>
      <c r="U388" s="8">
        <f t="shared" si="49"/>
        <v>22</v>
      </c>
      <c r="V388" s="7">
        <v>36540</v>
      </c>
      <c r="W388" t="s">
        <v>12268</v>
      </c>
      <c r="X388" s="2">
        <v>1.319</v>
      </c>
      <c r="Y388" s="6">
        <f t="shared" si="54"/>
        <v>3.5209951683083739E-2</v>
      </c>
      <c r="AA388">
        <v>104655</v>
      </c>
      <c r="AB388">
        <v>13184</v>
      </c>
      <c r="AD388" t="s">
        <v>6</v>
      </c>
      <c r="AE388">
        <v>124</v>
      </c>
      <c r="AF388">
        <v>1</v>
      </c>
      <c r="AH388" t="s">
        <v>12267</v>
      </c>
      <c r="AI388" t="s">
        <v>12266</v>
      </c>
      <c r="AK388" t="s">
        <v>12265</v>
      </c>
      <c r="AL388">
        <v>0</v>
      </c>
      <c r="AM388" s="5">
        <f t="shared" si="50"/>
        <v>0</v>
      </c>
      <c r="AN388" s="4">
        <f t="shared" si="55"/>
        <v>0</v>
      </c>
      <c r="AO388" s="3"/>
      <c r="AP388">
        <v>0</v>
      </c>
      <c r="AR388" t="s">
        <v>1</v>
      </c>
      <c r="AT388" s="2">
        <v>4.3899999999999997</v>
      </c>
      <c r="AU388" s="1">
        <f t="shared" si="51"/>
        <v>2.4646966178158616</v>
      </c>
      <c r="AV388" s="1">
        <f t="shared" si="52"/>
        <v>1.760497584154187</v>
      </c>
      <c r="AW388" s="1">
        <f t="shared" si="53"/>
        <v>1.0562985504925122</v>
      </c>
    </row>
    <row r="389" spans="1:49" x14ac:dyDescent="0.2">
      <c r="A389">
        <v>387</v>
      </c>
      <c r="B389" t="s">
        <v>12264</v>
      </c>
      <c r="C389" t="s">
        <v>12263</v>
      </c>
      <c r="F389" t="s">
        <v>12262</v>
      </c>
      <c r="G389" t="s">
        <v>16</v>
      </c>
      <c r="H389" t="s">
        <v>15</v>
      </c>
      <c r="I389" t="s">
        <v>12261</v>
      </c>
      <c r="J389">
        <v>60008435</v>
      </c>
      <c r="K389" t="s">
        <v>2809</v>
      </c>
      <c r="L389" t="s">
        <v>2808</v>
      </c>
      <c r="M389" t="s">
        <v>356</v>
      </c>
      <c r="N389">
        <v>2</v>
      </c>
      <c r="O389" t="s">
        <v>12260</v>
      </c>
      <c r="P389" t="s">
        <v>12259</v>
      </c>
      <c r="Q389" t="s">
        <v>12258</v>
      </c>
      <c r="R389" s="7">
        <v>36540</v>
      </c>
      <c r="S389" s="8">
        <f t="shared" si="48"/>
        <v>2000</v>
      </c>
      <c r="T389" s="8">
        <v>2000</v>
      </c>
      <c r="U389" s="8">
        <f t="shared" si="49"/>
        <v>22</v>
      </c>
      <c r="V389" s="7">
        <v>36540</v>
      </c>
      <c r="W389" t="s">
        <v>419</v>
      </c>
      <c r="X389" s="2">
        <v>0.13600000000000001</v>
      </c>
      <c r="Y389" s="6">
        <f t="shared" si="54"/>
        <v>3.6304423266864208E-3</v>
      </c>
      <c r="AA389">
        <v>4247760</v>
      </c>
      <c r="AB389">
        <v>16066</v>
      </c>
      <c r="AD389" t="s">
        <v>6</v>
      </c>
      <c r="AE389">
        <v>130</v>
      </c>
      <c r="AF389">
        <v>1</v>
      </c>
      <c r="AH389" s="11">
        <v>44378</v>
      </c>
      <c r="AI389" t="s">
        <v>12257</v>
      </c>
      <c r="AK389" t="s">
        <v>12256</v>
      </c>
      <c r="AL389">
        <v>7</v>
      </c>
      <c r="AM389" s="5">
        <f t="shared" si="50"/>
        <v>0.31818181818181818</v>
      </c>
      <c r="AN389" s="4">
        <f t="shared" si="55"/>
        <v>4.8191112182024716E-4</v>
      </c>
      <c r="AO389" s="3"/>
      <c r="AP389">
        <v>0</v>
      </c>
      <c r="AR389" t="s">
        <v>1</v>
      </c>
      <c r="AT389" s="2" t="s">
        <v>0</v>
      </c>
      <c r="AU389" s="1">
        <f t="shared" si="51"/>
        <v>0.26858829652265687</v>
      </c>
      <c r="AV389" s="1">
        <f t="shared" si="52"/>
        <v>0.20561767242533338</v>
      </c>
      <c r="AW389" s="1">
        <f t="shared" si="53"/>
        <v>0.1426470483280099</v>
      </c>
    </row>
    <row r="390" spans="1:49" x14ac:dyDescent="0.2">
      <c r="A390">
        <v>388</v>
      </c>
      <c r="B390" t="s">
        <v>12255</v>
      </c>
      <c r="C390" t="s">
        <v>12254</v>
      </c>
      <c r="D390" t="s">
        <v>12253</v>
      </c>
      <c r="F390" t="s">
        <v>12252</v>
      </c>
      <c r="G390" t="s">
        <v>16</v>
      </c>
      <c r="H390" t="s">
        <v>15</v>
      </c>
      <c r="I390" t="s">
        <v>12251</v>
      </c>
      <c r="J390">
        <v>60017563</v>
      </c>
      <c r="K390" t="s">
        <v>12250</v>
      </c>
      <c r="L390" t="s">
        <v>12249</v>
      </c>
      <c r="M390" t="s">
        <v>5588</v>
      </c>
      <c r="N390">
        <v>4</v>
      </c>
      <c r="O390" t="s">
        <v>12248</v>
      </c>
      <c r="P390" t="s">
        <v>12247</v>
      </c>
      <c r="Q390" t="s">
        <v>12246</v>
      </c>
      <c r="R390" s="7">
        <v>36540</v>
      </c>
      <c r="S390" s="8">
        <f t="shared" si="48"/>
        <v>2000</v>
      </c>
      <c r="T390" s="8">
        <v>2000</v>
      </c>
      <c r="U390" s="8">
        <f t="shared" si="49"/>
        <v>22</v>
      </c>
      <c r="V390" s="7">
        <v>36540</v>
      </c>
      <c r="W390" t="s">
        <v>12245</v>
      </c>
      <c r="X390" s="2">
        <v>0.625</v>
      </c>
      <c r="Y390" s="6">
        <f t="shared" si="54"/>
        <v>1.6684018045433919E-2</v>
      </c>
      <c r="AA390">
        <v>304018</v>
      </c>
      <c r="AB390">
        <v>12352</v>
      </c>
      <c r="AD390" t="s">
        <v>6</v>
      </c>
      <c r="AE390">
        <v>174</v>
      </c>
      <c r="AF390" s="11">
        <v>44287</v>
      </c>
      <c r="AH390" t="s">
        <v>5549</v>
      </c>
      <c r="AI390" t="s">
        <v>12244</v>
      </c>
      <c r="AK390" t="s">
        <v>12243</v>
      </c>
      <c r="AL390">
        <v>27</v>
      </c>
      <c r="AM390" s="5">
        <f t="shared" si="50"/>
        <v>1.2272727272727273</v>
      </c>
      <c r="AN390" s="4">
        <f t="shared" si="55"/>
        <v>1.8588000413066676E-3</v>
      </c>
      <c r="AO390" s="3"/>
      <c r="AP390">
        <v>0</v>
      </c>
      <c r="AR390" t="s">
        <v>1</v>
      </c>
      <c r="AT390" s="2">
        <v>2.31</v>
      </c>
      <c r="AU390" s="1">
        <f t="shared" si="51"/>
        <v>1.2236452644195743</v>
      </c>
      <c r="AV390" s="1">
        <f t="shared" si="52"/>
        <v>0.92714090433702934</v>
      </c>
      <c r="AW390" s="1">
        <f t="shared" si="53"/>
        <v>0.63063654425448434</v>
      </c>
    </row>
    <row r="391" spans="1:49" x14ac:dyDescent="0.2">
      <c r="A391">
        <v>389</v>
      </c>
      <c r="B391" t="s">
        <v>12242</v>
      </c>
      <c r="C391" t="s">
        <v>12241</v>
      </c>
      <c r="F391" t="s">
        <v>12240</v>
      </c>
      <c r="G391" t="s">
        <v>16</v>
      </c>
      <c r="H391" t="s">
        <v>15</v>
      </c>
      <c r="I391" t="s">
        <v>12239</v>
      </c>
      <c r="J391">
        <v>60009982</v>
      </c>
      <c r="K391" t="s">
        <v>7540</v>
      </c>
      <c r="L391" t="s">
        <v>2230</v>
      </c>
      <c r="M391" t="s">
        <v>11</v>
      </c>
      <c r="N391">
        <v>1</v>
      </c>
      <c r="O391" t="s">
        <v>7539</v>
      </c>
      <c r="P391">
        <v>35586046100</v>
      </c>
      <c r="Q391">
        <v>60009982</v>
      </c>
      <c r="R391" s="7">
        <v>36540</v>
      </c>
      <c r="S391" s="8">
        <f t="shared" si="48"/>
        <v>2000</v>
      </c>
      <c r="T391" s="8">
        <v>2000</v>
      </c>
      <c r="U391" s="8">
        <f t="shared" si="49"/>
        <v>22</v>
      </c>
      <c r="V391" s="7">
        <v>36540</v>
      </c>
      <c r="W391" t="s">
        <v>147</v>
      </c>
      <c r="X391" s="2">
        <v>0.69899999999999995</v>
      </c>
      <c r="Y391" s="6">
        <f t="shared" si="54"/>
        <v>1.8659405782013295E-2</v>
      </c>
      <c r="AA391">
        <v>218979</v>
      </c>
      <c r="AB391">
        <v>28132</v>
      </c>
      <c r="AD391" t="s">
        <v>6</v>
      </c>
      <c r="AE391">
        <v>87</v>
      </c>
      <c r="AF391">
        <v>2</v>
      </c>
      <c r="AH391" t="s">
        <v>12238</v>
      </c>
      <c r="AI391" t="s">
        <v>12237</v>
      </c>
      <c r="AK391" t="s">
        <v>12236</v>
      </c>
      <c r="AL391">
        <v>23</v>
      </c>
      <c r="AM391" s="5">
        <f t="shared" si="50"/>
        <v>1.0454545454545454</v>
      </c>
      <c r="AN391" s="4">
        <f t="shared" si="55"/>
        <v>1.5834222574093834E-3</v>
      </c>
      <c r="AO391" s="3"/>
      <c r="AP391">
        <v>0</v>
      </c>
      <c r="AR391" t="s">
        <v>1</v>
      </c>
      <c r="AT391" s="2">
        <v>2.5459999999999998</v>
      </c>
      <c r="AU391" s="1">
        <f t="shared" si="51"/>
        <v>1.3536610724632119</v>
      </c>
      <c r="AV391" s="1">
        <f t="shared" si="52"/>
        <v>1.0121414019711339</v>
      </c>
      <c r="AW391" s="1">
        <f t="shared" si="53"/>
        <v>0.67062173147905568</v>
      </c>
    </row>
    <row r="392" spans="1:49" x14ac:dyDescent="0.2">
      <c r="A392">
        <v>390</v>
      </c>
      <c r="B392" t="s">
        <v>12235</v>
      </c>
      <c r="C392" t="s">
        <v>12234</v>
      </c>
      <c r="F392" t="s">
        <v>12233</v>
      </c>
      <c r="G392" t="s">
        <v>16</v>
      </c>
      <c r="H392" t="s">
        <v>15</v>
      </c>
      <c r="I392" t="s">
        <v>12232</v>
      </c>
      <c r="J392" t="s">
        <v>12231</v>
      </c>
      <c r="K392" t="s">
        <v>12230</v>
      </c>
      <c r="L392" t="s">
        <v>12229</v>
      </c>
      <c r="M392" t="s">
        <v>1843</v>
      </c>
      <c r="N392">
        <v>8</v>
      </c>
      <c r="O392" t="s">
        <v>12228</v>
      </c>
      <c r="P392" t="s">
        <v>12227</v>
      </c>
      <c r="Q392" t="s">
        <v>12226</v>
      </c>
      <c r="R392" s="7">
        <v>36535</v>
      </c>
      <c r="S392" s="8">
        <f t="shared" si="48"/>
        <v>2000</v>
      </c>
      <c r="T392" s="8">
        <v>2000</v>
      </c>
      <c r="U392" s="8">
        <f t="shared" si="49"/>
        <v>22</v>
      </c>
      <c r="V392" s="7">
        <v>36535</v>
      </c>
      <c r="W392" t="s">
        <v>12225</v>
      </c>
      <c r="X392" s="2">
        <v>0.66800000000000004</v>
      </c>
      <c r="Y392" s="6">
        <f t="shared" si="54"/>
        <v>1.7831878486959774E-2</v>
      </c>
      <c r="AA392" t="s">
        <v>12224</v>
      </c>
      <c r="AB392">
        <v>29593</v>
      </c>
      <c r="AC392">
        <v>21553165</v>
      </c>
      <c r="AD392" t="s">
        <v>6</v>
      </c>
      <c r="AE392">
        <v>39</v>
      </c>
      <c r="AF392">
        <v>2</v>
      </c>
      <c r="AH392" t="s">
        <v>12223</v>
      </c>
      <c r="AI392" t="s">
        <v>12222</v>
      </c>
      <c r="AK392" t="s">
        <v>12221</v>
      </c>
      <c r="AL392">
        <v>21</v>
      </c>
      <c r="AM392" s="5">
        <f t="shared" si="50"/>
        <v>0.95454545454545459</v>
      </c>
      <c r="AN392" s="4">
        <f t="shared" si="55"/>
        <v>1.4457333654607416E-3</v>
      </c>
      <c r="AO392" s="3"/>
      <c r="AP392">
        <v>0</v>
      </c>
      <c r="AR392" t="s">
        <v>1</v>
      </c>
      <c r="AT392" s="2">
        <v>1.98</v>
      </c>
      <c r="AU392" s="1">
        <f t="shared" si="51"/>
        <v>1.2916034950510062</v>
      </c>
      <c r="AV392" s="1">
        <f t="shared" si="52"/>
        <v>0.96388059262102577</v>
      </c>
      <c r="AW392" s="1">
        <f t="shared" si="53"/>
        <v>0.63615769019104507</v>
      </c>
    </row>
    <row r="393" spans="1:49" x14ac:dyDescent="0.2">
      <c r="A393">
        <v>391</v>
      </c>
      <c r="B393" t="s">
        <v>12220</v>
      </c>
      <c r="C393" t="s">
        <v>12219</v>
      </c>
      <c r="F393" t="s">
        <v>12218</v>
      </c>
      <c r="G393" t="s">
        <v>16</v>
      </c>
      <c r="H393" t="s">
        <v>15</v>
      </c>
      <c r="I393" t="s">
        <v>12217</v>
      </c>
      <c r="J393">
        <v>60110755</v>
      </c>
      <c r="K393" t="s">
        <v>5937</v>
      </c>
      <c r="L393" t="s">
        <v>5936</v>
      </c>
      <c r="M393" t="s">
        <v>1013</v>
      </c>
      <c r="N393">
        <v>4</v>
      </c>
      <c r="O393" t="s">
        <v>12216</v>
      </c>
      <c r="P393" t="s">
        <v>12215</v>
      </c>
      <c r="Q393" t="s">
        <v>5933</v>
      </c>
      <c r="R393" s="7">
        <v>36531</v>
      </c>
      <c r="S393" s="8">
        <f t="shared" si="48"/>
        <v>2000</v>
      </c>
      <c r="T393" s="8">
        <v>2000</v>
      </c>
      <c r="U393" s="8">
        <f t="shared" si="49"/>
        <v>22</v>
      </c>
      <c r="V393" s="7">
        <v>36531</v>
      </c>
      <c r="W393" t="s">
        <v>12182</v>
      </c>
      <c r="X393" s="2">
        <v>0.375</v>
      </c>
      <c r="Y393" s="6">
        <f t="shared" si="54"/>
        <v>1.0010410827260351E-2</v>
      </c>
      <c r="AA393">
        <v>135194</v>
      </c>
      <c r="AB393">
        <v>24918</v>
      </c>
      <c r="AD393" t="s">
        <v>6</v>
      </c>
      <c r="AE393">
        <v>36</v>
      </c>
      <c r="AF393">
        <v>1</v>
      </c>
      <c r="AH393" s="11">
        <v>44257</v>
      </c>
      <c r="AI393" t="s">
        <v>12214</v>
      </c>
      <c r="AK393" t="s">
        <v>12213</v>
      </c>
      <c r="AL393">
        <v>33</v>
      </c>
      <c r="AM393" s="5">
        <f t="shared" si="50"/>
        <v>1.5</v>
      </c>
      <c r="AN393" s="4">
        <f t="shared" si="55"/>
        <v>2.2718667171525938E-3</v>
      </c>
      <c r="AO393" s="3"/>
      <c r="AP393">
        <v>0</v>
      </c>
      <c r="AR393" t="s">
        <v>1</v>
      </c>
      <c r="AT393" s="2">
        <v>1.3140000000000001</v>
      </c>
      <c r="AU393" s="1">
        <f t="shared" si="51"/>
        <v>0.76888475942280243</v>
      </c>
      <c r="AV393" s="1">
        <f t="shared" si="52"/>
        <v>0.61411387722064725</v>
      </c>
      <c r="AW393" s="1">
        <f t="shared" si="53"/>
        <v>0.45934299501849207</v>
      </c>
    </row>
    <row r="394" spans="1:49" x14ac:dyDescent="0.2">
      <c r="A394">
        <v>392</v>
      </c>
      <c r="B394" t="s">
        <v>12212</v>
      </c>
      <c r="C394" t="s">
        <v>12211</v>
      </c>
      <c r="F394" t="s">
        <v>12210</v>
      </c>
      <c r="G394" t="s">
        <v>16</v>
      </c>
      <c r="H394" t="s">
        <v>15</v>
      </c>
      <c r="I394" t="s">
        <v>12209</v>
      </c>
      <c r="J394">
        <v>60008134</v>
      </c>
      <c r="K394" t="s">
        <v>3155</v>
      </c>
      <c r="L394" t="s">
        <v>3154</v>
      </c>
      <c r="M394" t="s">
        <v>1013</v>
      </c>
      <c r="N394">
        <v>3</v>
      </c>
      <c r="O394" t="s">
        <v>12208</v>
      </c>
      <c r="P394" t="s">
        <v>12207</v>
      </c>
      <c r="Q394" t="s">
        <v>12206</v>
      </c>
      <c r="R394" s="7">
        <v>36531</v>
      </c>
      <c r="S394" s="8">
        <f t="shared" ref="S394:S457" si="56">YEAR(R394)</f>
        <v>2000</v>
      </c>
      <c r="T394" s="8">
        <v>2000</v>
      </c>
      <c r="U394" s="8">
        <f t="shared" ref="U394:U457" si="57">2022-T394</f>
        <v>22</v>
      </c>
      <c r="V394" s="7">
        <v>36531</v>
      </c>
      <c r="W394" t="s">
        <v>12182</v>
      </c>
      <c r="X394" s="2">
        <v>0.375</v>
      </c>
      <c r="Y394" s="6">
        <f t="shared" si="54"/>
        <v>1.0010410827260351E-2</v>
      </c>
      <c r="AA394">
        <v>135194</v>
      </c>
      <c r="AB394">
        <v>24918</v>
      </c>
      <c r="AD394" t="s">
        <v>6</v>
      </c>
      <c r="AE394">
        <v>36</v>
      </c>
      <c r="AF394">
        <v>1</v>
      </c>
      <c r="AH394" s="11">
        <v>44382</v>
      </c>
      <c r="AI394" t="s">
        <v>12205</v>
      </c>
      <c r="AK394" t="s">
        <v>12204</v>
      </c>
      <c r="AL394">
        <v>3</v>
      </c>
      <c r="AM394" s="5">
        <f t="shared" ref="AM394:AM457" si="58">AL394/U394</f>
        <v>0.13636363636363635</v>
      </c>
      <c r="AN394" s="4">
        <f t="shared" si="55"/>
        <v>2.0653333792296306E-4</v>
      </c>
      <c r="AO394" s="3"/>
      <c r="AP394">
        <v>0</v>
      </c>
      <c r="AR394" t="s">
        <v>1</v>
      </c>
      <c r="AT394" s="2">
        <v>1.3140000000000001</v>
      </c>
      <c r="AU394" s="1">
        <f t="shared" ref="AU394:AU457" si="59">(Y394*0.7+AN394*0.3)*100</f>
        <v>0.70692475804591348</v>
      </c>
      <c r="AV394" s="1">
        <f t="shared" ref="AV394:AV457" si="60">(Y394*0.5+AN394*0.5)*100</f>
        <v>0.51084720825916563</v>
      </c>
      <c r="AW394" s="1">
        <f t="shared" ref="AW394:AW457" si="61">(Y394*0.3+AN394*0.7)*100</f>
        <v>0.31476965847241795</v>
      </c>
    </row>
    <row r="395" spans="1:49" x14ac:dyDescent="0.2">
      <c r="A395">
        <v>393</v>
      </c>
      <c r="B395" t="s">
        <v>12203</v>
      </c>
      <c r="C395" t="s">
        <v>12202</v>
      </c>
      <c r="F395" t="s">
        <v>12201</v>
      </c>
      <c r="G395" t="s">
        <v>16</v>
      </c>
      <c r="H395" t="s">
        <v>15</v>
      </c>
      <c r="I395" t="s">
        <v>12200</v>
      </c>
      <c r="J395">
        <v>60013983</v>
      </c>
      <c r="K395" t="s">
        <v>1482</v>
      </c>
      <c r="L395" t="s">
        <v>1481</v>
      </c>
      <c r="M395" t="s">
        <v>1480</v>
      </c>
      <c r="N395">
        <v>1</v>
      </c>
      <c r="O395" t="s">
        <v>12199</v>
      </c>
      <c r="P395">
        <v>35569904600</v>
      </c>
      <c r="Q395">
        <v>60013983</v>
      </c>
      <c r="R395" s="7">
        <v>36531</v>
      </c>
      <c r="S395" s="8">
        <f t="shared" si="56"/>
        <v>2000</v>
      </c>
      <c r="T395" s="8">
        <v>2000</v>
      </c>
      <c r="U395" s="8">
        <f t="shared" si="57"/>
        <v>22</v>
      </c>
      <c r="V395" s="7">
        <v>36531</v>
      </c>
      <c r="W395" t="s">
        <v>12182</v>
      </c>
      <c r="X395" s="2">
        <v>0.375</v>
      </c>
      <c r="Y395" s="6">
        <f t="shared" si="54"/>
        <v>1.0010410827260351E-2</v>
      </c>
      <c r="AA395">
        <v>135194</v>
      </c>
      <c r="AB395">
        <v>24918</v>
      </c>
      <c r="AD395" t="s">
        <v>6</v>
      </c>
      <c r="AE395">
        <v>36</v>
      </c>
      <c r="AF395">
        <v>1</v>
      </c>
      <c r="AH395" s="11">
        <v>44289</v>
      </c>
      <c r="AI395" t="s">
        <v>12198</v>
      </c>
      <c r="AK395" t="s">
        <v>12197</v>
      </c>
      <c r="AL395">
        <v>51</v>
      </c>
      <c r="AM395" s="5">
        <f t="shared" si="58"/>
        <v>2.3181818181818183</v>
      </c>
      <c r="AN395" s="4">
        <f t="shared" si="55"/>
        <v>3.5110667446903725E-3</v>
      </c>
      <c r="AO395" s="3"/>
      <c r="AP395">
        <v>0</v>
      </c>
      <c r="AR395" t="s">
        <v>1</v>
      </c>
      <c r="AT395" s="2">
        <v>1.3140000000000001</v>
      </c>
      <c r="AU395" s="1">
        <f t="shared" si="59"/>
        <v>0.8060607602489358</v>
      </c>
      <c r="AV395" s="1">
        <f t="shared" si="60"/>
        <v>0.6760738785975362</v>
      </c>
      <c r="AW395" s="1">
        <f t="shared" si="61"/>
        <v>0.5460869969461366</v>
      </c>
    </row>
    <row r="396" spans="1:49" x14ac:dyDescent="0.2">
      <c r="A396">
        <v>394</v>
      </c>
      <c r="B396" t="s">
        <v>12196</v>
      </c>
      <c r="C396" t="s">
        <v>12195</v>
      </c>
      <c r="F396" t="s">
        <v>12194</v>
      </c>
      <c r="G396" t="s">
        <v>16</v>
      </c>
      <c r="H396" t="s">
        <v>15</v>
      </c>
      <c r="I396" t="s">
        <v>12193</v>
      </c>
      <c r="J396">
        <v>60027550</v>
      </c>
      <c r="K396" t="s">
        <v>272</v>
      </c>
      <c r="L396" t="s">
        <v>271</v>
      </c>
      <c r="M396" t="s">
        <v>11</v>
      </c>
      <c r="N396">
        <v>3</v>
      </c>
      <c r="O396" t="s">
        <v>12192</v>
      </c>
      <c r="P396" t="s">
        <v>12191</v>
      </c>
      <c r="Q396" t="s">
        <v>366</v>
      </c>
      <c r="R396" s="7">
        <v>36531</v>
      </c>
      <c r="S396" s="8">
        <f t="shared" si="56"/>
        <v>2000</v>
      </c>
      <c r="T396" s="8">
        <v>2000</v>
      </c>
      <c r="U396" s="8">
        <f t="shared" si="57"/>
        <v>22</v>
      </c>
      <c r="V396" s="7">
        <v>36531</v>
      </c>
      <c r="W396" t="s">
        <v>12182</v>
      </c>
      <c r="X396" s="2">
        <v>0.375</v>
      </c>
      <c r="Y396" s="6">
        <f t="shared" si="54"/>
        <v>1.0010410827260351E-2</v>
      </c>
      <c r="AA396">
        <v>135194</v>
      </c>
      <c r="AB396">
        <v>24918</v>
      </c>
      <c r="AD396" t="s">
        <v>6</v>
      </c>
      <c r="AE396">
        <v>36</v>
      </c>
      <c r="AF396">
        <v>1</v>
      </c>
      <c r="AH396" s="11">
        <v>44320</v>
      </c>
      <c r="AI396" t="s">
        <v>12190</v>
      </c>
      <c r="AK396" t="s">
        <v>12189</v>
      </c>
      <c r="AL396">
        <v>9</v>
      </c>
      <c r="AM396" s="5">
        <f t="shared" si="58"/>
        <v>0.40909090909090912</v>
      </c>
      <c r="AN396" s="4">
        <f t="shared" si="55"/>
        <v>6.1960001376888923E-4</v>
      </c>
      <c r="AO396" s="3"/>
      <c r="AP396">
        <v>0</v>
      </c>
      <c r="AR396" t="s">
        <v>1</v>
      </c>
      <c r="AT396" s="2">
        <v>1.3140000000000001</v>
      </c>
      <c r="AU396" s="1">
        <f t="shared" si="59"/>
        <v>0.71931675832129127</v>
      </c>
      <c r="AV396" s="1">
        <f t="shared" si="60"/>
        <v>0.53150054205146202</v>
      </c>
      <c r="AW396" s="1">
        <f t="shared" si="61"/>
        <v>0.34368432578163277</v>
      </c>
    </row>
    <row r="397" spans="1:49" x14ac:dyDescent="0.2">
      <c r="A397">
        <v>395</v>
      </c>
      <c r="B397" t="s">
        <v>12188</v>
      </c>
      <c r="C397" t="s">
        <v>12187</v>
      </c>
      <c r="F397" t="s">
        <v>12186</v>
      </c>
      <c r="G397" t="s">
        <v>16</v>
      </c>
      <c r="H397" t="s">
        <v>15</v>
      </c>
      <c r="I397" t="s">
        <v>12185</v>
      </c>
      <c r="J397">
        <v>60027550</v>
      </c>
      <c r="K397" t="s">
        <v>272</v>
      </c>
      <c r="L397" t="s">
        <v>271</v>
      </c>
      <c r="M397" t="s">
        <v>11</v>
      </c>
      <c r="N397">
        <v>3</v>
      </c>
      <c r="O397" t="s">
        <v>12184</v>
      </c>
      <c r="P397" t="s">
        <v>12183</v>
      </c>
      <c r="Q397" t="s">
        <v>366</v>
      </c>
      <c r="R397" s="7">
        <v>36531</v>
      </c>
      <c r="S397" s="8">
        <f t="shared" si="56"/>
        <v>2000</v>
      </c>
      <c r="T397" s="8">
        <v>2000</v>
      </c>
      <c r="U397" s="8">
        <f t="shared" si="57"/>
        <v>22</v>
      </c>
      <c r="V397" s="7">
        <v>36531</v>
      </c>
      <c r="W397" t="s">
        <v>12182</v>
      </c>
      <c r="X397" s="2">
        <v>0.375</v>
      </c>
      <c r="Y397" s="6">
        <f t="shared" si="54"/>
        <v>1.0010410827260351E-2</v>
      </c>
      <c r="AA397">
        <v>135194</v>
      </c>
      <c r="AB397">
        <v>24918</v>
      </c>
      <c r="AD397" t="s">
        <v>6</v>
      </c>
      <c r="AE397">
        <v>36</v>
      </c>
      <c r="AF397">
        <v>1</v>
      </c>
      <c r="AH397" s="11">
        <v>44228</v>
      </c>
      <c r="AI397" t="s">
        <v>12181</v>
      </c>
      <c r="AK397" t="s">
        <v>12180</v>
      </c>
      <c r="AL397">
        <v>68</v>
      </c>
      <c r="AM397" s="5">
        <f t="shared" si="58"/>
        <v>3.0909090909090908</v>
      </c>
      <c r="AN397" s="4">
        <f t="shared" si="55"/>
        <v>4.6814223262538297E-3</v>
      </c>
      <c r="AO397" s="3"/>
      <c r="AP397">
        <v>0</v>
      </c>
      <c r="AR397" t="s">
        <v>1</v>
      </c>
      <c r="AT397" s="2">
        <v>1.3140000000000001</v>
      </c>
      <c r="AU397" s="1">
        <f t="shared" si="59"/>
        <v>0.84117142769583941</v>
      </c>
      <c r="AV397" s="1">
        <f t="shared" si="60"/>
        <v>0.73459165767570911</v>
      </c>
      <c r="AW397" s="1">
        <f t="shared" si="61"/>
        <v>0.62801188765557858</v>
      </c>
    </row>
    <row r="398" spans="1:49" x14ac:dyDescent="0.2">
      <c r="A398">
        <v>396</v>
      </c>
      <c r="B398" t="s">
        <v>12179</v>
      </c>
      <c r="C398" t="s">
        <v>12178</v>
      </c>
      <c r="F398" t="s">
        <v>12177</v>
      </c>
      <c r="G398" t="s">
        <v>16</v>
      </c>
      <c r="H398" t="s">
        <v>15</v>
      </c>
      <c r="I398" t="s">
        <v>12176</v>
      </c>
      <c r="J398">
        <v>60026134</v>
      </c>
      <c r="K398" t="s">
        <v>9225</v>
      </c>
      <c r="L398" t="s">
        <v>9224</v>
      </c>
      <c r="M398" t="s">
        <v>1058</v>
      </c>
      <c r="N398">
        <v>3</v>
      </c>
      <c r="O398" t="s">
        <v>12175</v>
      </c>
      <c r="P398" t="s">
        <v>12174</v>
      </c>
      <c r="Q398" t="s">
        <v>12173</v>
      </c>
      <c r="R398" s="7">
        <v>36530</v>
      </c>
      <c r="S398" s="8">
        <f t="shared" si="56"/>
        <v>2000</v>
      </c>
      <c r="T398" s="8">
        <v>2000</v>
      </c>
      <c r="U398" s="8">
        <f t="shared" si="57"/>
        <v>22</v>
      </c>
      <c r="V398" s="7">
        <v>36530</v>
      </c>
      <c r="W398" t="s">
        <v>1427</v>
      </c>
      <c r="X398" s="2">
        <v>0.30399999999999999</v>
      </c>
      <c r="Y398" s="6">
        <f t="shared" si="54"/>
        <v>8.115106377299057E-3</v>
      </c>
      <c r="AA398">
        <v>8952477</v>
      </c>
      <c r="AB398">
        <v>12250</v>
      </c>
      <c r="AD398" t="s">
        <v>6</v>
      </c>
      <c r="AE398">
        <v>24</v>
      </c>
      <c r="AF398">
        <v>1</v>
      </c>
      <c r="AH398" t="s">
        <v>12172</v>
      </c>
      <c r="AI398" t="s">
        <v>12171</v>
      </c>
      <c r="AK398" t="s">
        <v>12170</v>
      </c>
      <c r="AL398">
        <v>7</v>
      </c>
      <c r="AM398" s="5">
        <f t="shared" si="58"/>
        <v>0.31818181818181818</v>
      </c>
      <c r="AN398" s="4">
        <f t="shared" si="55"/>
        <v>4.8191112182024716E-4</v>
      </c>
      <c r="AO398" s="3"/>
      <c r="AP398">
        <v>0</v>
      </c>
      <c r="AR398" t="s">
        <v>1</v>
      </c>
      <c r="AT398" s="2" t="s">
        <v>0</v>
      </c>
      <c r="AU398" s="1">
        <f t="shared" si="59"/>
        <v>0.58251478006554136</v>
      </c>
      <c r="AV398" s="1">
        <f t="shared" si="60"/>
        <v>0.42985087495596519</v>
      </c>
      <c r="AW398" s="1">
        <f t="shared" si="61"/>
        <v>0.27718696984638902</v>
      </c>
    </row>
    <row r="399" spans="1:49" x14ac:dyDescent="0.2">
      <c r="A399">
        <v>397</v>
      </c>
      <c r="B399" t="s">
        <v>12169</v>
      </c>
      <c r="C399" t="s">
        <v>12168</v>
      </c>
      <c r="F399" t="s">
        <v>12167</v>
      </c>
      <c r="G399" t="s">
        <v>16</v>
      </c>
      <c r="H399" t="s">
        <v>15</v>
      </c>
      <c r="I399" t="s">
        <v>12166</v>
      </c>
      <c r="J399" t="s">
        <v>12165</v>
      </c>
      <c r="K399" t="s">
        <v>12164</v>
      </c>
      <c r="L399" t="s">
        <v>12163</v>
      </c>
      <c r="M399" t="s">
        <v>3181</v>
      </c>
      <c r="N399">
        <v>4</v>
      </c>
      <c r="O399" t="s">
        <v>12162</v>
      </c>
      <c r="P399" t="s">
        <v>12161</v>
      </c>
      <c r="Q399" t="s">
        <v>12160</v>
      </c>
      <c r="R399" s="7">
        <v>36530</v>
      </c>
      <c r="S399" s="8">
        <f t="shared" si="56"/>
        <v>2000</v>
      </c>
      <c r="T399" s="8">
        <v>2000</v>
      </c>
      <c r="U399" s="8">
        <f t="shared" si="57"/>
        <v>22</v>
      </c>
      <c r="V399" s="7">
        <v>36530</v>
      </c>
      <c r="W399" t="s">
        <v>1427</v>
      </c>
      <c r="X399" s="2">
        <v>0.30399999999999999</v>
      </c>
      <c r="Y399" s="6">
        <f t="shared" si="54"/>
        <v>8.115106377299057E-3</v>
      </c>
      <c r="AA399">
        <v>8952477</v>
      </c>
      <c r="AB399">
        <v>12250</v>
      </c>
      <c r="AD399" t="s">
        <v>6</v>
      </c>
      <c r="AE399">
        <v>24</v>
      </c>
      <c r="AF399">
        <v>1</v>
      </c>
      <c r="AH399" s="11">
        <v>44380</v>
      </c>
      <c r="AI399" t="s">
        <v>12159</v>
      </c>
      <c r="AK399" t="s">
        <v>12158</v>
      </c>
      <c r="AL399">
        <v>30</v>
      </c>
      <c r="AM399" s="5">
        <f t="shared" si="58"/>
        <v>1.3636363636363635</v>
      </c>
      <c r="AN399" s="4">
        <f t="shared" si="55"/>
        <v>2.0653333792296307E-3</v>
      </c>
      <c r="AO399" s="3"/>
      <c r="AP399">
        <v>0</v>
      </c>
      <c r="AR399" t="s">
        <v>1</v>
      </c>
      <c r="AT399" s="2" t="s">
        <v>0</v>
      </c>
      <c r="AU399" s="1">
        <f t="shared" si="59"/>
        <v>0.63001744778782287</v>
      </c>
      <c r="AV399" s="1">
        <f t="shared" si="60"/>
        <v>0.50902198782643437</v>
      </c>
      <c r="AW399" s="1">
        <f t="shared" si="61"/>
        <v>0.38802652786504588</v>
      </c>
    </row>
    <row r="400" spans="1:49" x14ac:dyDescent="0.2">
      <c r="A400">
        <v>398</v>
      </c>
      <c r="B400" t="s">
        <v>12157</v>
      </c>
      <c r="C400" t="s">
        <v>12156</v>
      </c>
      <c r="F400" t="s">
        <v>12155</v>
      </c>
      <c r="G400" t="s">
        <v>16</v>
      </c>
      <c r="H400" t="s">
        <v>15</v>
      </c>
      <c r="I400" t="s">
        <v>2799</v>
      </c>
      <c r="J400">
        <v>60014153</v>
      </c>
      <c r="K400" t="s">
        <v>2798</v>
      </c>
      <c r="L400" t="s">
        <v>2797</v>
      </c>
      <c r="M400" t="s">
        <v>2692</v>
      </c>
      <c r="N400">
        <v>3</v>
      </c>
      <c r="O400" t="s">
        <v>12154</v>
      </c>
      <c r="P400" t="s">
        <v>12153</v>
      </c>
      <c r="Q400" t="s">
        <v>2794</v>
      </c>
      <c r="R400" s="7">
        <v>36530</v>
      </c>
      <c r="S400" s="8">
        <f t="shared" si="56"/>
        <v>2000</v>
      </c>
      <c r="T400" s="8">
        <v>2000</v>
      </c>
      <c r="U400" s="8">
        <f t="shared" si="57"/>
        <v>22</v>
      </c>
      <c r="V400" s="7">
        <v>36530</v>
      </c>
      <c r="W400" t="s">
        <v>1427</v>
      </c>
      <c r="X400" s="2">
        <v>0.30399999999999999</v>
      </c>
      <c r="Y400" s="6">
        <f t="shared" si="54"/>
        <v>8.115106377299057E-3</v>
      </c>
      <c r="AA400">
        <v>8952477</v>
      </c>
      <c r="AB400">
        <v>12250</v>
      </c>
      <c r="AD400" t="s">
        <v>6</v>
      </c>
      <c r="AE400">
        <v>24</v>
      </c>
      <c r="AF400">
        <v>1</v>
      </c>
      <c r="AH400" s="9">
        <v>41579</v>
      </c>
      <c r="AI400" t="s">
        <v>12152</v>
      </c>
      <c r="AK400" t="s">
        <v>12151</v>
      </c>
      <c r="AL400">
        <v>7</v>
      </c>
      <c r="AM400" s="5">
        <f t="shared" si="58"/>
        <v>0.31818181818181818</v>
      </c>
      <c r="AN400" s="4">
        <f t="shared" si="55"/>
        <v>4.8191112182024716E-4</v>
      </c>
      <c r="AO400" s="3"/>
      <c r="AP400">
        <v>0</v>
      </c>
      <c r="AR400" t="s">
        <v>1</v>
      </c>
      <c r="AT400" s="2" t="s">
        <v>0</v>
      </c>
      <c r="AU400" s="1">
        <f t="shared" si="59"/>
        <v>0.58251478006554136</v>
      </c>
      <c r="AV400" s="1">
        <f t="shared" si="60"/>
        <v>0.42985087495596519</v>
      </c>
      <c r="AW400" s="1">
        <f t="shared" si="61"/>
        <v>0.27718696984638902</v>
      </c>
    </row>
    <row r="401" spans="1:49" x14ac:dyDescent="0.2">
      <c r="A401">
        <v>399</v>
      </c>
      <c r="B401" t="s">
        <v>12150</v>
      </c>
      <c r="C401" t="s">
        <v>12149</v>
      </c>
      <c r="F401" t="s">
        <v>12148</v>
      </c>
      <c r="G401" t="s">
        <v>16</v>
      </c>
      <c r="H401" t="s">
        <v>15</v>
      </c>
      <c r="I401" t="s">
        <v>12147</v>
      </c>
      <c r="J401" t="s">
        <v>12146</v>
      </c>
      <c r="K401" t="s">
        <v>12145</v>
      </c>
      <c r="L401" t="s">
        <v>12144</v>
      </c>
      <c r="M401" t="s">
        <v>12143</v>
      </c>
      <c r="N401">
        <v>3</v>
      </c>
      <c r="O401" t="s">
        <v>12142</v>
      </c>
      <c r="P401" t="s">
        <v>12141</v>
      </c>
      <c r="Q401" t="s">
        <v>12140</v>
      </c>
      <c r="R401" s="7">
        <v>36530</v>
      </c>
      <c r="S401" s="8">
        <f t="shared" si="56"/>
        <v>2000</v>
      </c>
      <c r="T401" s="8">
        <v>2000</v>
      </c>
      <c r="U401" s="8">
        <f t="shared" si="57"/>
        <v>22</v>
      </c>
      <c r="V401" s="7">
        <v>36530</v>
      </c>
      <c r="W401" t="s">
        <v>1427</v>
      </c>
      <c r="X401" s="2">
        <v>0.30399999999999999</v>
      </c>
      <c r="Y401" s="6">
        <f t="shared" si="54"/>
        <v>8.115106377299057E-3</v>
      </c>
      <c r="AA401">
        <v>8952477</v>
      </c>
      <c r="AB401">
        <v>12250</v>
      </c>
      <c r="AD401" t="s">
        <v>6</v>
      </c>
      <c r="AE401">
        <v>24</v>
      </c>
      <c r="AF401">
        <v>1</v>
      </c>
      <c r="AH401" t="s">
        <v>12139</v>
      </c>
      <c r="AI401" t="s">
        <v>12138</v>
      </c>
      <c r="AK401" t="s">
        <v>12137</v>
      </c>
      <c r="AL401">
        <v>0</v>
      </c>
      <c r="AM401" s="5">
        <f t="shared" si="58"/>
        <v>0</v>
      </c>
      <c r="AN401" s="4">
        <f t="shared" si="55"/>
        <v>0</v>
      </c>
      <c r="AO401" s="3"/>
      <c r="AP401">
        <v>0</v>
      </c>
      <c r="AR401" t="s">
        <v>1</v>
      </c>
      <c r="AT401" s="2" t="s">
        <v>0</v>
      </c>
      <c r="AU401" s="1">
        <f t="shared" si="59"/>
        <v>0.56805744641093392</v>
      </c>
      <c r="AV401" s="1">
        <f t="shared" si="60"/>
        <v>0.40575531886495286</v>
      </c>
      <c r="AW401" s="1">
        <f t="shared" si="61"/>
        <v>0.24345319131897172</v>
      </c>
    </row>
    <row r="402" spans="1:49" x14ac:dyDescent="0.2">
      <c r="A402">
        <v>400</v>
      </c>
      <c r="B402" t="s">
        <v>12136</v>
      </c>
      <c r="C402" t="s">
        <v>12135</v>
      </c>
      <c r="F402" t="s">
        <v>12134</v>
      </c>
      <c r="G402" t="s">
        <v>16</v>
      </c>
      <c r="H402" t="s">
        <v>15</v>
      </c>
      <c r="I402" t="s">
        <v>12133</v>
      </c>
      <c r="J402">
        <v>60011357</v>
      </c>
      <c r="K402" t="s">
        <v>2270</v>
      </c>
      <c r="L402" t="s">
        <v>2269</v>
      </c>
      <c r="M402" t="s">
        <v>2268</v>
      </c>
      <c r="N402">
        <v>2</v>
      </c>
      <c r="O402" t="s">
        <v>12132</v>
      </c>
      <c r="P402" t="s">
        <v>12131</v>
      </c>
      <c r="Q402" t="s">
        <v>2265</v>
      </c>
      <c r="R402" s="7">
        <v>36530</v>
      </c>
      <c r="S402" s="8">
        <f t="shared" si="56"/>
        <v>2000</v>
      </c>
      <c r="T402" s="8">
        <v>2000</v>
      </c>
      <c r="U402" s="8">
        <f t="shared" si="57"/>
        <v>22</v>
      </c>
      <c r="V402" s="7">
        <v>36530</v>
      </c>
      <c r="W402" t="s">
        <v>1427</v>
      </c>
      <c r="X402" s="2">
        <v>0.30399999999999999</v>
      </c>
      <c r="Y402" s="6">
        <f t="shared" si="54"/>
        <v>8.115106377299057E-3</v>
      </c>
      <c r="AA402">
        <v>8952477</v>
      </c>
      <c r="AB402">
        <v>12250</v>
      </c>
      <c r="AD402" t="s">
        <v>6</v>
      </c>
      <c r="AE402">
        <v>24</v>
      </c>
      <c r="AF402">
        <v>1</v>
      </c>
      <c r="AH402" t="s">
        <v>12130</v>
      </c>
      <c r="AI402" t="s">
        <v>12129</v>
      </c>
      <c r="AK402" t="s">
        <v>12128</v>
      </c>
      <c r="AL402">
        <v>12</v>
      </c>
      <c r="AM402" s="5">
        <f t="shared" si="58"/>
        <v>0.54545454545454541</v>
      </c>
      <c r="AN402" s="4">
        <f t="shared" si="55"/>
        <v>8.2613335169185224E-4</v>
      </c>
      <c r="AO402" s="3"/>
      <c r="AP402">
        <v>0</v>
      </c>
      <c r="AR402" t="s">
        <v>1</v>
      </c>
      <c r="AT402" s="2" t="s">
        <v>0</v>
      </c>
      <c r="AU402" s="1">
        <f t="shared" si="59"/>
        <v>0.5928414469616895</v>
      </c>
      <c r="AV402" s="1">
        <f t="shared" si="60"/>
        <v>0.44706198644954548</v>
      </c>
      <c r="AW402" s="1">
        <f t="shared" si="61"/>
        <v>0.3012825259374014</v>
      </c>
    </row>
    <row r="403" spans="1:49" x14ac:dyDescent="0.2">
      <c r="A403">
        <v>401</v>
      </c>
      <c r="B403" t="s">
        <v>12127</v>
      </c>
      <c r="C403" t="s">
        <v>12126</v>
      </c>
      <c r="F403" t="s">
        <v>12125</v>
      </c>
      <c r="G403" t="s">
        <v>16</v>
      </c>
      <c r="H403" t="s">
        <v>15</v>
      </c>
      <c r="I403" t="s">
        <v>12124</v>
      </c>
      <c r="J403">
        <v>60015941</v>
      </c>
      <c r="K403" t="s">
        <v>5296</v>
      </c>
      <c r="L403" t="s">
        <v>5295</v>
      </c>
      <c r="M403" t="s">
        <v>11</v>
      </c>
      <c r="N403">
        <v>2</v>
      </c>
      <c r="O403" t="s">
        <v>12123</v>
      </c>
      <c r="P403" t="s">
        <v>12122</v>
      </c>
      <c r="Q403" t="s">
        <v>12121</v>
      </c>
      <c r="R403" s="7">
        <v>36530</v>
      </c>
      <c r="S403" s="8">
        <f t="shared" si="56"/>
        <v>2000</v>
      </c>
      <c r="T403" s="8">
        <v>2000</v>
      </c>
      <c r="U403" s="8">
        <f t="shared" si="57"/>
        <v>22</v>
      </c>
      <c r="V403" s="7">
        <v>36530</v>
      </c>
      <c r="W403" t="s">
        <v>1427</v>
      </c>
      <c r="X403" s="2">
        <v>0.30399999999999999</v>
      </c>
      <c r="Y403" s="6">
        <f t="shared" si="54"/>
        <v>8.115106377299057E-3</v>
      </c>
      <c r="AA403">
        <v>8952477</v>
      </c>
      <c r="AB403">
        <v>12250</v>
      </c>
      <c r="AD403" t="s">
        <v>6</v>
      </c>
      <c r="AE403">
        <v>24</v>
      </c>
      <c r="AF403">
        <v>1</v>
      </c>
      <c r="AH403" t="s">
        <v>6678</v>
      </c>
      <c r="AI403" t="s">
        <v>12120</v>
      </c>
      <c r="AK403" t="s">
        <v>12119</v>
      </c>
      <c r="AL403">
        <v>1</v>
      </c>
      <c r="AM403" s="5">
        <f t="shared" si="58"/>
        <v>4.5454545454545456E-2</v>
      </c>
      <c r="AN403" s="4">
        <f t="shared" si="55"/>
        <v>6.8844445974321024E-5</v>
      </c>
      <c r="AO403" s="3"/>
      <c r="AP403">
        <v>0</v>
      </c>
      <c r="AR403" t="s">
        <v>1</v>
      </c>
      <c r="AT403" s="2" t="s">
        <v>0</v>
      </c>
      <c r="AU403" s="1">
        <f t="shared" si="59"/>
        <v>0.57012277979016357</v>
      </c>
      <c r="AV403" s="1">
        <f t="shared" si="60"/>
        <v>0.40919754116366885</v>
      </c>
      <c r="AW403" s="1">
        <f t="shared" si="61"/>
        <v>0.24827230253717419</v>
      </c>
    </row>
    <row r="404" spans="1:49" x14ac:dyDescent="0.2">
      <c r="A404">
        <v>402</v>
      </c>
      <c r="B404" t="s">
        <v>12118</v>
      </c>
      <c r="C404" t="s">
        <v>12117</v>
      </c>
      <c r="F404" t="s">
        <v>12116</v>
      </c>
      <c r="G404" t="s">
        <v>16</v>
      </c>
      <c r="H404" t="s">
        <v>15</v>
      </c>
      <c r="I404" t="s">
        <v>12115</v>
      </c>
      <c r="J404">
        <v>60018714</v>
      </c>
      <c r="K404" t="s">
        <v>12114</v>
      </c>
      <c r="L404" t="s">
        <v>6944</v>
      </c>
      <c r="M404" t="s">
        <v>76</v>
      </c>
      <c r="N404">
        <v>3</v>
      </c>
      <c r="O404" t="s">
        <v>12113</v>
      </c>
      <c r="P404" t="s">
        <v>12112</v>
      </c>
      <c r="Q404" t="s">
        <v>12111</v>
      </c>
      <c r="R404" s="7">
        <v>36530</v>
      </c>
      <c r="S404" s="8">
        <f t="shared" si="56"/>
        <v>2000</v>
      </c>
      <c r="T404" s="8">
        <v>2000</v>
      </c>
      <c r="U404" s="8">
        <f t="shared" si="57"/>
        <v>22</v>
      </c>
      <c r="V404" s="7">
        <v>36530</v>
      </c>
      <c r="W404" t="s">
        <v>1427</v>
      </c>
      <c r="X404" s="2">
        <v>0.30399999999999999</v>
      </c>
      <c r="Y404" s="6">
        <f t="shared" si="54"/>
        <v>8.115106377299057E-3</v>
      </c>
      <c r="AA404">
        <v>8952477</v>
      </c>
      <c r="AB404">
        <v>12250</v>
      </c>
      <c r="AD404" t="s">
        <v>6</v>
      </c>
      <c r="AE404">
        <v>24</v>
      </c>
      <c r="AF404">
        <v>1</v>
      </c>
      <c r="AH404" s="11">
        <v>44507</v>
      </c>
      <c r="AI404" t="s">
        <v>12110</v>
      </c>
      <c r="AK404" t="s">
        <v>12109</v>
      </c>
      <c r="AL404">
        <v>9</v>
      </c>
      <c r="AM404" s="5">
        <f t="shared" si="58"/>
        <v>0.40909090909090912</v>
      </c>
      <c r="AN404" s="4">
        <f t="shared" si="55"/>
        <v>6.1960001376888923E-4</v>
      </c>
      <c r="AO404" s="3"/>
      <c r="AP404">
        <v>0</v>
      </c>
      <c r="AR404" t="s">
        <v>1</v>
      </c>
      <c r="AT404" s="2" t="s">
        <v>0</v>
      </c>
      <c r="AU404" s="1">
        <f t="shared" si="59"/>
        <v>0.58664544682400055</v>
      </c>
      <c r="AV404" s="1">
        <f t="shared" si="60"/>
        <v>0.43673531955339728</v>
      </c>
      <c r="AW404" s="1">
        <f t="shared" si="61"/>
        <v>0.28682519228279396</v>
      </c>
    </row>
    <row r="405" spans="1:49" x14ac:dyDescent="0.2">
      <c r="A405">
        <v>403</v>
      </c>
      <c r="B405" t="s">
        <v>12108</v>
      </c>
      <c r="C405" t="s">
        <v>12107</v>
      </c>
      <c r="F405" t="s">
        <v>12106</v>
      </c>
      <c r="G405" t="s">
        <v>16</v>
      </c>
      <c r="H405" t="s">
        <v>15</v>
      </c>
      <c r="I405" t="s">
        <v>12105</v>
      </c>
      <c r="J405">
        <v>60013983</v>
      </c>
      <c r="K405" t="s">
        <v>1482</v>
      </c>
      <c r="L405" t="s">
        <v>1481</v>
      </c>
      <c r="M405" t="s">
        <v>1480</v>
      </c>
      <c r="N405">
        <v>2</v>
      </c>
      <c r="O405" t="s">
        <v>12104</v>
      </c>
      <c r="P405" t="s">
        <v>12103</v>
      </c>
      <c r="Q405" t="s">
        <v>1477</v>
      </c>
      <c r="R405" s="7">
        <v>36530</v>
      </c>
      <c r="S405" s="8">
        <f t="shared" si="56"/>
        <v>2000</v>
      </c>
      <c r="T405" s="8">
        <v>2000</v>
      </c>
      <c r="U405" s="8">
        <f t="shared" si="57"/>
        <v>22</v>
      </c>
      <c r="V405" s="7">
        <v>36530</v>
      </c>
      <c r="W405" t="s">
        <v>1427</v>
      </c>
      <c r="X405" s="2">
        <v>0.30399999999999999</v>
      </c>
      <c r="Y405" s="6">
        <f t="shared" si="54"/>
        <v>8.115106377299057E-3</v>
      </c>
      <c r="AA405">
        <v>8952477</v>
      </c>
      <c r="AB405">
        <v>12250</v>
      </c>
      <c r="AD405" t="s">
        <v>6</v>
      </c>
      <c r="AE405">
        <v>24</v>
      </c>
      <c r="AF405">
        <v>1</v>
      </c>
      <c r="AH405" t="s">
        <v>12102</v>
      </c>
      <c r="AI405" t="s">
        <v>12101</v>
      </c>
      <c r="AK405" t="s">
        <v>12100</v>
      </c>
      <c r="AL405">
        <v>0</v>
      </c>
      <c r="AM405" s="5">
        <f t="shared" si="58"/>
        <v>0</v>
      </c>
      <c r="AN405" s="4">
        <f t="shared" si="55"/>
        <v>0</v>
      </c>
      <c r="AO405" s="3"/>
      <c r="AP405">
        <v>0</v>
      </c>
      <c r="AR405" t="s">
        <v>1</v>
      </c>
      <c r="AT405" s="2" t="s">
        <v>0</v>
      </c>
      <c r="AU405" s="1">
        <f t="shared" si="59"/>
        <v>0.56805744641093392</v>
      </c>
      <c r="AV405" s="1">
        <f t="shared" si="60"/>
        <v>0.40575531886495286</v>
      </c>
      <c r="AW405" s="1">
        <f t="shared" si="61"/>
        <v>0.24345319131897172</v>
      </c>
    </row>
    <row r="406" spans="1:49" x14ac:dyDescent="0.2">
      <c r="A406">
        <v>404</v>
      </c>
      <c r="B406" t="s">
        <v>12099</v>
      </c>
      <c r="C406" t="s">
        <v>12098</v>
      </c>
      <c r="D406" t="s">
        <v>12097</v>
      </c>
      <c r="F406" t="s">
        <v>12096</v>
      </c>
      <c r="G406" t="s">
        <v>16</v>
      </c>
      <c r="H406" t="s">
        <v>15</v>
      </c>
      <c r="I406" t="s">
        <v>12095</v>
      </c>
      <c r="J406" t="s">
        <v>12094</v>
      </c>
      <c r="K406" t="s">
        <v>12093</v>
      </c>
      <c r="L406" t="s">
        <v>12092</v>
      </c>
      <c r="M406" t="s">
        <v>10384</v>
      </c>
      <c r="N406">
        <v>5</v>
      </c>
      <c r="O406" t="s">
        <v>12091</v>
      </c>
      <c r="P406" t="s">
        <v>12090</v>
      </c>
      <c r="Q406" t="s">
        <v>12089</v>
      </c>
      <c r="R406" s="7">
        <v>36528</v>
      </c>
      <c r="S406" s="8">
        <f t="shared" si="56"/>
        <v>2000</v>
      </c>
      <c r="T406" s="8">
        <v>2000</v>
      </c>
      <c r="U406" s="8">
        <f t="shared" si="57"/>
        <v>22</v>
      </c>
      <c r="V406" s="7">
        <v>36528</v>
      </c>
      <c r="W406" t="s">
        <v>12088</v>
      </c>
      <c r="X406" s="2">
        <v>0.499</v>
      </c>
      <c r="Y406" s="6">
        <f t="shared" si="54"/>
        <v>1.332052000747444E-2</v>
      </c>
      <c r="AA406">
        <v>3759601</v>
      </c>
      <c r="AB406">
        <v>29464</v>
      </c>
      <c r="AD406" t="s">
        <v>6</v>
      </c>
      <c r="AE406">
        <v>264</v>
      </c>
      <c r="AF406">
        <v>5</v>
      </c>
      <c r="AH406" t="s">
        <v>7309</v>
      </c>
      <c r="AI406" t="s">
        <v>12087</v>
      </c>
      <c r="AJ406" t="s">
        <v>12086</v>
      </c>
      <c r="AK406" t="s">
        <v>12085</v>
      </c>
      <c r="AL406">
        <v>0</v>
      </c>
      <c r="AM406" s="5">
        <f t="shared" si="58"/>
        <v>0</v>
      </c>
      <c r="AN406" s="4">
        <f t="shared" si="55"/>
        <v>0</v>
      </c>
      <c r="AO406" s="3"/>
      <c r="AP406">
        <v>0</v>
      </c>
      <c r="AR406" t="s">
        <v>1</v>
      </c>
      <c r="AT406" s="2" t="s">
        <v>0</v>
      </c>
      <c r="AU406" s="1">
        <f t="shared" si="59"/>
        <v>0.93243640052321086</v>
      </c>
      <c r="AV406" s="1">
        <f t="shared" si="60"/>
        <v>0.66602600037372195</v>
      </c>
      <c r="AW406" s="1">
        <f t="shared" si="61"/>
        <v>0.3996156002242332</v>
      </c>
    </row>
    <row r="407" spans="1:49" x14ac:dyDescent="0.2">
      <c r="A407">
        <v>405</v>
      </c>
      <c r="B407" t="s">
        <v>12084</v>
      </c>
      <c r="C407" t="s">
        <v>12083</v>
      </c>
      <c r="D407" t="s">
        <v>12082</v>
      </c>
      <c r="E407">
        <v>10611453</v>
      </c>
      <c r="F407" t="s">
        <v>12081</v>
      </c>
      <c r="G407" t="s">
        <v>16</v>
      </c>
      <c r="H407" t="s">
        <v>15</v>
      </c>
      <c r="I407" t="s">
        <v>12080</v>
      </c>
      <c r="J407" t="s">
        <v>12079</v>
      </c>
      <c r="K407" t="s">
        <v>12078</v>
      </c>
      <c r="L407" t="s">
        <v>12077</v>
      </c>
      <c r="M407" t="s">
        <v>878</v>
      </c>
      <c r="N407">
        <v>5</v>
      </c>
      <c r="O407" t="s">
        <v>12076</v>
      </c>
      <c r="P407" t="s">
        <v>12075</v>
      </c>
      <c r="Q407" t="s">
        <v>12074</v>
      </c>
      <c r="R407" s="7">
        <v>36528</v>
      </c>
      <c r="S407" s="8">
        <f t="shared" si="56"/>
        <v>2000</v>
      </c>
      <c r="T407" s="8">
        <v>2000</v>
      </c>
      <c r="U407" s="8">
        <f t="shared" si="57"/>
        <v>22</v>
      </c>
      <c r="V407" s="7">
        <v>36528</v>
      </c>
      <c r="W407" t="s">
        <v>12073</v>
      </c>
      <c r="X407" s="2">
        <v>1.59</v>
      </c>
      <c r="Y407" s="6">
        <f t="shared" si="54"/>
        <v>4.2444141907583888E-2</v>
      </c>
      <c r="AA407">
        <v>52728</v>
      </c>
      <c r="AB407">
        <v>16791</v>
      </c>
      <c r="AD407" t="s">
        <v>6</v>
      </c>
      <c r="AE407">
        <v>1456</v>
      </c>
      <c r="AF407">
        <v>1</v>
      </c>
      <c r="AH407" t="s">
        <v>12072</v>
      </c>
      <c r="AI407" t="s">
        <v>12071</v>
      </c>
      <c r="AJ407" t="s">
        <v>12070</v>
      </c>
      <c r="AK407" t="s">
        <v>12069</v>
      </c>
      <c r="AL407">
        <v>39</v>
      </c>
      <c r="AM407" s="5">
        <f t="shared" si="58"/>
        <v>1.7727272727272727</v>
      </c>
      <c r="AN407" s="4">
        <f t="shared" si="55"/>
        <v>2.6849333929985196E-3</v>
      </c>
      <c r="AO407" s="3"/>
      <c r="AP407">
        <v>1</v>
      </c>
      <c r="AQ407" t="s">
        <v>1886</v>
      </c>
      <c r="AR407">
        <v>9044241</v>
      </c>
      <c r="AS407" t="s">
        <v>12068</v>
      </c>
      <c r="AT407" s="2" t="s">
        <v>0</v>
      </c>
      <c r="AU407" s="1">
        <f t="shared" si="59"/>
        <v>3.0516379353208278</v>
      </c>
      <c r="AV407" s="1">
        <f t="shared" si="60"/>
        <v>2.2564537650291205</v>
      </c>
      <c r="AW407" s="1">
        <f t="shared" si="61"/>
        <v>1.4612695947374128</v>
      </c>
    </row>
    <row r="408" spans="1:49" x14ac:dyDescent="0.2">
      <c r="A408">
        <v>406</v>
      </c>
      <c r="B408" t="s">
        <v>12067</v>
      </c>
      <c r="C408" t="s">
        <v>12066</v>
      </c>
      <c r="F408" t="s">
        <v>12065</v>
      </c>
      <c r="G408" t="s">
        <v>16</v>
      </c>
      <c r="H408" t="s">
        <v>15</v>
      </c>
      <c r="I408" t="s">
        <v>12064</v>
      </c>
      <c r="J408" t="s">
        <v>12063</v>
      </c>
      <c r="K408" t="s">
        <v>12062</v>
      </c>
      <c r="L408" t="s">
        <v>12061</v>
      </c>
      <c r="M408" t="s">
        <v>12060</v>
      </c>
      <c r="N408">
        <v>9</v>
      </c>
      <c r="O408" t="s">
        <v>12059</v>
      </c>
      <c r="P408" t="s">
        <v>12058</v>
      </c>
      <c r="Q408" t="s">
        <v>12057</v>
      </c>
      <c r="R408" s="7">
        <v>36527</v>
      </c>
      <c r="S408" s="8">
        <f t="shared" si="56"/>
        <v>2000</v>
      </c>
      <c r="T408" s="8">
        <v>2000</v>
      </c>
      <c r="U408" s="8">
        <f t="shared" si="57"/>
        <v>22</v>
      </c>
      <c r="V408" s="7">
        <v>36527</v>
      </c>
      <c r="W408" t="s">
        <v>10799</v>
      </c>
      <c r="X408" s="2" t="s">
        <v>0</v>
      </c>
      <c r="Y408" s="6" t="e">
        <f t="shared" si="54"/>
        <v>#VALUE!</v>
      </c>
      <c r="AA408">
        <v>3650138</v>
      </c>
      <c r="AB408">
        <v>80347</v>
      </c>
      <c r="AD408" t="s">
        <v>6</v>
      </c>
      <c r="AE408">
        <v>141</v>
      </c>
      <c r="AF408">
        <v>2</v>
      </c>
      <c r="AH408" t="s">
        <v>12056</v>
      </c>
      <c r="AI408" t="s">
        <v>12055</v>
      </c>
      <c r="AJ408" t="s">
        <v>12054</v>
      </c>
      <c r="AK408" t="s">
        <v>12053</v>
      </c>
      <c r="AL408">
        <v>39</v>
      </c>
      <c r="AM408" s="5">
        <f t="shared" si="58"/>
        <v>1.7727272727272727</v>
      </c>
      <c r="AN408" s="4">
        <f t="shared" si="55"/>
        <v>2.6849333929985196E-3</v>
      </c>
      <c r="AO408" s="3"/>
      <c r="AP408">
        <v>1</v>
      </c>
      <c r="AR408" t="s">
        <v>1</v>
      </c>
      <c r="AT408" s="2" t="s">
        <v>0</v>
      </c>
      <c r="AU408" s="1" t="e">
        <f t="shared" si="59"/>
        <v>#VALUE!</v>
      </c>
      <c r="AV408" s="1" t="e">
        <f t="shared" si="60"/>
        <v>#VALUE!</v>
      </c>
      <c r="AW408" s="1" t="e">
        <f t="shared" si="61"/>
        <v>#VALUE!</v>
      </c>
    </row>
    <row r="409" spans="1:49" x14ac:dyDescent="0.2">
      <c r="A409">
        <v>407</v>
      </c>
      <c r="B409" t="s">
        <v>12052</v>
      </c>
      <c r="C409" t="s">
        <v>12051</v>
      </c>
      <c r="F409" t="s">
        <v>12050</v>
      </c>
      <c r="G409" t="s">
        <v>16</v>
      </c>
      <c r="H409" t="s">
        <v>15</v>
      </c>
      <c r="I409" t="s">
        <v>12049</v>
      </c>
      <c r="J409">
        <v>60000990</v>
      </c>
      <c r="K409" t="s">
        <v>242</v>
      </c>
      <c r="L409" t="s">
        <v>241</v>
      </c>
      <c r="M409" t="s">
        <v>240</v>
      </c>
      <c r="N409">
        <v>2</v>
      </c>
      <c r="O409" t="s">
        <v>12048</v>
      </c>
      <c r="P409" t="s">
        <v>12047</v>
      </c>
      <c r="Q409" t="s">
        <v>237</v>
      </c>
      <c r="R409" s="7">
        <v>36526</v>
      </c>
      <c r="S409" s="8">
        <f t="shared" si="56"/>
        <v>2000</v>
      </c>
      <c r="T409" s="8">
        <v>2000</v>
      </c>
      <c r="U409" s="8">
        <f t="shared" si="57"/>
        <v>22</v>
      </c>
      <c r="V409" s="7">
        <v>36770</v>
      </c>
      <c r="W409" t="s">
        <v>1575</v>
      </c>
      <c r="X409" s="2">
        <v>0.94</v>
      </c>
      <c r="Y409" s="6">
        <f t="shared" si="54"/>
        <v>2.5092763140332611E-2</v>
      </c>
      <c r="AA409">
        <v>10518207</v>
      </c>
      <c r="AB409">
        <v>63372</v>
      </c>
      <c r="AD409" t="s">
        <v>6</v>
      </c>
      <c r="AE409">
        <v>10</v>
      </c>
      <c r="AF409">
        <v>9</v>
      </c>
      <c r="AH409" t="s">
        <v>12046</v>
      </c>
      <c r="AI409" t="s">
        <v>12045</v>
      </c>
      <c r="AJ409" t="s">
        <v>12044</v>
      </c>
      <c r="AK409" t="s">
        <v>12043</v>
      </c>
      <c r="AL409">
        <v>7</v>
      </c>
      <c r="AM409" s="5">
        <f t="shared" si="58"/>
        <v>0.31818181818181818</v>
      </c>
      <c r="AN409" s="4">
        <f t="shared" si="55"/>
        <v>4.8191112182024716E-4</v>
      </c>
      <c r="AO409" s="3"/>
      <c r="AP409">
        <v>0</v>
      </c>
      <c r="AR409" t="s">
        <v>1</v>
      </c>
      <c r="AT409" s="2" t="s">
        <v>0</v>
      </c>
      <c r="AU409" s="1">
        <f t="shared" si="59"/>
        <v>1.7709507534778901</v>
      </c>
      <c r="AV409" s="1">
        <f t="shared" si="60"/>
        <v>1.2787337131076428</v>
      </c>
      <c r="AW409" s="1">
        <f t="shared" si="61"/>
        <v>0.78651667273739556</v>
      </c>
    </row>
    <row r="410" spans="1:49" x14ac:dyDescent="0.2">
      <c r="A410">
        <v>408</v>
      </c>
      <c r="B410" t="s">
        <v>12042</v>
      </c>
      <c r="C410" t="s">
        <v>12041</v>
      </c>
      <c r="F410" t="s">
        <v>12040</v>
      </c>
      <c r="G410" t="s">
        <v>16</v>
      </c>
      <c r="H410" t="s">
        <v>15</v>
      </c>
      <c r="I410" t="s">
        <v>12039</v>
      </c>
      <c r="J410">
        <v>60007284</v>
      </c>
      <c r="K410" t="s">
        <v>7192</v>
      </c>
      <c r="L410" t="s">
        <v>745</v>
      </c>
      <c r="M410" t="s">
        <v>744</v>
      </c>
      <c r="N410">
        <v>3</v>
      </c>
      <c r="O410" t="s">
        <v>12038</v>
      </c>
      <c r="P410" t="s">
        <v>12037</v>
      </c>
      <c r="Q410" t="s">
        <v>12036</v>
      </c>
      <c r="R410" s="7">
        <v>36526</v>
      </c>
      <c r="S410" s="8">
        <f t="shared" si="56"/>
        <v>2000</v>
      </c>
      <c r="T410" s="8">
        <v>2000</v>
      </c>
      <c r="U410" s="8">
        <f t="shared" si="57"/>
        <v>22</v>
      </c>
      <c r="V410" s="7">
        <v>2000</v>
      </c>
      <c r="W410" s="12" t="s">
        <v>3679</v>
      </c>
      <c r="X410" s="2">
        <v>2.383</v>
      </c>
      <c r="Y410" s="6">
        <f t="shared" si="54"/>
        <v>6.3612824003630442E-2</v>
      </c>
      <c r="AA410">
        <v>13502425</v>
      </c>
      <c r="AB410">
        <v>17413</v>
      </c>
      <c r="AD410" t="s">
        <v>6</v>
      </c>
      <c r="AE410">
        <v>147</v>
      </c>
      <c r="AF410">
        <v>3</v>
      </c>
      <c r="AH410" t="s">
        <v>12035</v>
      </c>
      <c r="AI410" t="s">
        <v>12034</v>
      </c>
      <c r="AK410" t="s">
        <v>12033</v>
      </c>
      <c r="AL410">
        <v>0</v>
      </c>
      <c r="AM410" s="5">
        <f t="shared" si="58"/>
        <v>0</v>
      </c>
      <c r="AN410" s="4">
        <f t="shared" si="55"/>
        <v>0</v>
      </c>
      <c r="AO410" s="3"/>
      <c r="AP410">
        <v>0</v>
      </c>
      <c r="AR410" t="s">
        <v>1</v>
      </c>
      <c r="AT410" s="2" t="s">
        <v>0</v>
      </c>
      <c r="AU410" s="1">
        <f t="shared" si="59"/>
        <v>4.4528976802541305</v>
      </c>
      <c r="AV410" s="1">
        <f t="shared" si="60"/>
        <v>3.1806412001815221</v>
      </c>
      <c r="AW410" s="1">
        <f t="shared" si="61"/>
        <v>1.9083847201089132</v>
      </c>
    </row>
    <row r="411" spans="1:49" x14ac:dyDescent="0.2">
      <c r="A411">
        <v>409</v>
      </c>
      <c r="B411" t="s">
        <v>12032</v>
      </c>
      <c r="C411" t="s">
        <v>12031</v>
      </c>
      <c r="F411" t="s">
        <v>12030</v>
      </c>
      <c r="G411" t="s">
        <v>16</v>
      </c>
      <c r="H411" t="s">
        <v>15</v>
      </c>
      <c r="I411" t="s">
        <v>12029</v>
      </c>
      <c r="J411">
        <v>60029608</v>
      </c>
      <c r="K411" t="s">
        <v>12028</v>
      </c>
      <c r="L411" t="s">
        <v>12027</v>
      </c>
      <c r="M411" t="s">
        <v>1928</v>
      </c>
      <c r="N411">
        <v>1</v>
      </c>
      <c r="O411" t="s">
        <v>12026</v>
      </c>
      <c r="P411">
        <v>57200233659</v>
      </c>
      <c r="Q411">
        <v>60029608</v>
      </c>
      <c r="R411" s="7">
        <v>36526</v>
      </c>
      <c r="S411" s="8">
        <f t="shared" si="56"/>
        <v>2000</v>
      </c>
      <c r="T411" s="8">
        <v>2000</v>
      </c>
      <c r="U411" s="8">
        <f t="shared" si="57"/>
        <v>22</v>
      </c>
      <c r="V411" s="7">
        <v>36861</v>
      </c>
      <c r="W411" t="s">
        <v>11763</v>
      </c>
      <c r="X411" s="2">
        <v>0.99099999999999999</v>
      </c>
      <c r="Y411" s="6">
        <f t="shared" si="54"/>
        <v>2.6454179012840022E-2</v>
      </c>
      <c r="AA411">
        <v>16729609</v>
      </c>
      <c r="AB411">
        <v>11300153701</v>
      </c>
      <c r="AC411">
        <v>17447917</v>
      </c>
      <c r="AD411" t="s">
        <v>6</v>
      </c>
      <c r="AE411">
        <v>7</v>
      </c>
      <c r="AF411">
        <v>4</v>
      </c>
      <c r="AH411" t="s">
        <v>1112</v>
      </c>
      <c r="AI411" t="s">
        <v>12025</v>
      </c>
      <c r="AJ411" t="s">
        <v>12024</v>
      </c>
      <c r="AK411" t="s">
        <v>12023</v>
      </c>
      <c r="AL411">
        <v>0</v>
      </c>
      <c r="AM411" s="5">
        <f t="shared" si="58"/>
        <v>0</v>
      </c>
      <c r="AN411" s="4">
        <f t="shared" si="55"/>
        <v>0</v>
      </c>
      <c r="AO411" s="3"/>
      <c r="AP411">
        <v>0</v>
      </c>
      <c r="AR411" t="s">
        <v>1</v>
      </c>
      <c r="AT411" s="2">
        <v>3.262</v>
      </c>
      <c r="AU411" s="1">
        <f t="shared" si="59"/>
        <v>1.8517925308988012</v>
      </c>
      <c r="AV411" s="1">
        <f t="shared" si="60"/>
        <v>1.3227089506420011</v>
      </c>
      <c r="AW411" s="1">
        <f t="shared" si="61"/>
        <v>0.79362537038520065</v>
      </c>
    </row>
    <row r="412" spans="1:49" x14ac:dyDescent="0.2">
      <c r="A412">
        <v>410</v>
      </c>
      <c r="B412" t="s">
        <v>12022</v>
      </c>
      <c r="C412" t="s">
        <v>12021</v>
      </c>
      <c r="F412" t="s">
        <v>12020</v>
      </c>
      <c r="G412" t="s">
        <v>16</v>
      </c>
      <c r="H412" t="s">
        <v>15</v>
      </c>
      <c r="I412" t="s">
        <v>12019</v>
      </c>
      <c r="J412" t="s">
        <v>12018</v>
      </c>
      <c r="K412" t="s">
        <v>12017</v>
      </c>
      <c r="L412" t="s">
        <v>12016</v>
      </c>
      <c r="M412" t="s">
        <v>12015</v>
      </c>
      <c r="N412">
        <v>2</v>
      </c>
      <c r="O412" t="s">
        <v>12014</v>
      </c>
      <c r="P412" t="s">
        <v>12013</v>
      </c>
      <c r="Q412" t="s">
        <v>12012</v>
      </c>
      <c r="R412" s="7">
        <v>36526</v>
      </c>
      <c r="S412" s="8">
        <f t="shared" si="56"/>
        <v>2000</v>
      </c>
      <c r="T412" s="8">
        <v>2000</v>
      </c>
      <c r="U412" s="8">
        <f t="shared" si="57"/>
        <v>22</v>
      </c>
      <c r="V412" s="7">
        <v>36861</v>
      </c>
      <c r="W412" t="s">
        <v>11763</v>
      </c>
      <c r="X412" s="2">
        <v>0.99099999999999999</v>
      </c>
      <c r="Y412" s="6">
        <f t="shared" si="54"/>
        <v>2.6454179012840022E-2</v>
      </c>
      <c r="AA412">
        <v>16729609</v>
      </c>
      <c r="AB412">
        <v>11300153701</v>
      </c>
      <c r="AC412">
        <v>17447917</v>
      </c>
      <c r="AD412" t="s">
        <v>6</v>
      </c>
      <c r="AE412">
        <v>7</v>
      </c>
      <c r="AF412">
        <v>4</v>
      </c>
      <c r="AH412" t="s">
        <v>10093</v>
      </c>
      <c r="AI412" t="s">
        <v>12011</v>
      </c>
      <c r="AJ412" t="s">
        <v>12010</v>
      </c>
      <c r="AK412" t="s">
        <v>12009</v>
      </c>
      <c r="AL412">
        <v>0</v>
      </c>
      <c r="AM412" s="5">
        <f t="shared" si="58"/>
        <v>0</v>
      </c>
      <c r="AN412" s="4">
        <f t="shared" si="55"/>
        <v>0</v>
      </c>
      <c r="AO412" s="3"/>
      <c r="AP412">
        <v>0</v>
      </c>
      <c r="AR412" t="s">
        <v>1</v>
      </c>
      <c r="AT412" s="2">
        <v>3.262</v>
      </c>
      <c r="AU412" s="1">
        <f t="shared" si="59"/>
        <v>1.8517925308988012</v>
      </c>
      <c r="AV412" s="1">
        <f t="shared" si="60"/>
        <v>1.3227089506420011</v>
      </c>
      <c r="AW412" s="1">
        <f t="shared" si="61"/>
        <v>0.79362537038520065</v>
      </c>
    </row>
    <row r="413" spans="1:49" x14ac:dyDescent="0.2">
      <c r="A413">
        <v>411</v>
      </c>
      <c r="B413" t="s">
        <v>12008</v>
      </c>
      <c r="C413" t="s">
        <v>12007</v>
      </c>
      <c r="F413" t="s">
        <v>12006</v>
      </c>
      <c r="G413" t="s">
        <v>16</v>
      </c>
      <c r="H413" t="s">
        <v>15</v>
      </c>
      <c r="I413" t="s">
        <v>12005</v>
      </c>
      <c r="J413" t="s">
        <v>12004</v>
      </c>
      <c r="K413" t="s">
        <v>12003</v>
      </c>
      <c r="L413" t="s">
        <v>12002</v>
      </c>
      <c r="M413" t="s">
        <v>5606</v>
      </c>
      <c r="N413">
        <v>3</v>
      </c>
      <c r="O413" t="s">
        <v>12001</v>
      </c>
      <c r="P413" t="s">
        <v>12000</v>
      </c>
      <c r="Q413" t="s">
        <v>11999</v>
      </c>
      <c r="R413" s="7">
        <v>36526</v>
      </c>
      <c r="S413" s="8">
        <f t="shared" si="56"/>
        <v>2000</v>
      </c>
      <c r="T413" s="8">
        <v>2000</v>
      </c>
      <c r="U413" s="8">
        <f t="shared" si="57"/>
        <v>22</v>
      </c>
      <c r="V413" s="7">
        <v>2000</v>
      </c>
      <c r="W413" t="s">
        <v>11840</v>
      </c>
      <c r="X413" s="2">
        <v>0.69299999999999995</v>
      </c>
      <c r="Y413" s="6">
        <f t="shared" si="54"/>
        <v>1.8499239208777128E-2</v>
      </c>
      <c r="AA413">
        <v>3076962</v>
      </c>
      <c r="AB413">
        <v>21084</v>
      </c>
      <c r="AC413">
        <v>13653032</v>
      </c>
      <c r="AD413" t="s">
        <v>6</v>
      </c>
      <c r="AE413">
        <v>25</v>
      </c>
      <c r="AF413">
        <v>3</v>
      </c>
      <c r="AH413" t="s">
        <v>11998</v>
      </c>
      <c r="AI413" t="s">
        <v>11997</v>
      </c>
      <c r="AJ413" t="s">
        <v>11996</v>
      </c>
      <c r="AK413" t="s">
        <v>11995</v>
      </c>
      <c r="AL413">
        <v>140</v>
      </c>
      <c r="AM413" s="5">
        <f t="shared" si="58"/>
        <v>6.3636363636363633</v>
      </c>
      <c r="AN413" s="4">
        <f t="shared" si="55"/>
        <v>9.6382224364049418E-3</v>
      </c>
      <c r="AO413" s="3"/>
      <c r="AP413">
        <v>0</v>
      </c>
      <c r="AR413" t="s">
        <v>1</v>
      </c>
      <c r="AT413" s="2">
        <v>1.833</v>
      </c>
      <c r="AU413" s="1">
        <f t="shared" si="59"/>
        <v>1.5840934177065471</v>
      </c>
      <c r="AV413" s="1">
        <f t="shared" si="60"/>
        <v>1.4068730822591036</v>
      </c>
      <c r="AW413" s="1">
        <f t="shared" si="61"/>
        <v>1.2296527468116598</v>
      </c>
    </row>
    <row r="414" spans="1:49" x14ac:dyDescent="0.2">
      <c r="A414">
        <v>412</v>
      </c>
      <c r="B414" t="s">
        <v>11994</v>
      </c>
      <c r="C414" t="s">
        <v>11993</v>
      </c>
      <c r="F414" t="s">
        <v>11992</v>
      </c>
      <c r="G414" t="s">
        <v>16</v>
      </c>
      <c r="H414" t="s">
        <v>15</v>
      </c>
      <c r="I414" t="s">
        <v>11991</v>
      </c>
      <c r="J414">
        <v>60028419</v>
      </c>
      <c r="K414" t="s">
        <v>2491</v>
      </c>
      <c r="L414" t="s">
        <v>2490</v>
      </c>
      <c r="M414" t="s">
        <v>1058</v>
      </c>
      <c r="N414">
        <v>2</v>
      </c>
      <c r="O414" t="s">
        <v>11990</v>
      </c>
      <c r="P414" t="s">
        <v>11989</v>
      </c>
      <c r="Q414" t="s">
        <v>2487</v>
      </c>
      <c r="R414" s="7">
        <v>36526</v>
      </c>
      <c r="S414" s="8">
        <f t="shared" si="56"/>
        <v>2000</v>
      </c>
      <c r="T414" s="8">
        <v>2000</v>
      </c>
      <c r="U414" s="8">
        <f t="shared" si="57"/>
        <v>22</v>
      </c>
      <c r="V414" s="7">
        <v>2000</v>
      </c>
      <c r="W414" t="s">
        <v>1401</v>
      </c>
      <c r="X414" s="2">
        <v>0.28599999999999998</v>
      </c>
      <c r="Y414" s="6">
        <f t="shared" si="54"/>
        <v>7.6346066575905605E-3</v>
      </c>
      <c r="AA414">
        <v>9205071</v>
      </c>
      <c r="AB414">
        <v>28139</v>
      </c>
      <c r="AD414" t="s">
        <v>6</v>
      </c>
      <c r="AE414">
        <v>14</v>
      </c>
      <c r="AF414">
        <v>8</v>
      </c>
      <c r="AG414">
        <v>9744531</v>
      </c>
      <c r="AH414" t="s">
        <v>11988</v>
      </c>
      <c r="AI414" t="s">
        <v>11987</v>
      </c>
      <c r="AK414" t="s">
        <v>11986</v>
      </c>
      <c r="AL414">
        <v>1</v>
      </c>
      <c r="AM414" s="5">
        <f t="shared" si="58"/>
        <v>4.5454545454545456E-2</v>
      </c>
      <c r="AN414" s="4">
        <f t="shared" si="55"/>
        <v>6.8844445974321024E-5</v>
      </c>
      <c r="AO414" s="3"/>
      <c r="AP414">
        <v>0</v>
      </c>
      <c r="AR414" t="s">
        <v>1</v>
      </c>
      <c r="AT414" s="2" t="s">
        <v>0</v>
      </c>
      <c r="AU414" s="1">
        <f t="shared" si="59"/>
        <v>0.5364877994105689</v>
      </c>
      <c r="AV414" s="1">
        <f t="shared" si="60"/>
        <v>0.38517255517824406</v>
      </c>
      <c r="AW414" s="1">
        <f t="shared" si="61"/>
        <v>0.2338573109459193</v>
      </c>
    </row>
    <row r="415" spans="1:49" x14ac:dyDescent="0.2">
      <c r="A415">
        <v>413</v>
      </c>
      <c r="B415" t="s">
        <v>11985</v>
      </c>
      <c r="C415" t="s">
        <v>11984</v>
      </c>
      <c r="F415" t="s">
        <v>11983</v>
      </c>
      <c r="G415" t="s">
        <v>16</v>
      </c>
      <c r="H415" t="s">
        <v>15</v>
      </c>
      <c r="I415" t="s">
        <v>11982</v>
      </c>
      <c r="J415">
        <v>101207374</v>
      </c>
      <c r="K415" t="s">
        <v>10947</v>
      </c>
      <c r="L415" t="s">
        <v>10946</v>
      </c>
      <c r="M415" t="s">
        <v>1928</v>
      </c>
      <c r="N415">
        <v>2</v>
      </c>
      <c r="O415" t="s">
        <v>11981</v>
      </c>
      <c r="P415" t="s">
        <v>11980</v>
      </c>
      <c r="Q415" t="s">
        <v>11979</v>
      </c>
      <c r="R415" s="7">
        <v>36526</v>
      </c>
      <c r="S415" s="8">
        <f t="shared" si="56"/>
        <v>2000</v>
      </c>
      <c r="T415" s="8">
        <v>2000</v>
      </c>
      <c r="U415" s="8">
        <f t="shared" si="57"/>
        <v>22</v>
      </c>
      <c r="V415" s="7">
        <v>36586</v>
      </c>
      <c r="W415" t="s">
        <v>10944</v>
      </c>
      <c r="X415" s="2">
        <v>0.95599999999999996</v>
      </c>
      <c r="Y415" s="6">
        <f t="shared" si="54"/>
        <v>2.5519874002295721E-2</v>
      </c>
      <c r="AA415">
        <v>10095020</v>
      </c>
      <c r="AB415">
        <v>144618</v>
      </c>
      <c r="AD415" t="s">
        <v>6</v>
      </c>
      <c r="AE415">
        <v>3</v>
      </c>
      <c r="AF415">
        <v>1</v>
      </c>
      <c r="AH415" t="s">
        <v>11978</v>
      </c>
      <c r="AI415" t="s">
        <v>11977</v>
      </c>
      <c r="AJ415" t="s">
        <v>11976</v>
      </c>
      <c r="AK415" t="s">
        <v>11975</v>
      </c>
      <c r="AL415">
        <v>0</v>
      </c>
      <c r="AM415" s="5">
        <f t="shared" si="58"/>
        <v>0</v>
      </c>
      <c r="AN415" s="4">
        <f t="shared" si="55"/>
        <v>0</v>
      </c>
      <c r="AO415" s="3"/>
      <c r="AP415">
        <v>1</v>
      </c>
      <c r="AR415" t="s">
        <v>1</v>
      </c>
      <c r="AT415" s="2">
        <v>4.2880000000000003</v>
      </c>
      <c r="AU415" s="1">
        <f t="shared" si="59"/>
        <v>1.7863911801607002</v>
      </c>
      <c r="AV415" s="1">
        <f t="shared" si="60"/>
        <v>1.2759937001147861</v>
      </c>
      <c r="AW415" s="1">
        <f t="shared" si="61"/>
        <v>0.76559622006887162</v>
      </c>
    </row>
    <row r="416" spans="1:49" x14ac:dyDescent="0.2">
      <c r="A416">
        <v>414</v>
      </c>
      <c r="B416" t="s">
        <v>11974</v>
      </c>
      <c r="C416" t="s">
        <v>11973</v>
      </c>
      <c r="F416" t="s">
        <v>11972</v>
      </c>
      <c r="G416" t="s">
        <v>16</v>
      </c>
      <c r="H416" t="s">
        <v>15</v>
      </c>
      <c r="I416" t="s">
        <v>11971</v>
      </c>
      <c r="J416">
        <v>100482358</v>
      </c>
      <c r="K416" t="s">
        <v>11970</v>
      </c>
      <c r="L416" t="s">
        <v>11969</v>
      </c>
      <c r="M416" t="s">
        <v>356</v>
      </c>
      <c r="N416">
        <v>1</v>
      </c>
      <c r="O416" t="s">
        <v>11968</v>
      </c>
      <c r="P416">
        <v>7003583681</v>
      </c>
      <c r="Q416">
        <v>100482358</v>
      </c>
      <c r="R416" s="7">
        <v>36526</v>
      </c>
      <c r="S416" s="8">
        <f t="shared" si="56"/>
        <v>2000</v>
      </c>
      <c r="T416" s="8">
        <v>2000</v>
      </c>
      <c r="U416" s="8">
        <f t="shared" si="57"/>
        <v>22</v>
      </c>
      <c r="V416" s="7">
        <v>2000</v>
      </c>
      <c r="W416" t="s">
        <v>11730</v>
      </c>
      <c r="X416" s="2" t="s">
        <v>0</v>
      </c>
      <c r="Y416" s="6" t="e">
        <f t="shared" si="54"/>
        <v>#VALUE!</v>
      </c>
      <c r="AA416">
        <v>3875024</v>
      </c>
      <c r="AB416">
        <v>110132</v>
      </c>
      <c r="AD416" t="s">
        <v>6</v>
      </c>
      <c r="AE416">
        <v>66</v>
      </c>
      <c r="AF416">
        <v>648</v>
      </c>
      <c r="AH416" t="s">
        <v>11967</v>
      </c>
      <c r="AI416" t="s">
        <v>11966</v>
      </c>
      <c r="AJ416" t="s">
        <v>11965</v>
      </c>
      <c r="AK416" t="s">
        <v>11964</v>
      </c>
      <c r="AL416">
        <v>0</v>
      </c>
      <c r="AM416" s="5">
        <f t="shared" si="58"/>
        <v>0</v>
      </c>
      <c r="AN416" s="4">
        <f t="shared" si="55"/>
        <v>0</v>
      </c>
      <c r="AO416" s="3"/>
      <c r="AP416">
        <v>1</v>
      </c>
      <c r="AR416" t="s">
        <v>1</v>
      </c>
      <c r="AT416" s="2" t="s">
        <v>0</v>
      </c>
      <c r="AU416" s="1" t="e">
        <f t="shared" si="59"/>
        <v>#VALUE!</v>
      </c>
      <c r="AV416" s="1" t="e">
        <f t="shared" si="60"/>
        <v>#VALUE!</v>
      </c>
      <c r="AW416" s="1" t="e">
        <f t="shared" si="61"/>
        <v>#VALUE!</v>
      </c>
    </row>
    <row r="417" spans="1:49" x14ac:dyDescent="0.2">
      <c r="A417">
        <v>415</v>
      </c>
      <c r="B417" t="s">
        <v>11963</v>
      </c>
      <c r="C417" t="s">
        <v>11962</v>
      </c>
      <c r="F417" t="s">
        <v>11961</v>
      </c>
      <c r="G417" t="s">
        <v>16</v>
      </c>
      <c r="H417" t="s">
        <v>15</v>
      </c>
      <c r="I417" t="s">
        <v>11960</v>
      </c>
      <c r="J417" t="s">
        <v>11955</v>
      </c>
      <c r="K417" t="s">
        <v>11959</v>
      </c>
      <c r="L417" t="s">
        <v>11958</v>
      </c>
      <c r="M417" t="s">
        <v>9468</v>
      </c>
      <c r="N417">
        <v>2</v>
      </c>
      <c r="O417" t="s">
        <v>11957</v>
      </c>
      <c r="P417" t="s">
        <v>11956</v>
      </c>
      <c r="Q417" t="s">
        <v>11955</v>
      </c>
      <c r="R417" s="7">
        <v>36526</v>
      </c>
      <c r="S417" s="8">
        <f t="shared" si="56"/>
        <v>2000</v>
      </c>
      <c r="T417" s="8">
        <v>2000</v>
      </c>
      <c r="U417" s="8">
        <f t="shared" si="57"/>
        <v>22</v>
      </c>
      <c r="V417" s="7">
        <v>36678</v>
      </c>
      <c r="W417" t="s">
        <v>11763</v>
      </c>
      <c r="X417" s="2">
        <v>0.99099999999999999</v>
      </c>
      <c r="Y417" s="6">
        <f t="shared" si="54"/>
        <v>2.6454179012840022E-2</v>
      </c>
      <c r="AA417">
        <v>16729609</v>
      </c>
      <c r="AB417">
        <v>11300153701</v>
      </c>
      <c r="AC417">
        <v>17447917</v>
      </c>
      <c r="AD417" t="s">
        <v>6</v>
      </c>
      <c r="AE417">
        <v>7</v>
      </c>
      <c r="AF417">
        <v>2</v>
      </c>
      <c r="AH417" t="s">
        <v>11954</v>
      </c>
      <c r="AI417" t="s">
        <v>11953</v>
      </c>
      <c r="AJ417" t="s">
        <v>11952</v>
      </c>
      <c r="AK417" t="s">
        <v>11951</v>
      </c>
      <c r="AL417">
        <v>5</v>
      </c>
      <c r="AM417" s="5">
        <f t="shared" si="58"/>
        <v>0.22727272727272727</v>
      </c>
      <c r="AN417" s="4">
        <f t="shared" si="55"/>
        <v>3.4422222987160508E-4</v>
      </c>
      <c r="AO417" s="3"/>
      <c r="AP417">
        <v>0</v>
      </c>
      <c r="AR417" t="s">
        <v>1</v>
      </c>
      <c r="AT417" s="2">
        <v>3.262</v>
      </c>
      <c r="AU417" s="1">
        <f t="shared" si="59"/>
        <v>1.8621191977949494</v>
      </c>
      <c r="AV417" s="1">
        <f t="shared" si="60"/>
        <v>1.3399200621355813</v>
      </c>
      <c r="AW417" s="1">
        <f t="shared" si="61"/>
        <v>0.81772092647621297</v>
      </c>
    </row>
    <row r="418" spans="1:49" x14ac:dyDescent="0.2">
      <c r="A418">
        <v>416</v>
      </c>
      <c r="B418" t="s">
        <v>11950</v>
      </c>
      <c r="C418" t="s">
        <v>11949</v>
      </c>
      <c r="F418" t="s">
        <v>11948</v>
      </c>
      <c r="G418" t="s">
        <v>16</v>
      </c>
      <c r="H418" t="s">
        <v>15</v>
      </c>
      <c r="I418" t="s">
        <v>11947</v>
      </c>
      <c r="J418" t="s">
        <v>11946</v>
      </c>
      <c r="K418" t="s">
        <v>11945</v>
      </c>
      <c r="L418" t="s">
        <v>1829</v>
      </c>
      <c r="M418" t="s">
        <v>1828</v>
      </c>
      <c r="N418">
        <v>2</v>
      </c>
      <c r="O418" t="s">
        <v>11944</v>
      </c>
      <c r="P418" t="s">
        <v>11943</v>
      </c>
      <c r="Q418" t="s">
        <v>11942</v>
      </c>
      <c r="R418" s="7">
        <v>36526</v>
      </c>
      <c r="S418" s="8">
        <f t="shared" si="56"/>
        <v>2000</v>
      </c>
      <c r="T418" s="8">
        <v>2000</v>
      </c>
      <c r="U418" s="8">
        <f t="shared" si="57"/>
        <v>22</v>
      </c>
      <c r="V418" s="7">
        <v>2000</v>
      </c>
      <c r="W418" t="s">
        <v>11941</v>
      </c>
      <c r="X418" s="2">
        <v>0.40899999999999997</v>
      </c>
      <c r="Y418" s="6">
        <f t="shared" si="54"/>
        <v>1.0918021408931956E-2</v>
      </c>
      <c r="AA418">
        <v>8123985</v>
      </c>
      <c r="AB418">
        <v>100582</v>
      </c>
      <c r="AC418">
        <v>18347533</v>
      </c>
      <c r="AD418" t="s">
        <v>6</v>
      </c>
      <c r="AE418">
        <v>31</v>
      </c>
      <c r="AF418">
        <v>2</v>
      </c>
      <c r="AH418" t="s">
        <v>11940</v>
      </c>
      <c r="AI418" t="s">
        <v>11939</v>
      </c>
      <c r="AJ418" t="s">
        <v>11938</v>
      </c>
      <c r="AK418" t="s">
        <v>11937</v>
      </c>
      <c r="AL418">
        <v>8</v>
      </c>
      <c r="AM418" s="5">
        <f t="shared" si="58"/>
        <v>0.36363636363636365</v>
      </c>
      <c r="AN418" s="4">
        <f t="shared" si="55"/>
        <v>5.5075556779456819E-4</v>
      </c>
      <c r="AO418" s="3"/>
      <c r="AP418">
        <v>0</v>
      </c>
      <c r="AR418" t="s">
        <v>1</v>
      </c>
      <c r="AT418" s="2">
        <v>0.94199999999999995</v>
      </c>
      <c r="AU418" s="1">
        <f t="shared" si="59"/>
        <v>0.78078416565907394</v>
      </c>
      <c r="AV418" s="1">
        <f t="shared" si="60"/>
        <v>0.57343884883632623</v>
      </c>
      <c r="AW418" s="1">
        <f t="shared" si="61"/>
        <v>0.36609353201357847</v>
      </c>
    </row>
    <row r="419" spans="1:49" x14ac:dyDescent="0.2">
      <c r="A419">
        <v>417</v>
      </c>
      <c r="B419" t="s">
        <v>11936</v>
      </c>
      <c r="C419" t="s">
        <v>11935</v>
      </c>
      <c r="F419" t="s">
        <v>11934</v>
      </c>
      <c r="G419" t="s">
        <v>16</v>
      </c>
      <c r="H419" t="s">
        <v>15</v>
      </c>
      <c r="I419" t="s">
        <v>11933</v>
      </c>
      <c r="N419">
        <v>1</v>
      </c>
      <c r="O419" t="s">
        <v>11932</v>
      </c>
      <c r="P419">
        <v>56212355200</v>
      </c>
      <c r="R419" s="7">
        <v>36526</v>
      </c>
      <c r="S419" s="8">
        <f t="shared" si="56"/>
        <v>2000</v>
      </c>
      <c r="T419" s="8">
        <v>2000</v>
      </c>
      <c r="U419" s="8">
        <f t="shared" si="57"/>
        <v>22</v>
      </c>
      <c r="V419" s="7">
        <v>36800</v>
      </c>
      <c r="W419" t="s">
        <v>6233</v>
      </c>
      <c r="X419" s="2">
        <v>0.88100000000000001</v>
      </c>
      <c r="Y419" s="6">
        <f t="shared" si="54"/>
        <v>2.3517791836843653E-2</v>
      </c>
      <c r="AA419">
        <v>10459243</v>
      </c>
      <c r="AB419">
        <v>17248</v>
      </c>
      <c r="AD419" t="s">
        <v>6</v>
      </c>
      <c r="AE419">
        <v>42</v>
      </c>
      <c r="AF419">
        <v>5</v>
      </c>
      <c r="AH419" t="s">
        <v>11931</v>
      </c>
      <c r="AJ419" t="s">
        <v>11930</v>
      </c>
      <c r="AL419">
        <v>2</v>
      </c>
      <c r="AM419" s="5">
        <f t="shared" si="58"/>
        <v>9.0909090909090912E-2</v>
      </c>
      <c r="AN419" s="4">
        <f t="shared" si="55"/>
        <v>1.3768889194864205E-4</v>
      </c>
      <c r="AO419" s="3"/>
      <c r="AP419">
        <v>0</v>
      </c>
      <c r="AR419" t="s">
        <v>1</v>
      </c>
      <c r="AT419" s="2" t="s">
        <v>0</v>
      </c>
      <c r="AU419" s="1">
        <f t="shared" si="59"/>
        <v>1.6503760953375148</v>
      </c>
      <c r="AV419" s="1">
        <f t="shared" si="60"/>
        <v>1.1827740364396147</v>
      </c>
      <c r="AW419" s="1">
        <f t="shared" si="61"/>
        <v>0.71517197754171458</v>
      </c>
    </row>
    <row r="420" spans="1:49" x14ac:dyDescent="0.2">
      <c r="A420">
        <v>418</v>
      </c>
      <c r="B420" t="s">
        <v>11929</v>
      </c>
      <c r="C420" t="s">
        <v>11928</v>
      </c>
      <c r="F420" t="s">
        <v>11927</v>
      </c>
      <c r="G420" t="s">
        <v>16</v>
      </c>
      <c r="H420" t="s">
        <v>15</v>
      </c>
      <c r="I420" t="s">
        <v>11926</v>
      </c>
      <c r="J420">
        <v>60004092</v>
      </c>
      <c r="K420" t="s">
        <v>11925</v>
      </c>
      <c r="L420" t="s">
        <v>11924</v>
      </c>
      <c r="M420" t="s">
        <v>11</v>
      </c>
      <c r="N420">
        <v>2</v>
      </c>
      <c r="O420" t="s">
        <v>11923</v>
      </c>
      <c r="P420" t="s">
        <v>11922</v>
      </c>
      <c r="Q420" t="s">
        <v>11921</v>
      </c>
      <c r="R420" s="7">
        <v>36526</v>
      </c>
      <c r="S420" s="8">
        <f t="shared" si="56"/>
        <v>2000</v>
      </c>
      <c r="T420" s="8">
        <v>2000</v>
      </c>
      <c r="U420" s="8">
        <f t="shared" si="57"/>
        <v>22</v>
      </c>
      <c r="V420" s="7">
        <v>36526</v>
      </c>
      <c r="W420" t="s">
        <v>8203</v>
      </c>
      <c r="X420" s="2">
        <v>0.24099999999999999</v>
      </c>
      <c r="Y420" s="6">
        <f t="shared" si="54"/>
        <v>6.4333573583193185E-3</v>
      </c>
      <c r="AA420">
        <v>305316</v>
      </c>
      <c r="AB420">
        <v>21064</v>
      </c>
      <c r="AC420">
        <v>21578745</v>
      </c>
      <c r="AD420" t="s">
        <v>6</v>
      </c>
      <c r="AE420">
        <v>34</v>
      </c>
      <c r="AF420">
        <v>1</v>
      </c>
      <c r="AH420" t="s">
        <v>11920</v>
      </c>
      <c r="AI420" t="s">
        <v>11919</v>
      </c>
      <c r="AJ420" t="s">
        <v>11918</v>
      </c>
      <c r="AK420" t="s">
        <v>11917</v>
      </c>
      <c r="AL420">
        <v>9</v>
      </c>
      <c r="AM420" s="5">
        <f t="shared" si="58"/>
        <v>0.40909090909090912</v>
      </c>
      <c r="AN420" s="4">
        <f t="shared" si="55"/>
        <v>6.1960001376888923E-4</v>
      </c>
      <c r="AO420" s="3"/>
      <c r="AP420">
        <v>0</v>
      </c>
      <c r="AQ420" t="s">
        <v>2251</v>
      </c>
      <c r="AR420" t="s">
        <v>11916</v>
      </c>
      <c r="AS420" t="s">
        <v>2250</v>
      </c>
      <c r="AT420" s="2">
        <v>0.52700000000000002</v>
      </c>
      <c r="AU420" s="1">
        <f t="shared" si="59"/>
        <v>0.46892301549541893</v>
      </c>
      <c r="AV420" s="1">
        <f t="shared" si="60"/>
        <v>0.35264786860441039</v>
      </c>
      <c r="AW420" s="1">
        <f t="shared" si="61"/>
        <v>0.23637272171340176</v>
      </c>
    </row>
    <row r="421" spans="1:49" x14ac:dyDescent="0.2">
      <c r="A421">
        <v>419</v>
      </c>
      <c r="B421" t="s">
        <v>11915</v>
      </c>
      <c r="C421" t="s">
        <v>11914</v>
      </c>
      <c r="F421" t="s">
        <v>11913</v>
      </c>
      <c r="G421" t="s">
        <v>16</v>
      </c>
      <c r="H421" t="s">
        <v>15</v>
      </c>
      <c r="I421" t="s">
        <v>11912</v>
      </c>
      <c r="J421" t="s">
        <v>11911</v>
      </c>
      <c r="K421" t="s">
        <v>11910</v>
      </c>
      <c r="L421" t="s">
        <v>11909</v>
      </c>
      <c r="M421" t="s">
        <v>91</v>
      </c>
      <c r="N421">
        <v>10</v>
      </c>
      <c r="O421" t="s">
        <v>11908</v>
      </c>
      <c r="P421" t="s">
        <v>11907</v>
      </c>
      <c r="Q421" t="s">
        <v>11906</v>
      </c>
      <c r="R421" s="7">
        <v>36526</v>
      </c>
      <c r="S421" s="8">
        <f t="shared" si="56"/>
        <v>2000</v>
      </c>
      <c r="T421" s="8">
        <v>2000</v>
      </c>
      <c r="U421" s="8">
        <f t="shared" si="57"/>
        <v>22</v>
      </c>
      <c r="V421" s="7">
        <v>2000</v>
      </c>
      <c r="W421" t="s">
        <v>9821</v>
      </c>
      <c r="X421" s="2">
        <v>0.108</v>
      </c>
      <c r="Y421" s="6">
        <f t="shared" si="54"/>
        <v>2.882998318250981E-3</v>
      </c>
      <c r="AA421">
        <v>2724693</v>
      </c>
      <c r="AB421">
        <v>18719</v>
      </c>
      <c r="AD421" t="s">
        <v>6</v>
      </c>
      <c r="AE421">
        <v>1</v>
      </c>
      <c r="AH421">
        <v>325</v>
      </c>
      <c r="AI421" t="s">
        <v>11905</v>
      </c>
      <c r="AK421" t="s">
        <v>11904</v>
      </c>
      <c r="AL421">
        <v>4</v>
      </c>
      <c r="AM421" s="5">
        <f t="shared" si="58"/>
        <v>0.18181818181818182</v>
      </c>
      <c r="AN421" s="4">
        <f t="shared" si="55"/>
        <v>2.753777838972841E-4</v>
      </c>
      <c r="AO421" s="3"/>
      <c r="AP421">
        <v>0</v>
      </c>
      <c r="AR421" t="s">
        <v>1</v>
      </c>
      <c r="AT421" s="2" t="s">
        <v>0</v>
      </c>
      <c r="AU421" s="1">
        <f t="shared" si="59"/>
        <v>0.21007121579448718</v>
      </c>
      <c r="AV421" s="1">
        <f t="shared" si="60"/>
        <v>0.15791880510741327</v>
      </c>
      <c r="AW421" s="1">
        <f t="shared" si="61"/>
        <v>0.10576639442033932</v>
      </c>
    </row>
    <row r="422" spans="1:49" x14ac:dyDescent="0.2">
      <c r="A422">
        <v>420</v>
      </c>
      <c r="B422" t="s">
        <v>11903</v>
      </c>
      <c r="C422" t="s">
        <v>11902</v>
      </c>
      <c r="F422" t="s">
        <v>11901</v>
      </c>
      <c r="G422" t="s">
        <v>16</v>
      </c>
      <c r="H422" t="s">
        <v>15</v>
      </c>
      <c r="I422" t="s">
        <v>11900</v>
      </c>
      <c r="J422">
        <v>60019544</v>
      </c>
      <c r="K422" t="s">
        <v>11899</v>
      </c>
      <c r="L422" t="s">
        <v>11898</v>
      </c>
      <c r="M422" t="s">
        <v>808</v>
      </c>
      <c r="N422">
        <v>2</v>
      </c>
      <c r="O422" t="s">
        <v>11897</v>
      </c>
      <c r="P422" t="s">
        <v>11896</v>
      </c>
      <c r="Q422" t="s">
        <v>11895</v>
      </c>
      <c r="R422" s="7">
        <v>36526</v>
      </c>
      <c r="S422" s="8">
        <f t="shared" si="56"/>
        <v>2000</v>
      </c>
      <c r="T422" s="8">
        <v>2000</v>
      </c>
      <c r="U422" s="8">
        <f t="shared" si="57"/>
        <v>22</v>
      </c>
      <c r="V422" s="7">
        <v>36739</v>
      </c>
      <c r="W422" t="s">
        <v>11894</v>
      </c>
      <c r="X422" s="2">
        <v>0.83</v>
      </c>
      <c r="Y422" s="6">
        <f t="shared" si="54"/>
        <v>2.2156375964336242E-2</v>
      </c>
      <c r="AA422">
        <v>10476210</v>
      </c>
      <c r="AB422">
        <v>200147113</v>
      </c>
      <c r="AC422">
        <v>14701286</v>
      </c>
      <c r="AD422" t="s">
        <v>6</v>
      </c>
      <c r="AE422">
        <v>11</v>
      </c>
      <c r="AF422">
        <v>2</v>
      </c>
      <c r="AH422" t="s">
        <v>11893</v>
      </c>
      <c r="AI422" t="s">
        <v>11892</v>
      </c>
      <c r="AK422" t="s">
        <v>11891</v>
      </c>
      <c r="AL422">
        <v>17</v>
      </c>
      <c r="AM422" s="5">
        <f t="shared" si="58"/>
        <v>0.77272727272727271</v>
      </c>
      <c r="AN422" s="4">
        <f t="shared" si="55"/>
        <v>1.1703555815634574E-3</v>
      </c>
      <c r="AO422" s="3"/>
      <c r="AP422">
        <v>0</v>
      </c>
      <c r="AR422" t="s">
        <v>1</v>
      </c>
      <c r="AT422" s="2" t="s">
        <v>0</v>
      </c>
      <c r="AU422" s="1">
        <f t="shared" si="59"/>
        <v>1.5860569849504407</v>
      </c>
      <c r="AV422" s="1">
        <f t="shared" si="60"/>
        <v>1.166336577294985</v>
      </c>
      <c r="AW422" s="1">
        <f t="shared" si="61"/>
        <v>0.74661616963952926</v>
      </c>
    </row>
    <row r="423" spans="1:49" x14ac:dyDescent="0.2">
      <c r="A423">
        <v>421</v>
      </c>
      <c r="B423" t="s">
        <v>11890</v>
      </c>
      <c r="C423" t="s">
        <v>3963</v>
      </c>
      <c r="F423" t="s">
        <v>11889</v>
      </c>
      <c r="G423" t="s">
        <v>16</v>
      </c>
      <c r="H423" t="s">
        <v>15</v>
      </c>
      <c r="I423" t="s">
        <v>3961</v>
      </c>
      <c r="J423">
        <v>60019778</v>
      </c>
      <c r="K423" t="s">
        <v>3960</v>
      </c>
      <c r="L423" t="s">
        <v>3959</v>
      </c>
      <c r="M423" t="s">
        <v>1772</v>
      </c>
      <c r="N423">
        <v>12</v>
      </c>
      <c r="O423" t="s">
        <v>11888</v>
      </c>
      <c r="P423" t="s">
        <v>11887</v>
      </c>
      <c r="Q423" t="s">
        <v>3956</v>
      </c>
      <c r="R423" s="7">
        <v>36526</v>
      </c>
      <c r="S423" s="8">
        <f t="shared" si="56"/>
        <v>2000</v>
      </c>
      <c r="T423" s="8">
        <v>2000</v>
      </c>
      <c r="U423" s="8">
        <f t="shared" si="57"/>
        <v>22</v>
      </c>
      <c r="V423" s="7">
        <v>36586</v>
      </c>
      <c r="W423" t="s">
        <v>3955</v>
      </c>
      <c r="X423" s="2">
        <v>0.46700000000000003</v>
      </c>
      <c r="Y423" s="6">
        <f t="shared" si="54"/>
        <v>1.2466298283548225E-2</v>
      </c>
      <c r="AA423">
        <v>10518223</v>
      </c>
      <c r="AB423">
        <v>26026</v>
      </c>
      <c r="AD423" t="s">
        <v>6</v>
      </c>
      <c r="AE423">
        <v>10</v>
      </c>
      <c r="AF423">
        <v>1</v>
      </c>
      <c r="AH423">
        <v>14221426</v>
      </c>
      <c r="AI423" t="s">
        <v>11886</v>
      </c>
      <c r="AK423" t="s">
        <v>11885</v>
      </c>
      <c r="AL423">
        <v>2</v>
      </c>
      <c r="AM423" s="5">
        <f t="shared" si="58"/>
        <v>9.0909090909090912E-2</v>
      </c>
      <c r="AN423" s="4">
        <f t="shared" si="55"/>
        <v>1.3768889194864205E-4</v>
      </c>
      <c r="AO423" s="3"/>
      <c r="AP423">
        <v>0</v>
      </c>
      <c r="AR423" t="s">
        <v>1</v>
      </c>
      <c r="AT423" s="2" t="s">
        <v>0</v>
      </c>
      <c r="AU423" s="1">
        <f t="shared" si="59"/>
        <v>0.87677154660683509</v>
      </c>
      <c r="AV423" s="1">
        <f t="shared" si="60"/>
        <v>0.63019935877484334</v>
      </c>
      <c r="AW423" s="1">
        <f t="shared" si="61"/>
        <v>0.3836271709428517</v>
      </c>
    </row>
    <row r="424" spans="1:49" x14ac:dyDescent="0.2">
      <c r="A424">
        <v>422</v>
      </c>
      <c r="B424" t="s">
        <v>11884</v>
      </c>
      <c r="C424" t="s">
        <v>11883</v>
      </c>
      <c r="D424" t="s">
        <v>11882</v>
      </c>
      <c r="F424" t="s">
        <v>11881</v>
      </c>
      <c r="G424" t="s">
        <v>16</v>
      </c>
      <c r="H424" t="s">
        <v>15</v>
      </c>
      <c r="I424" t="s">
        <v>11880</v>
      </c>
      <c r="J424">
        <v>60013983</v>
      </c>
      <c r="K424" t="s">
        <v>1482</v>
      </c>
      <c r="L424" t="s">
        <v>1481</v>
      </c>
      <c r="M424" t="s">
        <v>1480</v>
      </c>
      <c r="N424">
        <v>1</v>
      </c>
      <c r="O424" t="s">
        <v>11879</v>
      </c>
      <c r="P424">
        <v>56415172000</v>
      </c>
      <c r="Q424">
        <v>60013983</v>
      </c>
      <c r="R424" s="7">
        <v>36526</v>
      </c>
      <c r="S424" s="8">
        <f t="shared" si="56"/>
        <v>2000</v>
      </c>
      <c r="T424" s="8">
        <v>2000</v>
      </c>
      <c r="U424" s="8">
        <f t="shared" si="57"/>
        <v>22</v>
      </c>
      <c r="V424" s="7">
        <v>2000</v>
      </c>
      <c r="W424" t="s">
        <v>3412</v>
      </c>
      <c r="X424" s="2">
        <v>1.6519999999999999</v>
      </c>
      <c r="Y424" s="6">
        <f t="shared" si="54"/>
        <v>4.409919649769093E-2</v>
      </c>
      <c r="AA424" t="s">
        <v>3411</v>
      </c>
      <c r="AB424">
        <v>17337</v>
      </c>
      <c r="AD424" t="s">
        <v>6</v>
      </c>
      <c r="AE424">
        <v>48</v>
      </c>
      <c r="AF424">
        <v>8</v>
      </c>
      <c r="AH424" t="s">
        <v>11878</v>
      </c>
      <c r="AI424" t="s">
        <v>11877</v>
      </c>
      <c r="AJ424" t="s">
        <v>11876</v>
      </c>
      <c r="AK424" t="s">
        <v>11875</v>
      </c>
      <c r="AL424">
        <v>6</v>
      </c>
      <c r="AM424" s="5">
        <f t="shared" si="58"/>
        <v>0.27272727272727271</v>
      </c>
      <c r="AN424" s="4">
        <f t="shared" si="55"/>
        <v>4.1306667584592612E-4</v>
      </c>
      <c r="AO424" s="3"/>
      <c r="AP424">
        <v>0</v>
      </c>
      <c r="AR424" t="s">
        <v>1</v>
      </c>
      <c r="AT424" s="2" t="s">
        <v>0</v>
      </c>
      <c r="AU424" s="1">
        <f t="shared" si="59"/>
        <v>3.099335755113743</v>
      </c>
      <c r="AV424" s="1">
        <f t="shared" si="60"/>
        <v>2.2256131586768428</v>
      </c>
      <c r="AW424" s="1">
        <f t="shared" si="61"/>
        <v>1.3518905622399426</v>
      </c>
    </row>
    <row r="425" spans="1:49" x14ac:dyDescent="0.2">
      <c r="A425">
        <v>423</v>
      </c>
      <c r="B425" t="s">
        <v>11874</v>
      </c>
      <c r="C425" t="s">
        <v>11873</v>
      </c>
      <c r="F425" t="s">
        <v>11872</v>
      </c>
      <c r="G425" t="s">
        <v>16</v>
      </c>
      <c r="H425" t="s">
        <v>15</v>
      </c>
      <c r="I425" t="s">
        <v>11871</v>
      </c>
      <c r="J425" t="s">
        <v>11870</v>
      </c>
      <c r="K425" t="s">
        <v>11869</v>
      </c>
      <c r="L425" t="s">
        <v>11868</v>
      </c>
      <c r="M425" t="s">
        <v>11867</v>
      </c>
      <c r="N425">
        <v>8</v>
      </c>
      <c r="O425" t="s">
        <v>11866</v>
      </c>
      <c r="P425" t="s">
        <v>11865</v>
      </c>
      <c r="Q425" t="s">
        <v>11864</v>
      </c>
      <c r="R425" s="7">
        <v>36526</v>
      </c>
      <c r="S425" s="8">
        <f t="shared" si="56"/>
        <v>2000</v>
      </c>
      <c r="T425" s="8">
        <v>2000</v>
      </c>
      <c r="U425" s="8">
        <f t="shared" si="57"/>
        <v>22</v>
      </c>
      <c r="V425" s="7">
        <v>2000</v>
      </c>
      <c r="W425" t="s">
        <v>11863</v>
      </c>
      <c r="X425" s="2">
        <v>0.158</v>
      </c>
      <c r="Y425" s="6">
        <f t="shared" si="54"/>
        <v>4.2177197618856943E-3</v>
      </c>
      <c r="AA425">
        <v>380830</v>
      </c>
      <c r="AB425">
        <v>13094</v>
      </c>
      <c r="AD425" t="s">
        <v>6</v>
      </c>
      <c r="AE425">
        <v>46</v>
      </c>
      <c r="AF425">
        <v>3</v>
      </c>
      <c r="AH425" t="s">
        <v>11862</v>
      </c>
      <c r="AI425" t="s">
        <v>11861</v>
      </c>
      <c r="AK425" t="s">
        <v>11860</v>
      </c>
      <c r="AL425">
        <v>9</v>
      </c>
      <c r="AM425" s="5">
        <f t="shared" si="58"/>
        <v>0.40909090909090912</v>
      </c>
      <c r="AN425" s="4">
        <f t="shared" si="55"/>
        <v>6.1960001376888923E-4</v>
      </c>
      <c r="AO425" s="3"/>
      <c r="AP425">
        <v>0</v>
      </c>
      <c r="AR425" t="s">
        <v>1</v>
      </c>
      <c r="AT425" s="2" t="s">
        <v>0</v>
      </c>
      <c r="AU425" s="1">
        <f t="shared" si="59"/>
        <v>0.31382838374506528</v>
      </c>
      <c r="AV425" s="1">
        <f t="shared" si="60"/>
        <v>0.24186598878272919</v>
      </c>
      <c r="AW425" s="1">
        <f t="shared" si="61"/>
        <v>0.16990359382039305</v>
      </c>
    </row>
    <row r="426" spans="1:49" x14ac:dyDescent="0.2">
      <c r="A426">
        <v>424</v>
      </c>
      <c r="B426" t="s">
        <v>11859</v>
      </c>
      <c r="C426" t="s">
        <v>11858</v>
      </c>
      <c r="F426" t="s">
        <v>11857</v>
      </c>
      <c r="G426" t="s">
        <v>16</v>
      </c>
      <c r="H426" t="s">
        <v>15</v>
      </c>
      <c r="I426" t="s">
        <v>11856</v>
      </c>
      <c r="J426">
        <v>60027550</v>
      </c>
      <c r="K426" t="s">
        <v>272</v>
      </c>
      <c r="L426" t="s">
        <v>271</v>
      </c>
      <c r="M426" t="s">
        <v>11</v>
      </c>
      <c r="N426">
        <v>2</v>
      </c>
      <c r="O426" t="s">
        <v>11855</v>
      </c>
      <c r="P426" t="s">
        <v>11854</v>
      </c>
      <c r="Q426" t="s">
        <v>1747</v>
      </c>
      <c r="R426" s="7">
        <v>36526</v>
      </c>
      <c r="S426" s="8">
        <f t="shared" si="56"/>
        <v>2000</v>
      </c>
      <c r="T426" s="8">
        <v>2000</v>
      </c>
      <c r="U426" s="8">
        <f t="shared" si="57"/>
        <v>22</v>
      </c>
      <c r="V426" s="7">
        <v>36586</v>
      </c>
      <c r="W426" t="s">
        <v>55</v>
      </c>
      <c r="X426" s="2">
        <v>0.75</v>
      </c>
      <c r="Y426" s="6">
        <f t="shared" si="54"/>
        <v>2.0020821654520703E-2</v>
      </c>
      <c r="AA426" t="s">
        <v>54</v>
      </c>
      <c r="AB426">
        <v>29221</v>
      </c>
      <c r="AC426">
        <v>10897674</v>
      </c>
      <c r="AD426" t="s">
        <v>6</v>
      </c>
      <c r="AE426">
        <v>7</v>
      </c>
      <c r="AF426">
        <v>3</v>
      </c>
      <c r="AH426" t="s">
        <v>11853</v>
      </c>
      <c r="AI426" t="s">
        <v>11852</v>
      </c>
      <c r="AJ426" t="s">
        <v>11851</v>
      </c>
      <c r="AK426" t="s">
        <v>11850</v>
      </c>
      <c r="AL426">
        <v>12</v>
      </c>
      <c r="AM426" s="5">
        <f t="shared" si="58"/>
        <v>0.54545454545454541</v>
      </c>
      <c r="AN426" s="4">
        <f t="shared" si="55"/>
        <v>8.2613335169185224E-4</v>
      </c>
      <c r="AO426" s="3"/>
      <c r="AP426">
        <v>0</v>
      </c>
      <c r="AR426" t="s">
        <v>1</v>
      </c>
      <c r="AT426" s="2">
        <v>2.0230000000000001</v>
      </c>
      <c r="AU426" s="1">
        <f t="shared" si="59"/>
        <v>1.4262415163672046</v>
      </c>
      <c r="AV426" s="1">
        <f t="shared" si="60"/>
        <v>1.0423477503106278</v>
      </c>
      <c r="AW426" s="1">
        <f t="shared" si="61"/>
        <v>0.65845398425405066</v>
      </c>
    </row>
    <row r="427" spans="1:49" x14ac:dyDescent="0.2">
      <c r="A427">
        <v>425</v>
      </c>
      <c r="B427" t="s">
        <v>11849</v>
      </c>
      <c r="C427" t="s">
        <v>11848</v>
      </c>
      <c r="F427" t="s">
        <v>11847</v>
      </c>
      <c r="G427" t="s">
        <v>16</v>
      </c>
      <c r="H427" t="s">
        <v>15</v>
      </c>
      <c r="I427" t="s">
        <v>11846</v>
      </c>
      <c r="J427">
        <v>60030788</v>
      </c>
      <c r="K427" t="s">
        <v>11845</v>
      </c>
      <c r="L427" t="s">
        <v>11844</v>
      </c>
      <c r="M427" t="s">
        <v>356</v>
      </c>
      <c r="N427">
        <v>3</v>
      </c>
      <c r="O427" t="s">
        <v>11843</v>
      </c>
      <c r="P427" t="s">
        <v>11842</v>
      </c>
      <c r="Q427" t="s">
        <v>11841</v>
      </c>
      <c r="R427" s="7">
        <v>36526</v>
      </c>
      <c r="S427" s="8">
        <f t="shared" si="56"/>
        <v>2000</v>
      </c>
      <c r="T427" s="8">
        <v>2000</v>
      </c>
      <c r="U427" s="8">
        <f t="shared" si="57"/>
        <v>22</v>
      </c>
      <c r="V427" s="7">
        <v>2000</v>
      </c>
      <c r="W427" t="s">
        <v>11840</v>
      </c>
      <c r="X427" s="2">
        <v>0.69299999999999995</v>
      </c>
      <c r="Y427" s="6">
        <f t="shared" si="54"/>
        <v>1.8499239208777128E-2</v>
      </c>
      <c r="AA427">
        <v>3076962</v>
      </c>
      <c r="AB427">
        <v>21084</v>
      </c>
      <c r="AC427">
        <v>13653032</v>
      </c>
      <c r="AD427" t="s">
        <v>6</v>
      </c>
      <c r="AE427">
        <v>25</v>
      </c>
      <c r="AF427">
        <v>3</v>
      </c>
      <c r="AH427" t="s">
        <v>11839</v>
      </c>
      <c r="AI427" t="s">
        <v>11838</v>
      </c>
      <c r="AJ427" t="s">
        <v>11837</v>
      </c>
      <c r="AK427" t="s">
        <v>11836</v>
      </c>
      <c r="AL427">
        <v>30</v>
      </c>
      <c r="AM427" s="5">
        <f t="shared" si="58"/>
        <v>1.3636363636363635</v>
      </c>
      <c r="AN427" s="4">
        <f t="shared" si="55"/>
        <v>2.0653333792296307E-3</v>
      </c>
      <c r="AO427" s="3"/>
      <c r="AP427">
        <v>0</v>
      </c>
      <c r="AR427" t="s">
        <v>1</v>
      </c>
      <c r="AT427" s="2">
        <v>1.833</v>
      </c>
      <c r="AU427" s="1">
        <f t="shared" si="59"/>
        <v>1.3569067459912878</v>
      </c>
      <c r="AV427" s="1">
        <f t="shared" si="60"/>
        <v>1.028228629400338</v>
      </c>
      <c r="AW427" s="1">
        <f t="shared" si="61"/>
        <v>0.69955051280938796</v>
      </c>
    </row>
    <row r="428" spans="1:49" x14ac:dyDescent="0.2">
      <c r="A428">
        <v>426</v>
      </c>
      <c r="B428" t="s">
        <v>11835</v>
      </c>
      <c r="C428" t="s">
        <v>11834</v>
      </c>
      <c r="F428" t="s">
        <v>11833</v>
      </c>
      <c r="G428" t="s">
        <v>16</v>
      </c>
      <c r="H428" t="s">
        <v>15</v>
      </c>
      <c r="I428" t="s">
        <v>11832</v>
      </c>
      <c r="J428">
        <v>60008673</v>
      </c>
      <c r="K428" t="s">
        <v>7843</v>
      </c>
      <c r="L428" t="s">
        <v>298</v>
      </c>
      <c r="M428" t="s">
        <v>297</v>
      </c>
      <c r="N428">
        <v>3</v>
      </c>
      <c r="O428" t="s">
        <v>11831</v>
      </c>
      <c r="P428" t="s">
        <v>11830</v>
      </c>
      <c r="Q428" t="s">
        <v>11829</v>
      </c>
      <c r="R428" s="7">
        <v>36526</v>
      </c>
      <c r="S428" s="8">
        <f t="shared" si="56"/>
        <v>2000</v>
      </c>
      <c r="T428" s="8">
        <v>2000</v>
      </c>
      <c r="U428" s="8">
        <f t="shared" si="57"/>
        <v>22</v>
      </c>
      <c r="V428" s="7">
        <v>2000</v>
      </c>
      <c r="W428" t="s">
        <v>11778</v>
      </c>
      <c r="X428" s="2" t="s">
        <v>0</v>
      </c>
      <c r="Y428" s="6" t="e">
        <f t="shared" si="54"/>
        <v>#VALUE!</v>
      </c>
      <c r="AA428">
        <v>21611734</v>
      </c>
      <c r="AB428">
        <v>21100223121</v>
      </c>
      <c r="AC428">
        <v>21611750</v>
      </c>
      <c r="AD428" t="s">
        <v>6</v>
      </c>
      <c r="AE428">
        <v>1</v>
      </c>
      <c r="AG428">
        <v>888592</v>
      </c>
      <c r="AH428" t="s">
        <v>11828</v>
      </c>
      <c r="AI428" t="s">
        <v>11827</v>
      </c>
      <c r="AJ428" t="s">
        <v>11826</v>
      </c>
      <c r="AK428" t="s">
        <v>11825</v>
      </c>
      <c r="AL428">
        <v>0</v>
      </c>
      <c r="AM428" s="5">
        <f t="shared" si="58"/>
        <v>0</v>
      </c>
      <c r="AN428" s="4">
        <f t="shared" si="55"/>
        <v>0</v>
      </c>
      <c r="AO428" s="3"/>
      <c r="AP428">
        <v>0</v>
      </c>
      <c r="AR428" t="s">
        <v>1</v>
      </c>
      <c r="AT428" s="2" t="s">
        <v>0</v>
      </c>
      <c r="AU428" s="1" t="e">
        <f t="shared" si="59"/>
        <v>#VALUE!</v>
      </c>
      <c r="AV428" s="1" t="e">
        <f t="shared" si="60"/>
        <v>#VALUE!</v>
      </c>
      <c r="AW428" s="1" t="e">
        <f t="shared" si="61"/>
        <v>#VALUE!</v>
      </c>
    </row>
    <row r="429" spans="1:49" x14ac:dyDescent="0.2">
      <c r="A429">
        <v>427</v>
      </c>
      <c r="B429" t="s">
        <v>11824</v>
      </c>
      <c r="C429" t="s">
        <v>11823</v>
      </c>
      <c r="F429" t="s">
        <v>11822</v>
      </c>
      <c r="G429" t="s">
        <v>16</v>
      </c>
      <c r="H429" t="s">
        <v>15</v>
      </c>
      <c r="I429" t="s">
        <v>11821</v>
      </c>
      <c r="J429">
        <v>60109880</v>
      </c>
      <c r="K429" t="s">
        <v>11820</v>
      </c>
      <c r="L429" t="s">
        <v>2586</v>
      </c>
      <c r="M429" t="s">
        <v>2585</v>
      </c>
      <c r="N429">
        <v>3</v>
      </c>
      <c r="O429" t="s">
        <v>11819</v>
      </c>
      <c r="P429" t="s">
        <v>11818</v>
      </c>
      <c r="Q429" t="s">
        <v>11817</v>
      </c>
      <c r="R429" s="7">
        <v>36526</v>
      </c>
      <c r="S429" s="8">
        <f t="shared" si="56"/>
        <v>2000</v>
      </c>
      <c r="T429" s="8">
        <v>2000</v>
      </c>
      <c r="U429" s="8">
        <f t="shared" si="57"/>
        <v>22</v>
      </c>
      <c r="V429" s="7">
        <v>2000</v>
      </c>
      <c r="W429" t="s">
        <v>11778</v>
      </c>
      <c r="X429" s="2" t="s">
        <v>0</v>
      </c>
      <c r="Y429" s="6" t="e">
        <f t="shared" si="54"/>
        <v>#VALUE!</v>
      </c>
      <c r="AA429">
        <v>21611734</v>
      </c>
      <c r="AB429">
        <v>21100223121</v>
      </c>
      <c r="AC429">
        <v>21611750</v>
      </c>
      <c r="AD429" t="s">
        <v>6</v>
      </c>
      <c r="AE429">
        <v>1</v>
      </c>
      <c r="AG429">
        <v>888564</v>
      </c>
      <c r="AH429" t="s">
        <v>11816</v>
      </c>
      <c r="AI429" t="s">
        <v>11815</v>
      </c>
      <c r="AJ429" t="s">
        <v>11814</v>
      </c>
      <c r="AK429" t="s">
        <v>11813</v>
      </c>
      <c r="AL429">
        <v>0</v>
      </c>
      <c r="AM429" s="5">
        <f t="shared" si="58"/>
        <v>0</v>
      </c>
      <c r="AN429" s="4">
        <f t="shared" si="55"/>
        <v>0</v>
      </c>
      <c r="AO429" s="3"/>
      <c r="AP429">
        <v>0</v>
      </c>
      <c r="AR429" t="s">
        <v>1</v>
      </c>
      <c r="AT429" s="2" t="s">
        <v>0</v>
      </c>
      <c r="AU429" s="1" t="e">
        <f t="shared" si="59"/>
        <v>#VALUE!</v>
      </c>
      <c r="AV429" s="1" t="e">
        <f t="shared" si="60"/>
        <v>#VALUE!</v>
      </c>
      <c r="AW429" s="1" t="e">
        <f t="shared" si="61"/>
        <v>#VALUE!</v>
      </c>
    </row>
    <row r="430" spans="1:49" x14ac:dyDescent="0.2">
      <c r="A430">
        <v>428</v>
      </c>
      <c r="B430" t="s">
        <v>11812</v>
      </c>
      <c r="C430" t="s">
        <v>11811</v>
      </c>
      <c r="F430" t="s">
        <v>11810</v>
      </c>
      <c r="G430" t="s">
        <v>16</v>
      </c>
      <c r="H430" t="s">
        <v>15</v>
      </c>
      <c r="I430" t="s">
        <v>11809</v>
      </c>
      <c r="J430">
        <v>60025383</v>
      </c>
      <c r="K430" t="s">
        <v>11808</v>
      </c>
      <c r="L430" t="s">
        <v>11782</v>
      </c>
      <c r="M430" t="s">
        <v>297</v>
      </c>
      <c r="N430">
        <v>2</v>
      </c>
      <c r="O430" t="s">
        <v>11807</v>
      </c>
      <c r="P430" t="s">
        <v>11806</v>
      </c>
      <c r="Q430" t="s">
        <v>11805</v>
      </c>
      <c r="R430" s="7">
        <v>36526</v>
      </c>
      <c r="S430" s="8">
        <f t="shared" si="56"/>
        <v>2000</v>
      </c>
      <c r="T430" s="8">
        <v>2000</v>
      </c>
      <c r="U430" s="8">
        <f t="shared" si="57"/>
        <v>22</v>
      </c>
      <c r="V430" s="7">
        <v>2000</v>
      </c>
      <c r="W430" t="s">
        <v>11778</v>
      </c>
      <c r="X430" s="2" t="s">
        <v>0</v>
      </c>
      <c r="Y430" s="6" t="e">
        <f t="shared" si="54"/>
        <v>#VALUE!</v>
      </c>
      <c r="AA430">
        <v>21611734</v>
      </c>
      <c r="AB430">
        <v>21100223121</v>
      </c>
      <c r="AC430">
        <v>21611750</v>
      </c>
      <c r="AD430" t="s">
        <v>6</v>
      </c>
      <c r="AE430">
        <v>1</v>
      </c>
      <c r="AG430">
        <v>888590</v>
      </c>
      <c r="AH430" t="s">
        <v>11804</v>
      </c>
      <c r="AI430" t="s">
        <v>11803</v>
      </c>
      <c r="AJ430" t="s">
        <v>11802</v>
      </c>
      <c r="AK430" t="s">
        <v>11801</v>
      </c>
      <c r="AL430">
        <v>0</v>
      </c>
      <c r="AM430" s="5">
        <f t="shared" si="58"/>
        <v>0</v>
      </c>
      <c r="AN430" s="4">
        <f t="shared" si="55"/>
        <v>0</v>
      </c>
      <c r="AO430" s="3"/>
      <c r="AP430">
        <v>0</v>
      </c>
      <c r="AR430" t="s">
        <v>1</v>
      </c>
      <c r="AT430" s="2" t="s">
        <v>0</v>
      </c>
      <c r="AU430" s="1" t="e">
        <f t="shared" si="59"/>
        <v>#VALUE!</v>
      </c>
      <c r="AV430" s="1" t="e">
        <f t="shared" si="60"/>
        <v>#VALUE!</v>
      </c>
      <c r="AW430" s="1" t="e">
        <f t="shared" si="61"/>
        <v>#VALUE!</v>
      </c>
    </row>
    <row r="431" spans="1:49" x14ac:dyDescent="0.2">
      <c r="A431">
        <v>429</v>
      </c>
      <c r="B431" t="s">
        <v>11800</v>
      </c>
      <c r="C431" t="s">
        <v>11799</v>
      </c>
      <c r="F431" t="s">
        <v>11798</v>
      </c>
      <c r="G431" t="s">
        <v>16</v>
      </c>
      <c r="H431" t="s">
        <v>15</v>
      </c>
      <c r="I431" t="s">
        <v>11797</v>
      </c>
      <c r="J431">
        <v>100569887</v>
      </c>
      <c r="K431" t="s">
        <v>11796</v>
      </c>
      <c r="L431" t="s">
        <v>11795</v>
      </c>
      <c r="M431" t="s">
        <v>2585</v>
      </c>
      <c r="N431">
        <v>2</v>
      </c>
      <c r="O431" t="s">
        <v>11794</v>
      </c>
      <c r="P431" t="s">
        <v>11793</v>
      </c>
      <c r="Q431" t="s">
        <v>11792</v>
      </c>
      <c r="R431" s="7">
        <v>36526</v>
      </c>
      <c r="S431" s="8">
        <f t="shared" si="56"/>
        <v>2000</v>
      </c>
      <c r="T431" s="8">
        <v>2000</v>
      </c>
      <c r="U431" s="8">
        <f t="shared" si="57"/>
        <v>22</v>
      </c>
      <c r="V431" s="7">
        <v>2000</v>
      </c>
      <c r="W431" t="s">
        <v>11778</v>
      </c>
      <c r="X431" s="2" t="s">
        <v>0</v>
      </c>
      <c r="Y431" s="6" t="e">
        <f t="shared" si="54"/>
        <v>#VALUE!</v>
      </c>
      <c r="AA431">
        <v>21611734</v>
      </c>
      <c r="AB431">
        <v>21100223121</v>
      </c>
      <c r="AC431">
        <v>21611750</v>
      </c>
      <c r="AD431" t="s">
        <v>6</v>
      </c>
      <c r="AE431">
        <v>1</v>
      </c>
      <c r="AG431">
        <v>888593</v>
      </c>
      <c r="AH431" t="s">
        <v>11791</v>
      </c>
      <c r="AI431" t="s">
        <v>11790</v>
      </c>
      <c r="AJ431" t="s">
        <v>11789</v>
      </c>
      <c r="AK431" t="s">
        <v>11788</v>
      </c>
      <c r="AL431">
        <v>0</v>
      </c>
      <c r="AM431" s="5">
        <f t="shared" si="58"/>
        <v>0</v>
      </c>
      <c r="AN431" s="4">
        <f t="shared" si="55"/>
        <v>0</v>
      </c>
      <c r="AO431" s="3"/>
      <c r="AP431">
        <v>0</v>
      </c>
      <c r="AR431" t="s">
        <v>1</v>
      </c>
      <c r="AT431" s="2" t="s">
        <v>0</v>
      </c>
      <c r="AU431" s="1" t="e">
        <f t="shared" si="59"/>
        <v>#VALUE!</v>
      </c>
      <c r="AV431" s="1" t="e">
        <f t="shared" si="60"/>
        <v>#VALUE!</v>
      </c>
      <c r="AW431" s="1" t="e">
        <f t="shared" si="61"/>
        <v>#VALUE!</v>
      </c>
    </row>
    <row r="432" spans="1:49" x14ac:dyDescent="0.2">
      <c r="A432">
        <v>430</v>
      </c>
      <c r="B432" t="s">
        <v>11787</v>
      </c>
      <c r="C432" t="s">
        <v>11786</v>
      </c>
      <c r="F432" t="s">
        <v>11785</v>
      </c>
      <c r="G432" t="s">
        <v>16</v>
      </c>
      <c r="H432" t="s">
        <v>15</v>
      </c>
      <c r="I432" t="s">
        <v>11784</v>
      </c>
      <c r="J432">
        <v>112578777</v>
      </c>
      <c r="K432" t="s">
        <v>11783</v>
      </c>
      <c r="L432" t="s">
        <v>11782</v>
      </c>
      <c r="M432" t="s">
        <v>297</v>
      </c>
      <c r="N432">
        <v>2</v>
      </c>
      <c r="O432" t="s">
        <v>11781</v>
      </c>
      <c r="P432" t="s">
        <v>11780</v>
      </c>
      <c r="Q432" t="s">
        <v>11779</v>
      </c>
      <c r="R432" s="7">
        <v>36526</v>
      </c>
      <c r="S432" s="8">
        <f t="shared" si="56"/>
        <v>2000</v>
      </c>
      <c r="T432" s="8">
        <v>2000</v>
      </c>
      <c r="U432" s="8">
        <f t="shared" si="57"/>
        <v>22</v>
      </c>
      <c r="V432" s="7">
        <v>2000</v>
      </c>
      <c r="W432" t="s">
        <v>11778</v>
      </c>
      <c r="X432" s="2" t="s">
        <v>0</v>
      </c>
      <c r="Y432" s="6" t="e">
        <f t="shared" si="54"/>
        <v>#VALUE!</v>
      </c>
      <c r="AA432">
        <v>21611734</v>
      </c>
      <c r="AB432">
        <v>21100223121</v>
      </c>
      <c r="AC432">
        <v>21611750</v>
      </c>
      <c r="AD432" t="s">
        <v>6</v>
      </c>
      <c r="AE432">
        <v>1</v>
      </c>
      <c r="AG432">
        <v>888594</v>
      </c>
      <c r="AH432" t="s">
        <v>11777</v>
      </c>
      <c r="AI432" t="s">
        <v>11776</v>
      </c>
      <c r="AJ432" t="s">
        <v>11775</v>
      </c>
      <c r="AK432" t="s">
        <v>11774</v>
      </c>
      <c r="AL432">
        <v>0</v>
      </c>
      <c r="AM432" s="5">
        <f t="shared" si="58"/>
        <v>0</v>
      </c>
      <c r="AN432" s="4">
        <f t="shared" si="55"/>
        <v>0</v>
      </c>
      <c r="AO432" s="3"/>
      <c r="AP432">
        <v>0</v>
      </c>
      <c r="AR432" t="s">
        <v>1</v>
      </c>
      <c r="AT432" s="2" t="s">
        <v>0</v>
      </c>
      <c r="AU432" s="1" t="e">
        <f t="shared" si="59"/>
        <v>#VALUE!</v>
      </c>
      <c r="AV432" s="1" t="e">
        <f t="shared" si="60"/>
        <v>#VALUE!</v>
      </c>
      <c r="AW432" s="1" t="e">
        <f t="shared" si="61"/>
        <v>#VALUE!</v>
      </c>
    </row>
    <row r="433" spans="1:49" x14ac:dyDescent="0.2">
      <c r="A433">
        <v>431</v>
      </c>
      <c r="B433" t="s">
        <v>11773</v>
      </c>
      <c r="C433" t="s">
        <v>11772</v>
      </c>
      <c r="F433" t="s">
        <v>11771</v>
      </c>
      <c r="G433" t="s">
        <v>16</v>
      </c>
      <c r="H433" t="s">
        <v>15</v>
      </c>
      <c r="I433" t="s">
        <v>11770</v>
      </c>
      <c r="J433" t="s">
        <v>11769</v>
      </c>
      <c r="K433" t="s">
        <v>11768</v>
      </c>
      <c r="L433" t="s">
        <v>11767</v>
      </c>
      <c r="M433" t="s">
        <v>9468</v>
      </c>
      <c r="N433">
        <v>2</v>
      </c>
      <c r="O433" t="s">
        <v>11766</v>
      </c>
      <c r="P433" t="s">
        <v>11765</v>
      </c>
      <c r="Q433" t="s">
        <v>11764</v>
      </c>
      <c r="R433" s="7">
        <v>36526</v>
      </c>
      <c r="S433" s="8">
        <f t="shared" si="56"/>
        <v>2000</v>
      </c>
      <c r="T433" s="8">
        <v>2000</v>
      </c>
      <c r="U433" s="8">
        <f t="shared" si="57"/>
        <v>22</v>
      </c>
      <c r="V433" s="7">
        <v>36861</v>
      </c>
      <c r="W433" t="s">
        <v>11763</v>
      </c>
      <c r="X433" s="2">
        <v>0.99099999999999999</v>
      </c>
      <c r="Y433" s="6">
        <f t="shared" si="54"/>
        <v>2.6454179012840022E-2</v>
      </c>
      <c r="AA433">
        <v>16729609</v>
      </c>
      <c r="AB433">
        <v>11300153701</v>
      </c>
      <c r="AC433">
        <v>17447917</v>
      </c>
      <c r="AD433" t="s">
        <v>6</v>
      </c>
      <c r="AE433">
        <v>7</v>
      </c>
      <c r="AF433">
        <v>4</v>
      </c>
      <c r="AH433" t="s">
        <v>11762</v>
      </c>
      <c r="AI433" t="s">
        <v>11761</v>
      </c>
      <c r="AJ433" t="s">
        <v>11760</v>
      </c>
      <c r="AK433" t="s">
        <v>11759</v>
      </c>
      <c r="AL433">
        <v>3</v>
      </c>
      <c r="AM433" s="5">
        <f t="shared" si="58"/>
        <v>0.13636363636363635</v>
      </c>
      <c r="AN433" s="4">
        <f t="shared" si="55"/>
        <v>2.0653333792296306E-4</v>
      </c>
      <c r="AO433" s="3"/>
      <c r="AP433">
        <v>0</v>
      </c>
      <c r="AR433" t="s">
        <v>1</v>
      </c>
      <c r="AT433" s="2">
        <v>3.262</v>
      </c>
      <c r="AU433" s="1">
        <f t="shared" si="59"/>
        <v>1.8579885310364901</v>
      </c>
      <c r="AV433" s="1">
        <f t="shared" si="60"/>
        <v>1.3330356175381493</v>
      </c>
      <c r="AW433" s="1">
        <f t="shared" si="61"/>
        <v>0.80808270403980809</v>
      </c>
    </row>
    <row r="434" spans="1:49" x14ac:dyDescent="0.2">
      <c r="A434">
        <v>432</v>
      </c>
      <c r="B434" t="s">
        <v>11758</v>
      </c>
      <c r="C434" t="s">
        <v>11757</v>
      </c>
      <c r="F434" t="s">
        <v>11756</v>
      </c>
      <c r="G434" t="s">
        <v>16</v>
      </c>
      <c r="H434" t="s">
        <v>15</v>
      </c>
      <c r="I434" t="s">
        <v>11755</v>
      </c>
      <c r="J434">
        <v>60021120</v>
      </c>
      <c r="K434" t="s">
        <v>11754</v>
      </c>
      <c r="L434" t="s">
        <v>11753</v>
      </c>
      <c r="M434" t="s">
        <v>356</v>
      </c>
      <c r="N434">
        <v>1</v>
      </c>
      <c r="O434" t="s">
        <v>11752</v>
      </c>
      <c r="P434">
        <v>25225229700</v>
      </c>
      <c r="Q434">
        <v>60021120</v>
      </c>
      <c r="R434" s="7">
        <v>36526</v>
      </c>
      <c r="S434" s="8">
        <f t="shared" si="56"/>
        <v>2000</v>
      </c>
      <c r="T434" s="8">
        <v>2000</v>
      </c>
      <c r="U434" s="8">
        <f t="shared" si="57"/>
        <v>22</v>
      </c>
      <c r="V434" s="7">
        <v>36727</v>
      </c>
      <c r="W434" t="s">
        <v>2962</v>
      </c>
      <c r="X434" s="2">
        <v>0.50900000000000001</v>
      </c>
      <c r="Y434" s="6">
        <f t="shared" si="54"/>
        <v>1.3587464296201383E-2</v>
      </c>
      <c r="AA434">
        <v>2780372</v>
      </c>
      <c r="AB434">
        <v>22543</v>
      </c>
      <c r="AC434" t="s">
        <v>11741</v>
      </c>
      <c r="AD434" t="s">
        <v>6</v>
      </c>
      <c r="AE434">
        <v>20</v>
      </c>
      <c r="AF434">
        <v>5</v>
      </c>
      <c r="AH434" t="s">
        <v>11751</v>
      </c>
      <c r="AI434" t="s">
        <v>11750</v>
      </c>
      <c r="AK434" t="s">
        <v>11749</v>
      </c>
      <c r="AL434">
        <v>0</v>
      </c>
      <c r="AM434" s="5">
        <f t="shared" si="58"/>
        <v>0</v>
      </c>
      <c r="AN434" s="4">
        <f t="shared" si="55"/>
        <v>0</v>
      </c>
      <c r="AO434" s="3"/>
      <c r="AP434">
        <v>0</v>
      </c>
      <c r="AR434" t="s">
        <v>1</v>
      </c>
      <c r="AT434" s="2">
        <v>1.43</v>
      </c>
      <c r="AU434" s="1">
        <f t="shared" si="59"/>
        <v>0.95112250073409677</v>
      </c>
      <c r="AV434" s="1">
        <f t="shared" si="60"/>
        <v>0.67937321481006918</v>
      </c>
      <c r="AW434" s="1">
        <f t="shared" si="61"/>
        <v>0.40762392888604143</v>
      </c>
    </row>
    <row r="435" spans="1:49" x14ac:dyDescent="0.2">
      <c r="A435">
        <v>433</v>
      </c>
      <c r="B435" t="s">
        <v>11748</v>
      </c>
      <c r="C435" t="s">
        <v>11747</v>
      </c>
      <c r="F435" t="s">
        <v>11746</v>
      </c>
      <c r="G435" t="s">
        <v>16</v>
      </c>
      <c r="H435" t="s">
        <v>15</v>
      </c>
      <c r="I435" t="s">
        <v>11745</v>
      </c>
      <c r="J435">
        <v>60092512</v>
      </c>
      <c r="K435" t="s">
        <v>11744</v>
      </c>
      <c r="L435" t="s">
        <v>11743</v>
      </c>
      <c r="M435" t="s">
        <v>356</v>
      </c>
      <c r="N435">
        <v>1</v>
      </c>
      <c r="O435" t="s">
        <v>11742</v>
      </c>
      <c r="P435">
        <v>7102095076</v>
      </c>
      <c r="Q435">
        <v>60092512</v>
      </c>
      <c r="R435" s="7">
        <v>36526</v>
      </c>
      <c r="S435" s="8">
        <f t="shared" si="56"/>
        <v>2000</v>
      </c>
      <c r="T435" s="8">
        <v>2000</v>
      </c>
      <c r="U435" s="8">
        <f t="shared" si="57"/>
        <v>22</v>
      </c>
      <c r="V435" s="7">
        <v>36727</v>
      </c>
      <c r="W435" t="s">
        <v>2962</v>
      </c>
      <c r="X435" s="2">
        <v>0.50900000000000001</v>
      </c>
      <c r="Y435" s="6">
        <f t="shared" si="54"/>
        <v>1.3587464296201383E-2</v>
      </c>
      <c r="AA435">
        <v>2780372</v>
      </c>
      <c r="AB435">
        <v>22543</v>
      </c>
      <c r="AC435" t="s">
        <v>11741</v>
      </c>
      <c r="AD435" t="s">
        <v>6</v>
      </c>
      <c r="AE435">
        <v>20</v>
      </c>
      <c r="AF435">
        <v>5</v>
      </c>
      <c r="AH435" t="s">
        <v>11740</v>
      </c>
      <c r="AI435" t="s">
        <v>11739</v>
      </c>
      <c r="AK435" t="s">
        <v>11738</v>
      </c>
      <c r="AL435">
        <v>1</v>
      </c>
      <c r="AM435" s="5">
        <f t="shared" si="58"/>
        <v>4.5454545454545456E-2</v>
      </c>
      <c r="AN435" s="4">
        <f t="shared" si="55"/>
        <v>6.8844445974321024E-5</v>
      </c>
      <c r="AO435" s="3"/>
      <c r="AP435">
        <v>1</v>
      </c>
      <c r="AR435" t="s">
        <v>1</v>
      </c>
      <c r="AT435" s="2">
        <v>1.43</v>
      </c>
      <c r="AU435" s="1">
        <f t="shared" si="59"/>
        <v>0.95318783411332642</v>
      </c>
      <c r="AV435" s="1">
        <f t="shared" si="60"/>
        <v>0.68281543710878523</v>
      </c>
      <c r="AW435" s="1">
        <f t="shared" si="61"/>
        <v>0.41244304010424387</v>
      </c>
    </row>
    <row r="436" spans="1:49" x14ac:dyDescent="0.2">
      <c r="A436">
        <v>434</v>
      </c>
      <c r="B436" t="s">
        <v>11737</v>
      </c>
      <c r="C436" t="s">
        <v>11736</v>
      </c>
      <c r="F436" t="s">
        <v>11735</v>
      </c>
      <c r="G436" t="s">
        <v>16</v>
      </c>
      <c r="H436" t="s">
        <v>15</v>
      </c>
      <c r="I436" t="s">
        <v>11734</v>
      </c>
      <c r="J436">
        <v>60101699</v>
      </c>
      <c r="K436" t="s">
        <v>1563</v>
      </c>
      <c r="L436" t="s">
        <v>1526</v>
      </c>
      <c r="M436" t="s">
        <v>356</v>
      </c>
      <c r="N436">
        <v>6</v>
      </c>
      <c r="O436" t="s">
        <v>11733</v>
      </c>
      <c r="P436" t="s">
        <v>11732</v>
      </c>
      <c r="Q436" t="s">
        <v>11731</v>
      </c>
      <c r="R436" s="7">
        <v>36526</v>
      </c>
      <c r="S436" s="8">
        <f t="shared" si="56"/>
        <v>2000</v>
      </c>
      <c r="T436" s="8">
        <v>2000</v>
      </c>
      <c r="U436" s="8">
        <f t="shared" si="57"/>
        <v>22</v>
      </c>
      <c r="V436" s="7">
        <v>2000</v>
      </c>
      <c r="W436" t="s">
        <v>11730</v>
      </c>
      <c r="X436" s="2" t="s">
        <v>0</v>
      </c>
      <c r="Y436" s="6" t="e">
        <f t="shared" si="54"/>
        <v>#VALUE!</v>
      </c>
      <c r="AA436">
        <v>3875024</v>
      </c>
      <c r="AB436">
        <v>110132</v>
      </c>
      <c r="AD436" t="s">
        <v>6</v>
      </c>
      <c r="AE436">
        <v>66</v>
      </c>
      <c r="AF436">
        <v>641</v>
      </c>
      <c r="AH436" t="s">
        <v>11729</v>
      </c>
      <c r="AI436" t="s">
        <v>11728</v>
      </c>
      <c r="AJ436" t="s">
        <v>11727</v>
      </c>
      <c r="AK436" t="s">
        <v>11726</v>
      </c>
      <c r="AL436">
        <v>4</v>
      </c>
      <c r="AM436" s="5">
        <f t="shared" si="58"/>
        <v>0.18181818181818182</v>
      </c>
      <c r="AN436" s="4">
        <f t="shared" si="55"/>
        <v>2.753777838972841E-4</v>
      </c>
      <c r="AO436" s="3"/>
      <c r="AP436">
        <v>1</v>
      </c>
      <c r="AR436" t="s">
        <v>1</v>
      </c>
      <c r="AT436" s="2" t="s">
        <v>0</v>
      </c>
      <c r="AU436" s="1" t="e">
        <f t="shared" si="59"/>
        <v>#VALUE!</v>
      </c>
      <c r="AV436" s="1" t="e">
        <f t="shared" si="60"/>
        <v>#VALUE!</v>
      </c>
      <c r="AW436" s="1" t="e">
        <f t="shared" si="61"/>
        <v>#VALUE!</v>
      </c>
    </row>
    <row r="437" spans="1:49" x14ac:dyDescent="0.2">
      <c r="A437">
        <v>435</v>
      </c>
      <c r="B437" t="s">
        <v>11725</v>
      </c>
      <c r="C437" t="s">
        <v>11724</v>
      </c>
      <c r="F437" t="s">
        <v>11723</v>
      </c>
      <c r="G437" t="s">
        <v>16</v>
      </c>
      <c r="H437" t="s">
        <v>15</v>
      </c>
      <c r="I437" t="s">
        <v>11722</v>
      </c>
      <c r="J437" t="s">
        <v>11721</v>
      </c>
      <c r="K437" t="s">
        <v>11720</v>
      </c>
      <c r="L437" t="s">
        <v>11719</v>
      </c>
      <c r="M437" t="s">
        <v>91</v>
      </c>
      <c r="N437">
        <v>3</v>
      </c>
      <c r="O437" t="s">
        <v>11718</v>
      </c>
      <c r="P437" t="s">
        <v>11717</v>
      </c>
      <c r="Q437" t="s">
        <v>11716</v>
      </c>
      <c r="R437" s="7">
        <v>36526</v>
      </c>
      <c r="S437" s="8">
        <f t="shared" si="56"/>
        <v>2000</v>
      </c>
      <c r="T437" s="8">
        <v>2000</v>
      </c>
      <c r="U437" s="8">
        <f t="shared" si="57"/>
        <v>22</v>
      </c>
      <c r="V437" s="7">
        <v>2000</v>
      </c>
      <c r="W437" t="s">
        <v>1338</v>
      </c>
      <c r="X437" s="2" t="s">
        <v>0</v>
      </c>
      <c r="Y437" s="6" t="e">
        <f t="shared" si="54"/>
        <v>#VALUE!</v>
      </c>
      <c r="AA437" t="s">
        <v>1337</v>
      </c>
      <c r="AB437">
        <v>59829</v>
      </c>
      <c r="AD437" t="s">
        <v>6</v>
      </c>
      <c r="AE437">
        <v>2</v>
      </c>
      <c r="AH437" t="s">
        <v>11715</v>
      </c>
      <c r="AI437" t="s">
        <v>11714</v>
      </c>
      <c r="AK437" t="s">
        <v>11713</v>
      </c>
      <c r="AL437">
        <v>3</v>
      </c>
      <c r="AM437" s="5">
        <f t="shared" si="58"/>
        <v>0.13636363636363635</v>
      </c>
      <c r="AN437" s="4">
        <f t="shared" si="55"/>
        <v>2.0653333792296306E-4</v>
      </c>
      <c r="AO437" s="3"/>
      <c r="AP437">
        <v>0</v>
      </c>
      <c r="AR437" t="s">
        <v>1</v>
      </c>
      <c r="AT437" s="2" t="s">
        <v>0</v>
      </c>
      <c r="AU437" s="1" t="e">
        <f t="shared" si="59"/>
        <v>#VALUE!</v>
      </c>
      <c r="AV437" s="1" t="e">
        <f t="shared" si="60"/>
        <v>#VALUE!</v>
      </c>
      <c r="AW437" s="1" t="e">
        <f t="shared" si="61"/>
        <v>#VALUE!</v>
      </c>
    </row>
    <row r="438" spans="1:49" x14ac:dyDescent="0.2">
      <c r="A438">
        <v>436</v>
      </c>
      <c r="B438" t="s">
        <v>11712</v>
      </c>
      <c r="C438" t="s">
        <v>11711</v>
      </c>
      <c r="F438" t="s">
        <v>11710</v>
      </c>
      <c r="G438" t="s">
        <v>16</v>
      </c>
      <c r="H438" t="s">
        <v>15</v>
      </c>
      <c r="I438" t="s">
        <v>11709</v>
      </c>
      <c r="J438">
        <v>101830265</v>
      </c>
      <c r="K438" t="s">
        <v>11708</v>
      </c>
      <c r="L438" t="s">
        <v>8525</v>
      </c>
      <c r="M438" t="s">
        <v>467</v>
      </c>
      <c r="N438">
        <v>3</v>
      </c>
      <c r="O438" t="s">
        <v>11707</v>
      </c>
      <c r="P438" t="s">
        <v>11706</v>
      </c>
      <c r="Q438" t="s">
        <v>11705</v>
      </c>
      <c r="R438" s="7">
        <v>36526</v>
      </c>
      <c r="S438" s="8">
        <f t="shared" si="56"/>
        <v>2000</v>
      </c>
      <c r="T438" s="8">
        <v>2000</v>
      </c>
      <c r="U438" s="8">
        <f t="shared" si="57"/>
        <v>22</v>
      </c>
      <c r="V438" s="7">
        <v>2000</v>
      </c>
      <c r="W438" t="s">
        <v>11704</v>
      </c>
      <c r="X438" s="2" t="s">
        <v>0</v>
      </c>
      <c r="Y438" s="6" t="e">
        <f t="shared" si="54"/>
        <v>#VALUE!</v>
      </c>
      <c r="AA438">
        <v>15301591</v>
      </c>
      <c r="AB438">
        <v>5400152603</v>
      </c>
      <c r="AD438" t="s">
        <v>6</v>
      </c>
      <c r="AG438">
        <v>840036</v>
      </c>
      <c r="AH438" t="s">
        <v>2975</v>
      </c>
      <c r="AI438" t="s">
        <v>11703</v>
      </c>
      <c r="AK438" t="s">
        <v>11702</v>
      </c>
      <c r="AL438">
        <v>1</v>
      </c>
      <c r="AM438" s="5">
        <f t="shared" si="58"/>
        <v>4.5454545454545456E-2</v>
      </c>
      <c r="AN438" s="4">
        <f t="shared" si="55"/>
        <v>6.8844445974321024E-5</v>
      </c>
      <c r="AO438" s="3"/>
      <c r="AP438">
        <v>0</v>
      </c>
      <c r="AR438" t="s">
        <v>1</v>
      </c>
      <c r="AT438" s="2" t="s">
        <v>0</v>
      </c>
      <c r="AU438" s="1" t="e">
        <f t="shared" si="59"/>
        <v>#VALUE!</v>
      </c>
      <c r="AV438" s="1" t="e">
        <f t="shared" si="60"/>
        <v>#VALUE!</v>
      </c>
      <c r="AW438" s="1" t="e">
        <f t="shared" si="61"/>
        <v>#VALUE!</v>
      </c>
    </row>
    <row r="439" spans="1:49" x14ac:dyDescent="0.2">
      <c r="A439">
        <v>437</v>
      </c>
      <c r="B439" t="s">
        <v>11701</v>
      </c>
      <c r="F439" t="s">
        <v>11700</v>
      </c>
      <c r="G439" t="s">
        <v>16</v>
      </c>
      <c r="H439" t="s">
        <v>15</v>
      </c>
      <c r="I439" t="s">
        <v>11699</v>
      </c>
      <c r="J439">
        <v>60012370</v>
      </c>
      <c r="K439" t="s">
        <v>11698</v>
      </c>
      <c r="L439" t="s">
        <v>9015</v>
      </c>
      <c r="M439" t="s">
        <v>2268</v>
      </c>
      <c r="N439">
        <v>3</v>
      </c>
      <c r="O439" t="s">
        <v>11697</v>
      </c>
      <c r="P439" t="s">
        <v>11696</v>
      </c>
      <c r="Q439" t="s">
        <v>11695</v>
      </c>
      <c r="R439" s="7">
        <v>36526</v>
      </c>
      <c r="S439" s="8">
        <f t="shared" si="56"/>
        <v>2000</v>
      </c>
      <c r="T439" s="8">
        <v>2000</v>
      </c>
      <c r="U439" s="8">
        <f t="shared" si="57"/>
        <v>22</v>
      </c>
      <c r="V439" s="7">
        <v>2000</v>
      </c>
      <c r="W439" t="s">
        <v>11694</v>
      </c>
      <c r="X439" s="2" t="s">
        <v>0</v>
      </c>
      <c r="Y439" s="6" t="e">
        <f t="shared" si="54"/>
        <v>#VALUE!</v>
      </c>
      <c r="AA439">
        <v>66710</v>
      </c>
      <c r="AB439">
        <v>22024</v>
      </c>
      <c r="AD439" t="s">
        <v>6</v>
      </c>
      <c r="AE439">
        <v>59</v>
      </c>
      <c r="AF439">
        <v>1</v>
      </c>
      <c r="AH439" t="s">
        <v>11693</v>
      </c>
      <c r="AI439" t="s">
        <v>11692</v>
      </c>
      <c r="AJ439" t="s">
        <v>11691</v>
      </c>
      <c r="AK439" t="s">
        <v>11690</v>
      </c>
      <c r="AL439">
        <v>2</v>
      </c>
      <c r="AM439" s="5">
        <f t="shared" si="58"/>
        <v>9.0909090909090912E-2</v>
      </c>
      <c r="AN439" s="4">
        <f t="shared" si="55"/>
        <v>1.3768889194864205E-4</v>
      </c>
      <c r="AO439" s="3"/>
      <c r="AP439">
        <v>0</v>
      </c>
      <c r="AR439" t="s">
        <v>1</v>
      </c>
      <c r="AT439" s="2" t="s">
        <v>0</v>
      </c>
      <c r="AU439" s="1" t="e">
        <f t="shared" si="59"/>
        <v>#VALUE!</v>
      </c>
      <c r="AV439" s="1" t="e">
        <f t="shared" si="60"/>
        <v>#VALUE!</v>
      </c>
      <c r="AW439" s="1" t="e">
        <f t="shared" si="61"/>
        <v>#VALUE!</v>
      </c>
    </row>
    <row r="440" spans="1:49" x14ac:dyDescent="0.2">
      <c r="A440">
        <v>438</v>
      </c>
      <c r="B440" t="s">
        <v>11689</v>
      </c>
      <c r="F440" t="s">
        <v>11688</v>
      </c>
      <c r="G440" t="s">
        <v>16</v>
      </c>
      <c r="H440" t="s">
        <v>15</v>
      </c>
      <c r="I440" t="s">
        <v>11687</v>
      </c>
      <c r="J440">
        <v>60023643</v>
      </c>
      <c r="K440" t="s">
        <v>11686</v>
      </c>
      <c r="L440" t="s">
        <v>11685</v>
      </c>
      <c r="M440" t="s">
        <v>820</v>
      </c>
      <c r="N440">
        <v>2</v>
      </c>
      <c r="O440" t="s">
        <v>11684</v>
      </c>
      <c r="P440" t="s">
        <v>11683</v>
      </c>
      <c r="Q440" t="s">
        <v>11682</v>
      </c>
      <c r="R440" s="7">
        <v>36526</v>
      </c>
      <c r="S440" s="8">
        <f t="shared" si="56"/>
        <v>2000</v>
      </c>
      <c r="T440" s="8">
        <v>2000</v>
      </c>
      <c r="U440" s="8">
        <f t="shared" si="57"/>
        <v>22</v>
      </c>
      <c r="V440" s="7">
        <v>2000</v>
      </c>
      <c r="W440" t="s">
        <v>11681</v>
      </c>
      <c r="X440" s="2">
        <v>0.13600000000000001</v>
      </c>
      <c r="Y440" s="6">
        <f t="shared" si="54"/>
        <v>3.6304423266864208E-3</v>
      </c>
      <c r="AA440">
        <v>3731243</v>
      </c>
      <c r="AB440">
        <v>145267</v>
      </c>
      <c r="AD440" t="s">
        <v>6</v>
      </c>
      <c r="AE440">
        <v>58</v>
      </c>
      <c r="AF440">
        <v>2</v>
      </c>
      <c r="AH440" t="s">
        <v>11680</v>
      </c>
      <c r="AI440" t="s">
        <v>11679</v>
      </c>
      <c r="AK440" t="s">
        <v>11678</v>
      </c>
      <c r="AL440">
        <v>0</v>
      </c>
      <c r="AM440" s="5">
        <f t="shared" si="58"/>
        <v>0</v>
      </c>
      <c r="AN440" s="4">
        <f t="shared" si="55"/>
        <v>0</v>
      </c>
      <c r="AO440" s="3"/>
      <c r="AP440">
        <v>0</v>
      </c>
      <c r="AR440" t="s">
        <v>1</v>
      </c>
      <c r="AT440" s="2" t="s">
        <v>0</v>
      </c>
      <c r="AU440" s="1">
        <f t="shared" si="59"/>
        <v>0.25413096286804943</v>
      </c>
      <c r="AV440" s="1">
        <f t="shared" si="60"/>
        <v>0.18152211633432103</v>
      </c>
      <c r="AW440" s="1">
        <f t="shared" si="61"/>
        <v>0.10891326980059261</v>
      </c>
    </row>
    <row r="441" spans="1:49" x14ac:dyDescent="0.2">
      <c r="A441">
        <v>439</v>
      </c>
      <c r="B441" t="s">
        <v>11677</v>
      </c>
      <c r="C441" t="s">
        <v>11676</v>
      </c>
      <c r="F441" t="s">
        <v>11675</v>
      </c>
      <c r="G441" t="s">
        <v>16</v>
      </c>
      <c r="H441" t="s">
        <v>15</v>
      </c>
      <c r="I441" t="s">
        <v>11674</v>
      </c>
      <c r="J441">
        <v>60008673</v>
      </c>
      <c r="K441" t="s">
        <v>7843</v>
      </c>
      <c r="L441" t="s">
        <v>298</v>
      </c>
      <c r="M441" t="s">
        <v>297</v>
      </c>
      <c r="N441">
        <v>2</v>
      </c>
      <c r="O441" t="s">
        <v>11673</v>
      </c>
      <c r="P441" t="s">
        <v>11672</v>
      </c>
      <c r="Q441" t="s">
        <v>11671</v>
      </c>
      <c r="R441" s="7">
        <v>36526</v>
      </c>
      <c r="S441" s="8">
        <f t="shared" si="56"/>
        <v>2000</v>
      </c>
      <c r="T441" s="8">
        <v>2000</v>
      </c>
      <c r="U441" s="8">
        <f t="shared" si="57"/>
        <v>22</v>
      </c>
      <c r="V441" s="7">
        <v>36526</v>
      </c>
      <c r="W441" t="s">
        <v>11632</v>
      </c>
      <c r="X441" s="2">
        <v>0.318</v>
      </c>
      <c r="Y441" s="6">
        <f t="shared" si="54"/>
        <v>8.4888283815167786E-3</v>
      </c>
      <c r="AA441">
        <v>338443</v>
      </c>
      <c r="AB441">
        <v>27160</v>
      </c>
      <c r="AC441">
        <v>15739120</v>
      </c>
      <c r="AD441" t="s">
        <v>6</v>
      </c>
      <c r="AE441">
        <v>43</v>
      </c>
      <c r="AF441">
        <v>1</v>
      </c>
      <c r="AH441" t="s">
        <v>11670</v>
      </c>
      <c r="AI441" t="s">
        <v>11669</v>
      </c>
      <c r="AK441" t="s">
        <v>11668</v>
      </c>
      <c r="AL441">
        <v>3</v>
      </c>
      <c r="AM441" s="5">
        <f t="shared" si="58"/>
        <v>0.13636363636363635</v>
      </c>
      <c r="AN441" s="4">
        <f t="shared" si="55"/>
        <v>2.0653333792296306E-4</v>
      </c>
      <c r="AO441" s="3"/>
      <c r="AP441">
        <v>0</v>
      </c>
      <c r="AQ441" t="s">
        <v>11667</v>
      </c>
      <c r="AR441" t="s">
        <v>11666</v>
      </c>
      <c r="AS441" t="s">
        <v>6963</v>
      </c>
      <c r="AT441" s="2">
        <v>0.77</v>
      </c>
      <c r="AU441" s="1">
        <f t="shared" si="59"/>
        <v>0.60041398684386338</v>
      </c>
      <c r="AV441" s="1">
        <f t="shared" si="60"/>
        <v>0.43476808597198702</v>
      </c>
      <c r="AW441" s="1">
        <f t="shared" si="61"/>
        <v>0.26912218510011077</v>
      </c>
    </row>
    <row r="442" spans="1:49" x14ac:dyDescent="0.2">
      <c r="A442">
        <v>440</v>
      </c>
      <c r="B442" t="s">
        <v>11665</v>
      </c>
      <c r="C442" t="s">
        <v>11664</v>
      </c>
      <c r="D442" t="s">
        <v>11663</v>
      </c>
      <c r="F442" t="s">
        <v>11662</v>
      </c>
      <c r="G442" t="s">
        <v>16</v>
      </c>
      <c r="H442" t="s">
        <v>15</v>
      </c>
      <c r="I442" t="s">
        <v>11661</v>
      </c>
      <c r="J442">
        <v>60035301</v>
      </c>
      <c r="K442" t="s">
        <v>11660</v>
      </c>
      <c r="L442" t="s">
        <v>11659</v>
      </c>
      <c r="M442" t="s">
        <v>11658</v>
      </c>
      <c r="N442">
        <v>1</v>
      </c>
      <c r="O442" t="s">
        <v>11657</v>
      </c>
      <c r="P442">
        <v>6506130830</v>
      </c>
      <c r="Q442">
        <v>60035301</v>
      </c>
      <c r="R442" s="7">
        <v>36526</v>
      </c>
      <c r="S442" s="8">
        <f t="shared" si="56"/>
        <v>2000</v>
      </c>
      <c r="T442" s="8">
        <v>2000</v>
      </c>
      <c r="U442" s="8">
        <f t="shared" si="57"/>
        <v>22</v>
      </c>
      <c r="V442" s="7">
        <v>2000</v>
      </c>
      <c r="W442" t="s">
        <v>11656</v>
      </c>
      <c r="X442" s="2" t="s">
        <v>0</v>
      </c>
      <c r="Y442" s="6" t="e">
        <f t="shared" si="54"/>
        <v>#VALUE!</v>
      </c>
      <c r="AA442">
        <v>10183639</v>
      </c>
      <c r="AB442">
        <v>30286</v>
      </c>
      <c r="AD442" t="s">
        <v>6</v>
      </c>
      <c r="AE442">
        <v>12</v>
      </c>
      <c r="AF442">
        <v>1</v>
      </c>
      <c r="AH442" t="s">
        <v>11655</v>
      </c>
      <c r="AI442" t="s">
        <v>11654</v>
      </c>
      <c r="AK442" t="s">
        <v>11653</v>
      </c>
      <c r="AL442">
        <v>2</v>
      </c>
      <c r="AM442" s="5">
        <f t="shared" si="58"/>
        <v>9.0909090909090912E-2</v>
      </c>
      <c r="AN442" s="4">
        <f t="shared" si="55"/>
        <v>1.3768889194864205E-4</v>
      </c>
      <c r="AO442" s="3"/>
      <c r="AP442">
        <v>1</v>
      </c>
      <c r="AR442" t="s">
        <v>1</v>
      </c>
      <c r="AT442" s="2" t="s">
        <v>0</v>
      </c>
      <c r="AU442" s="1" t="e">
        <f t="shared" si="59"/>
        <v>#VALUE!</v>
      </c>
      <c r="AV442" s="1" t="e">
        <f t="shared" si="60"/>
        <v>#VALUE!</v>
      </c>
      <c r="AW442" s="1" t="e">
        <f t="shared" si="61"/>
        <v>#VALUE!</v>
      </c>
    </row>
    <row r="443" spans="1:49" x14ac:dyDescent="0.2">
      <c r="A443">
        <v>441</v>
      </c>
      <c r="B443" t="s">
        <v>11652</v>
      </c>
      <c r="C443" t="s">
        <v>11651</v>
      </c>
      <c r="F443" t="s">
        <v>11650</v>
      </c>
      <c r="G443" t="s">
        <v>16</v>
      </c>
      <c r="H443" t="s">
        <v>15</v>
      </c>
      <c r="I443" t="s">
        <v>11649</v>
      </c>
      <c r="J443">
        <v>60030622</v>
      </c>
      <c r="K443" t="s">
        <v>11648</v>
      </c>
      <c r="L443" t="s">
        <v>7271</v>
      </c>
      <c r="M443" t="s">
        <v>2692</v>
      </c>
      <c r="N443">
        <v>2</v>
      </c>
      <c r="O443" t="s">
        <v>11647</v>
      </c>
      <c r="P443" t="s">
        <v>11646</v>
      </c>
      <c r="Q443" t="s">
        <v>11645</v>
      </c>
      <c r="R443" s="7">
        <v>36526</v>
      </c>
      <c r="S443" s="8">
        <f t="shared" si="56"/>
        <v>2000</v>
      </c>
      <c r="T443" s="8">
        <v>2000</v>
      </c>
      <c r="U443" s="8">
        <f t="shared" si="57"/>
        <v>22</v>
      </c>
      <c r="V443" s="7">
        <v>2000</v>
      </c>
      <c r="W443" t="s">
        <v>11644</v>
      </c>
      <c r="X443" s="2">
        <v>0.371</v>
      </c>
      <c r="Y443" s="6">
        <f t="shared" si="54"/>
        <v>9.9036331117695747E-3</v>
      </c>
      <c r="AA443" t="s">
        <v>11643</v>
      </c>
      <c r="AB443">
        <v>26648</v>
      </c>
      <c r="AC443">
        <v>9743006</v>
      </c>
      <c r="AD443" t="s">
        <v>6</v>
      </c>
      <c r="AE443">
        <v>28</v>
      </c>
      <c r="AF443">
        <v>1</v>
      </c>
      <c r="AH443" s="11">
        <v>44378</v>
      </c>
      <c r="AI443" t="s">
        <v>11642</v>
      </c>
      <c r="AK443" t="s">
        <v>11641</v>
      </c>
      <c r="AL443">
        <v>2</v>
      </c>
      <c r="AM443" s="5">
        <f t="shared" si="58"/>
        <v>9.0909090909090912E-2</v>
      </c>
      <c r="AN443" s="4">
        <f t="shared" si="55"/>
        <v>1.3768889194864205E-4</v>
      </c>
      <c r="AO443" s="3"/>
      <c r="AP443">
        <v>0</v>
      </c>
      <c r="AR443" t="s">
        <v>1</v>
      </c>
      <c r="AS443" t="s">
        <v>11640</v>
      </c>
      <c r="AT443" s="2">
        <v>1.5629999999999999</v>
      </c>
      <c r="AU443" s="1">
        <f t="shared" si="59"/>
        <v>0.69738498458232945</v>
      </c>
      <c r="AV443" s="1">
        <f t="shared" si="60"/>
        <v>0.5020661001859108</v>
      </c>
      <c r="AW443" s="1">
        <f t="shared" si="61"/>
        <v>0.30674721578949221</v>
      </c>
    </row>
    <row r="444" spans="1:49" x14ac:dyDescent="0.2">
      <c r="A444">
        <v>442</v>
      </c>
      <c r="B444" t="s">
        <v>11639</v>
      </c>
      <c r="C444" t="s">
        <v>11638</v>
      </c>
      <c r="F444" t="s">
        <v>11637</v>
      </c>
      <c r="G444" t="s">
        <v>16</v>
      </c>
      <c r="H444" t="s">
        <v>15</v>
      </c>
      <c r="I444" t="s">
        <v>11636</v>
      </c>
      <c r="J444">
        <v>107003890</v>
      </c>
      <c r="K444" t="s">
        <v>11635</v>
      </c>
      <c r="L444" t="s">
        <v>11634</v>
      </c>
      <c r="M444" t="s">
        <v>297</v>
      </c>
      <c r="N444">
        <v>1</v>
      </c>
      <c r="O444" t="s">
        <v>11633</v>
      </c>
      <c r="P444">
        <v>6603121762</v>
      </c>
      <c r="Q444">
        <v>107003890</v>
      </c>
      <c r="R444" s="7">
        <v>36526</v>
      </c>
      <c r="S444" s="8">
        <f t="shared" si="56"/>
        <v>2000</v>
      </c>
      <c r="T444" s="8">
        <v>2000</v>
      </c>
      <c r="U444" s="8">
        <f t="shared" si="57"/>
        <v>22</v>
      </c>
      <c r="V444" s="7">
        <v>36526</v>
      </c>
      <c r="W444" t="s">
        <v>11632</v>
      </c>
      <c r="X444" s="2">
        <v>0.318</v>
      </c>
      <c r="Y444" s="6">
        <f t="shared" si="54"/>
        <v>8.4888283815167786E-3</v>
      </c>
      <c r="AA444">
        <v>338443</v>
      </c>
      <c r="AB444">
        <v>27160</v>
      </c>
      <c r="AC444">
        <v>15739120</v>
      </c>
      <c r="AD444" t="s">
        <v>6</v>
      </c>
      <c r="AE444">
        <v>43</v>
      </c>
      <c r="AF444">
        <v>1</v>
      </c>
      <c r="AH444" t="s">
        <v>10566</v>
      </c>
      <c r="AI444" t="s">
        <v>11631</v>
      </c>
      <c r="AK444" t="s">
        <v>11630</v>
      </c>
      <c r="AL444">
        <v>2</v>
      </c>
      <c r="AM444" s="5">
        <f t="shared" si="58"/>
        <v>9.0909090909090912E-2</v>
      </c>
      <c r="AN444" s="4">
        <f t="shared" si="55"/>
        <v>1.3768889194864205E-4</v>
      </c>
      <c r="AO444" s="3"/>
      <c r="AP444">
        <v>0</v>
      </c>
      <c r="AR444" t="s">
        <v>1</v>
      </c>
      <c r="AT444" s="2">
        <v>0.77</v>
      </c>
      <c r="AU444" s="1">
        <f t="shared" si="59"/>
        <v>0.59834865346463373</v>
      </c>
      <c r="AV444" s="1">
        <f t="shared" si="60"/>
        <v>0.43132586367327103</v>
      </c>
      <c r="AW444" s="1">
        <f t="shared" si="61"/>
        <v>0.26430307388190827</v>
      </c>
    </row>
    <row r="445" spans="1:49" x14ac:dyDescent="0.2">
      <c r="A445">
        <v>443</v>
      </c>
      <c r="B445" t="s">
        <v>11629</v>
      </c>
      <c r="C445" t="s">
        <v>11628</v>
      </c>
      <c r="F445" t="s">
        <v>11627</v>
      </c>
      <c r="G445" t="s">
        <v>16</v>
      </c>
      <c r="H445" t="s">
        <v>15</v>
      </c>
      <c r="I445" t="s">
        <v>11626</v>
      </c>
      <c r="J445" t="s">
        <v>11625</v>
      </c>
      <c r="K445" t="s">
        <v>11624</v>
      </c>
      <c r="L445" t="s">
        <v>11623</v>
      </c>
      <c r="M445" t="s">
        <v>878</v>
      </c>
      <c r="N445">
        <v>3</v>
      </c>
      <c r="O445" t="s">
        <v>11622</v>
      </c>
      <c r="P445" t="s">
        <v>11621</v>
      </c>
      <c r="Q445" t="s">
        <v>11620</v>
      </c>
      <c r="R445" s="7">
        <v>36526</v>
      </c>
      <c r="S445" s="8">
        <f t="shared" si="56"/>
        <v>2000</v>
      </c>
      <c r="T445" s="8">
        <v>2000</v>
      </c>
      <c r="U445" s="8">
        <f t="shared" si="57"/>
        <v>22</v>
      </c>
      <c r="V445" s="7">
        <v>2000</v>
      </c>
      <c r="W445" t="s">
        <v>117</v>
      </c>
      <c r="X445" s="2">
        <v>0.83499999999999996</v>
      </c>
      <c r="Y445" s="6">
        <f t="shared" si="54"/>
        <v>2.2289848108699713E-2</v>
      </c>
      <c r="AA445">
        <v>13438832</v>
      </c>
      <c r="AB445">
        <v>22568</v>
      </c>
      <c r="AC445">
        <v>18805981</v>
      </c>
      <c r="AD445" t="s">
        <v>6</v>
      </c>
      <c r="AE445">
        <v>52</v>
      </c>
      <c r="AF445">
        <v>10</v>
      </c>
      <c r="AH445" t="s">
        <v>8659</v>
      </c>
      <c r="AI445" t="s">
        <v>11619</v>
      </c>
      <c r="AK445" t="s">
        <v>11618</v>
      </c>
      <c r="AL445">
        <v>3</v>
      </c>
      <c r="AM445" s="5">
        <f t="shared" si="58"/>
        <v>0.13636363636363635</v>
      </c>
      <c r="AN445" s="4">
        <f t="shared" si="55"/>
        <v>2.0653333792296306E-4</v>
      </c>
      <c r="AO445" s="3"/>
      <c r="AP445">
        <v>1</v>
      </c>
      <c r="AR445" t="s">
        <v>1</v>
      </c>
      <c r="AT445" s="2" t="s">
        <v>0</v>
      </c>
      <c r="AU445" s="1">
        <f t="shared" si="59"/>
        <v>1.5664853677466686</v>
      </c>
      <c r="AV445" s="1">
        <f t="shared" si="60"/>
        <v>1.1248190723311338</v>
      </c>
      <c r="AW445" s="1">
        <f t="shared" si="61"/>
        <v>0.68315277691559884</v>
      </c>
    </row>
    <row r="446" spans="1:49" x14ac:dyDescent="0.2">
      <c r="A446">
        <v>444</v>
      </c>
      <c r="B446" t="s">
        <v>11617</v>
      </c>
      <c r="C446" t="s">
        <v>11616</v>
      </c>
      <c r="F446" t="s">
        <v>11615</v>
      </c>
      <c r="G446" t="s">
        <v>16</v>
      </c>
      <c r="H446" t="s">
        <v>15</v>
      </c>
      <c r="I446" t="s">
        <v>11614</v>
      </c>
      <c r="J446">
        <v>60110693</v>
      </c>
      <c r="K446" t="s">
        <v>1917</v>
      </c>
      <c r="L446" t="s">
        <v>1916</v>
      </c>
      <c r="M446" t="s">
        <v>1013</v>
      </c>
      <c r="N446">
        <v>2</v>
      </c>
      <c r="O446" t="s">
        <v>11613</v>
      </c>
      <c r="P446" t="s">
        <v>11612</v>
      </c>
      <c r="Q446" t="s">
        <v>11611</v>
      </c>
      <c r="R446" s="7">
        <v>36526</v>
      </c>
      <c r="S446" s="8">
        <f t="shared" si="56"/>
        <v>2000</v>
      </c>
      <c r="T446" s="8">
        <v>2000</v>
      </c>
      <c r="U446" s="8">
        <f t="shared" si="57"/>
        <v>22</v>
      </c>
      <c r="V446" s="7">
        <v>36586</v>
      </c>
      <c r="W446" t="s">
        <v>1575</v>
      </c>
      <c r="X446" s="2">
        <v>0.94</v>
      </c>
      <c r="Y446" s="6">
        <f t="shared" si="54"/>
        <v>2.5092763140332611E-2</v>
      </c>
      <c r="AA446">
        <v>10518207</v>
      </c>
      <c r="AB446">
        <v>63372</v>
      </c>
      <c r="AD446" t="s">
        <v>6</v>
      </c>
      <c r="AE446">
        <v>10</v>
      </c>
      <c r="AF446">
        <v>3</v>
      </c>
      <c r="AH446" t="s">
        <v>11610</v>
      </c>
      <c r="AI446" t="s">
        <v>11609</v>
      </c>
      <c r="AJ446" t="s">
        <v>11608</v>
      </c>
      <c r="AK446" t="s">
        <v>11607</v>
      </c>
      <c r="AL446">
        <v>1</v>
      </c>
      <c r="AM446" s="5">
        <f t="shared" si="58"/>
        <v>4.5454545454545456E-2</v>
      </c>
      <c r="AN446" s="4">
        <f t="shared" si="55"/>
        <v>6.8844445974321024E-5</v>
      </c>
      <c r="AO446" s="3"/>
      <c r="AP446">
        <v>0</v>
      </c>
      <c r="AR446" t="s">
        <v>1</v>
      </c>
      <c r="AT446" s="2" t="s">
        <v>0</v>
      </c>
      <c r="AU446" s="1">
        <f t="shared" si="59"/>
        <v>1.7585587532025122</v>
      </c>
      <c r="AV446" s="1">
        <f t="shared" si="60"/>
        <v>1.2580803793153466</v>
      </c>
      <c r="AW446" s="1">
        <f t="shared" si="61"/>
        <v>0.75760200542818079</v>
      </c>
    </row>
    <row r="447" spans="1:49" x14ac:dyDescent="0.2">
      <c r="A447">
        <v>445</v>
      </c>
      <c r="B447" t="s">
        <v>11606</v>
      </c>
      <c r="C447" t="s">
        <v>11605</v>
      </c>
      <c r="D447" t="s">
        <v>11604</v>
      </c>
      <c r="F447" t="s">
        <v>11603</v>
      </c>
      <c r="G447" t="s">
        <v>16</v>
      </c>
      <c r="H447" t="s">
        <v>15</v>
      </c>
      <c r="I447" t="s">
        <v>11602</v>
      </c>
      <c r="J447" t="s">
        <v>11601</v>
      </c>
      <c r="K447" t="s">
        <v>11600</v>
      </c>
      <c r="L447" t="s">
        <v>11599</v>
      </c>
      <c r="M447" t="s">
        <v>4575</v>
      </c>
      <c r="N447">
        <v>8</v>
      </c>
      <c r="O447" t="s">
        <v>11598</v>
      </c>
      <c r="P447" t="s">
        <v>11597</v>
      </c>
      <c r="Q447" t="s">
        <v>11596</v>
      </c>
      <c r="R447" s="7">
        <v>36526</v>
      </c>
      <c r="S447" s="8">
        <f t="shared" si="56"/>
        <v>2000</v>
      </c>
      <c r="T447" s="8">
        <v>2000</v>
      </c>
      <c r="U447" s="8">
        <f t="shared" si="57"/>
        <v>22</v>
      </c>
      <c r="V447" s="7">
        <v>2000</v>
      </c>
      <c r="W447" t="s">
        <v>1157</v>
      </c>
      <c r="X447" s="2" t="s">
        <v>0</v>
      </c>
      <c r="Y447" s="6" t="e">
        <f t="shared" si="54"/>
        <v>#VALUE!</v>
      </c>
      <c r="AA447">
        <v>14641895</v>
      </c>
      <c r="AB447">
        <v>98017</v>
      </c>
      <c r="AD447" t="s">
        <v>6</v>
      </c>
      <c r="AE447">
        <v>25</v>
      </c>
      <c r="AF447">
        <v>3</v>
      </c>
      <c r="AH447" t="s">
        <v>11595</v>
      </c>
      <c r="AI447" t="s">
        <v>11594</v>
      </c>
      <c r="AK447" t="s">
        <v>11593</v>
      </c>
      <c r="AL447">
        <v>5</v>
      </c>
      <c r="AM447" s="5">
        <f t="shared" si="58"/>
        <v>0.22727272727272727</v>
      </c>
      <c r="AN447" s="4">
        <f t="shared" si="55"/>
        <v>3.4422222987160508E-4</v>
      </c>
      <c r="AO447" s="3"/>
      <c r="AP447">
        <v>0</v>
      </c>
      <c r="AR447" t="s">
        <v>1</v>
      </c>
      <c r="AT447" s="2" t="s">
        <v>0</v>
      </c>
      <c r="AU447" s="1" t="e">
        <f t="shared" si="59"/>
        <v>#VALUE!</v>
      </c>
      <c r="AV447" s="1" t="e">
        <f t="shared" si="60"/>
        <v>#VALUE!</v>
      </c>
      <c r="AW447" s="1" t="e">
        <f t="shared" si="61"/>
        <v>#VALUE!</v>
      </c>
    </row>
    <row r="448" spans="1:49" x14ac:dyDescent="0.2">
      <c r="A448">
        <v>446</v>
      </c>
      <c r="B448" t="s">
        <v>11592</v>
      </c>
      <c r="C448" t="s">
        <v>11591</v>
      </c>
      <c r="F448" t="s">
        <v>11590</v>
      </c>
      <c r="G448" t="s">
        <v>16</v>
      </c>
      <c r="H448" t="s">
        <v>15</v>
      </c>
      <c r="I448" t="s">
        <v>11589</v>
      </c>
      <c r="J448">
        <v>60104461</v>
      </c>
      <c r="K448" t="s">
        <v>11588</v>
      </c>
      <c r="L448" t="s">
        <v>11587</v>
      </c>
      <c r="M448" t="s">
        <v>2585</v>
      </c>
      <c r="N448">
        <v>1</v>
      </c>
      <c r="O448" t="s">
        <v>11586</v>
      </c>
      <c r="P448">
        <v>7003413295</v>
      </c>
      <c r="Q448">
        <v>60104461</v>
      </c>
      <c r="R448" s="7">
        <v>36526</v>
      </c>
      <c r="S448" s="8">
        <f t="shared" si="56"/>
        <v>2000</v>
      </c>
      <c r="T448" s="8">
        <v>2000</v>
      </c>
      <c r="U448" s="8">
        <f t="shared" si="57"/>
        <v>22</v>
      </c>
      <c r="V448" s="7">
        <v>2000</v>
      </c>
      <c r="W448" t="s">
        <v>11585</v>
      </c>
      <c r="X448" s="2">
        <v>0.33</v>
      </c>
      <c r="Y448" s="6">
        <f t="shared" si="54"/>
        <v>8.8091615279891101E-3</v>
      </c>
      <c r="AA448">
        <v>10723374</v>
      </c>
      <c r="AB448">
        <v>130128</v>
      </c>
      <c r="AC448">
        <v>15738795</v>
      </c>
      <c r="AD448" t="s">
        <v>6</v>
      </c>
      <c r="AE448">
        <v>99</v>
      </c>
      <c r="AF448">
        <v>5</v>
      </c>
      <c r="AH448" t="s">
        <v>11584</v>
      </c>
      <c r="AI448" t="s">
        <v>11583</v>
      </c>
      <c r="AK448" t="s">
        <v>11582</v>
      </c>
      <c r="AL448">
        <v>0</v>
      </c>
      <c r="AM448" s="5">
        <f t="shared" si="58"/>
        <v>0</v>
      </c>
      <c r="AN448" s="4">
        <f t="shared" si="55"/>
        <v>0</v>
      </c>
      <c r="AO448" s="3"/>
      <c r="AP448">
        <v>0</v>
      </c>
      <c r="AR448" t="s">
        <v>1</v>
      </c>
      <c r="AT448" s="2" t="s">
        <v>0</v>
      </c>
      <c r="AU448" s="1">
        <f t="shared" si="59"/>
        <v>0.61664130695923769</v>
      </c>
      <c r="AV448" s="1">
        <f t="shared" si="60"/>
        <v>0.4404580763994555</v>
      </c>
      <c r="AW448" s="1">
        <f t="shared" si="61"/>
        <v>0.26427484583967326</v>
      </c>
    </row>
    <row r="449" spans="1:49" x14ac:dyDescent="0.2">
      <c r="A449">
        <v>447</v>
      </c>
      <c r="B449" t="s">
        <v>11581</v>
      </c>
      <c r="C449" t="s">
        <v>11580</v>
      </c>
      <c r="F449" t="s">
        <v>11579</v>
      </c>
      <c r="G449" t="s">
        <v>16</v>
      </c>
      <c r="H449" t="s">
        <v>15</v>
      </c>
      <c r="I449" t="s">
        <v>11578</v>
      </c>
      <c r="J449">
        <v>60020547</v>
      </c>
      <c r="K449" t="s">
        <v>13</v>
      </c>
      <c r="L449" t="s">
        <v>12</v>
      </c>
      <c r="M449" t="s">
        <v>11</v>
      </c>
      <c r="N449">
        <v>1</v>
      </c>
      <c r="O449" t="s">
        <v>11577</v>
      </c>
      <c r="P449">
        <v>55000636900</v>
      </c>
      <c r="Q449">
        <v>60020547</v>
      </c>
      <c r="R449" s="7">
        <v>36526</v>
      </c>
      <c r="S449" s="8">
        <f t="shared" si="56"/>
        <v>2000</v>
      </c>
      <c r="T449" s="8">
        <v>2000</v>
      </c>
      <c r="U449" s="8">
        <f t="shared" si="57"/>
        <v>22</v>
      </c>
      <c r="V449" s="7">
        <v>2000</v>
      </c>
      <c r="W449" t="s">
        <v>11576</v>
      </c>
      <c r="X449" s="2">
        <v>0.253</v>
      </c>
      <c r="Y449" s="6">
        <f t="shared" si="54"/>
        <v>6.75369050479165E-3</v>
      </c>
      <c r="AA449">
        <v>15214672</v>
      </c>
      <c r="AB449">
        <v>145258</v>
      </c>
      <c r="AC449">
        <v>15214672</v>
      </c>
      <c r="AD449" t="s">
        <v>6</v>
      </c>
      <c r="AE449">
        <v>3</v>
      </c>
      <c r="AF449">
        <v>1</v>
      </c>
      <c r="AH449" t="s">
        <v>11575</v>
      </c>
      <c r="AI449" t="s">
        <v>11574</v>
      </c>
      <c r="AJ449" t="s">
        <v>11573</v>
      </c>
      <c r="AK449" t="s">
        <v>11572</v>
      </c>
      <c r="AL449">
        <v>0</v>
      </c>
      <c r="AM449" s="5">
        <f t="shared" si="58"/>
        <v>0</v>
      </c>
      <c r="AN449" s="4">
        <f t="shared" si="55"/>
        <v>0</v>
      </c>
      <c r="AO449" s="3"/>
      <c r="AP449">
        <v>1</v>
      </c>
      <c r="AR449" t="s">
        <v>1</v>
      </c>
      <c r="AT449" s="2" t="s">
        <v>0</v>
      </c>
      <c r="AU449" s="1">
        <f t="shared" si="59"/>
        <v>0.47275833533541545</v>
      </c>
      <c r="AV449" s="1">
        <f t="shared" si="60"/>
        <v>0.33768452523958248</v>
      </c>
      <c r="AW449" s="1">
        <f t="shared" si="61"/>
        <v>0.20261071514374951</v>
      </c>
    </row>
    <row r="450" spans="1:49" x14ac:dyDescent="0.2">
      <c r="A450">
        <v>448</v>
      </c>
      <c r="B450" t="s">
        <v>11571</v>
      </c>
      <c r="C450" t="s">
        <v>11570</v>
      </c>
      <c r="F450" t="s">
        <v>11569</v>
      </c>
      <c r="G450" t="s">
        <v>16</v>
      </c>
      <c r="H450" t="s">
        <v>15</v>
      </c>
      <c r="I450" t="s">
        <v>11568</v>
      </c>
      <c r="J450">
        <v>60013682</v>
      </c>
      <c r="K450" t="s">
        <v>30</v>
      </c>
      <c r="L450" t="s">
        <v>29</v>
      </c>
      <c r="M450" t="s">
        <v>28</v>
      </c>
      <c r="N450">
        <v>2</v>
      </c>
      <c r="O450" t="s">
        <v>11567</v>
      </c>
      <c r="P450" t="s">
        <v>11566</v>
      </c>
      <c r="Q450" t="s">
        <v>25</v>
      </c>
      <c r="R450" s="7">
        <v>36526</v>
      </c>
      <c r="S450" s="8">
        <f t="shared" si="56"/>
        <v>2000</v>
      </c>
      <c r="T450" s="8">
        <v>2000</v>
      </c>
      <c r="U450" s="8">
        <f t="shared" si="57"/>
        <v>22</v>
      </c>
      <c r="V450" s="7">
        <v>36557</v>
      </c>
      <c r="W450" t="s">
        <v>325</v>
      </c>
      <c r="X450" s="2">
        <v>0.60499999999999998</v>
      </c>
      <c r="Y450" s="6">
        <f t="shared" ref="Y450:Y513" si="62">(X450-$Z$3)/($Z$2-$Z$3)</f>
        <v>1.6150129467980032E-2</v>
      </c>
      <c r="AA450">
        <v>346748</v>
      </c>
      <c r="AB450">
        <v>15563</v>
      </c>
      <c r="AD450" t="s">
        <v>6</v>
      </c>
      <c r="AE450">
        <v>71</v>
      </c>
      <c r="AF450" t="s">
        <v>354</v>
      </c>
      <c r="AH450" t="s">
        <v>11565</v>
      </c>
      <c r="AI450" t="s">
        <v>11564</v>
      </c>
      <c r="AK450" t="s">
        <v>11563</v>
      </c>
      <c r="AL450">
        <v>2</v>
      </c>
      <c r="AM450" s="5">
        <f t="shared" si="58"/>
        <v>9.0909090909090912E-2</v>
      </c>
      <c r="AN450" s="4">
        <f t="shared" ref="AN450:AN513" si="63">(AM450-$AO$3)/($AO$2-$AO$3)</f>
        <v>1.3768889194864205E-4</v>
      </c>
      <c r="AO450" s="3"/>
      <c r="AP450">
        <v>0</v>
      </c>
      <c r="AR450" t="s">
        <v>1</v>
      </c>
      <c r="AT450" s="2">
        <v>1.5229999999999999</v>
      </c>
      <c r="AU450" s="1">
        <f t="shared" si="59"/>
        <v>1.1346397295170614</v>
      </c>
      <c r="AV450" s="1">
        <f t="shared" si="60"/>
        <v>0.81439091799643359</v>
      </c>
      <c r="AW450" s="1">
        <f t="shared" si="61"/>
        <v>0.49414210647580598</v>
      </c>
    </row>
    <row r="451" spans="1:49" x14ac:dyDescent="0.2">
      <c r="A451">
        <v>449</v>
      </c>
      <c r="B451" t="s">
        <v>11562</v>
      </c>
      <c r="C451" t="s">
        <v>11561</v>
      </c>
      <c r="F451" t="s">
        <v>11560</v>
      </c>
      <c r="G451" t="s">
        <v>16</v>
      </c>
      <c r="H451" t="s">
        <v>15</v>
      </c>
      <c r="I451" t="s">
        <v>11559</v>
      </c>
      <c r="J451">
        <v>60000731</v>
      </c>
      <c r="K451" t="s">
        <v>11558</v>
      </c>
      <c r="L451" t="s">
        <v>11557</v>
      </c>
      <c r="M451" t="s">
        <v>76</v>
      </c>
      <c r="N451">
        <v>1</v>
      </c>
      <c r="O451" t="s">
        <v>11556</v>
      </c>
      <c r="P451">
        <v>57190130579</v>
      </c>
      <c r="Q451">
        <v>60000731</v>
      </c>
      <c r="R451" s="7">
        <v>36526</v>
      </c>
      <c r="S451" s="8">
        <f t="shared" si="56"/>
        <v>2000</v>
      </c>
      <c r="T451" s="8">
        <v>2000</v>
      </c>
      <c r="U451" s="8">
        <f t="shared" si="57"/>
        <v>22</v>
      </c>
      <c r="V451" s="7">
        <v>36557</v>
      </c>
      <c r="W451" t="s">
        <v>325</v>
      </c>
      <c r="X451" s="2">
        <v>0.60499999999999998</v>
      </c>
      <c r="Y451" s="6">
        <f t="shared" si="62"/>
        <v>1.6150129467980032E-2</v>
      </c>
      <c r="AA451">
        <v>346748</v>
      </c>
      <c r="AB451">
        <v>15563</v>
      </c>
      <c r="AD451" t="s">
        <v>6</v>
      </c>
      <c r="AE451">
        <v>71</v>
      </c>
      <c r="AF451" t="s">
        <v>354</v>
      </c>
      <c r="AH451" t="s">
        <v>11555</v>
      </c>
      <c r="AI451" t="s">
        <v>11554</v>
      </c>
      <c r="AK451" t="s">
        <v>11553</v>
      </c>
      <c r="AL451">
        <v>0</v>
      </c>
      <c r="AM451" s="5">
        <f t="shared" si="58"/>
        <v>0</v>
      </c>
      <c r="AN451" s="4">
        <f t="shared" si="63"/>
        <v>0</v>
      </c>
      <c r="AO451" s="3"/>
      <c r="AP451">
        <v>0</v>
      </c>
      <c r="AR451" t="s">
        <v>1</v>
      </c>
      <c r="AT451" s="2">
        <v>1.5229999999999999</v>
      </c>
      <c r="AU451" s="1">
        <f t="shared" si="59"/>
        <v>1.1305090627586021</v>
      </c>
      <c r="AV451" s="1">
        <f t="shared" si="60"/>
        <v>0.80750647339900161</v>
      </c>
      <c r="AW451" s="1">
        <f t="shared" si="61"/>
        <v>0.48450388403940098</v>
      </c>
    </row>
    <row r="452" spans="1:49" x14ac:dyDescent="0.2">
      <c r="A452">
        <v>450</v>
      </c>
      <c r="B452" t="s">
        <v>11552</v>
      </c>
      <c r="C452" t="s">
        <v>11551</v>
      </c>
      <c r="F452" t="s">
        <v>11550</v>
      </c>
      <c r="G452" t="s">
        <v>16</v>
      </c>
      <c r="H452" t="s">
        <v>15</v>
      </c>
      <c r="I452" t="s">
        <v>11549</v>
      </c>
      <c r="J452">
        <v>60011754</v>
      </c>
      <c r="K452" t="s">
        <v>3762</v>
      </c>
      <c r="L452" t="s">
        <v>3761</v>
      </c>
      <c r="M452" t="s">
        <v>11</v>
      </c>
      <c r="N452">
        <v>2</v>
      </c>
      <c r="O452" t="s">
        <v>11548</v>
      </c>
      <c r="P452" t="s">
        <v>11547</v>
      </c>
      <c r="Q452" t="s">
        <v>3758</v>
      </c>
      <c r="R452" s="7">
        <v>36526</v>
      </c>
      <c r="S452" s="8">
        <f t="shared" si="56"/>
        <v>2000</v>
      </c>
      <c r="T452" s="8">
        <v>2000</v>
      </c>
      <c r="U452" s="8">
        <f t="shared" si="57"/>
        <v>22</v>
      </c>
      <c r="V452" s="7">
        <v>36557</v>
      </c>
      <c r="W452" t="s">
        <v>55</v>
      </c>
      <c r="X452" s="2">
        <v>0.75</v>
      </c>
      <c r="Y452" s="6">
        <f t="shared" si="62"/>
        <v>2.0020821654520703E-2</v>
      </c>
      <c r="AA452" t="s">
        <v>54</v>
      </c>
      <c r="AB452">
        <v>29221</v>
      </c>
      <c r="AD452" t="s">
        <v>6</v>
      </c>
      <c r="AE452">
        <v>7</v>
      </c>
      <c r="AF452">
        <v>2</v>
      </c>
      <c r="AH452" t="s">
        <v>11546</v>
      </c>
      <c r="AI452" t="s">
        <v>11545</v>
      </c>
      <c r="AK452" t="s">
        <v>11544</v>
      </c>
      <c r="AL452">
        <v>2</v>
      </c>
      <c r="AM452" s="5">
        <f t="shared" si="58"/>
        <v>9.0909090909090912E-2</v>
      </c>
      <c r="AN452" s="4">
        <f t="shared" si="63"/>
        <v>1.3768889194864205E-4</v>
      </c>
      <c r="AO452" s="3"/>
      <c r="AP452">
        <v>0</v>
      </c>
      <c r="AR452" t="s">
        <v>1</v>
      </c>
      <c r="AT452" s="2">
        <v>2.0230000000000001</v>
      </c>
      <c r="AU452" s="1">
        <f t="shared" si="59"/>
        <v>1.4055881825749084</v>
      </c>
      <c r="AV452" s="1">
        <f t="shared" si="60"/>
        <v>1.0079255273234671</v>
      </c>
      <c r="AW452" s="1">
        <f t="shared" si="61"/>
        <v>0.61026287207202601</v>
      </c>
    </row>
    <row r="453" spans="1:49" x14ac:dyDescent="0.2">
      <c r="A453">
        <v>451</v>
      </c>
      <c r="B453" t="s">
        <v>11543</v>
      </c>
      <c r="C453" t="s">
        <v>11542</v>
      </c>
      <c r="F453" t="s">
        <v>11541</v>
      </c>
      <c r="G453" t="s">
        <v>16</v>
      </c>
      <c r="H453" t="s">
        <v>15</v>
      </c>
      <c r="I453" t="s">
        <v>11540</v>
      </c>
      <c r="J453">
        <v>60007174</v>
      </c>
      <c r="K453" t="s">
        <v>559</v>
      </c>
      <c r="L453" t="s">
        <v>558</v>
      </c>
      <c r="M453" t="s">
        <v>11</v>
      </c>
      <c r="N453">
        <v>1</v>
      </c>
      <c r="O453" t="s">
        <v>11539</v>
      </c>
      <c r="P453">
        <v>57207413119</v>
      </c>
      <c r="Q453">
        <v>60007174</v>
      </c>
      <c r="R453" s="7">
        <v>36526</v>
      </c>
      <c r="S453" s="8">
        <f t="shared" si="56"/>
        <v>2000</v>
      </c>
      <c r="T453" s="8">
        <v>2000</v>
      </c>
      <c r="U453" s="8">
        <f t="shared" si="57"/>
        <v>22</v>
      </c>
      <c r="V453" s="7">
        <v>36557</v>
      </c>
      <c r="W453" t="s">
        <v>325</v>
      </c>
      <c r="X453" s="2">
        <v>0.60499999999999998</v>
      </c>
      <c r="Y453" s="6">
        <f t="shared" si="62"/>
        <v>1.6150129467980032E-2</v>
      </c>
      <c r="AA453">
        <v>346748</v>
      </c>
      <c r="AB453">
        <v>15563</v>
      </c>
      <c r="AD453" t="s">
        <v>6</v>
      </c>
      <c r="AE453">
        <v>71</v>
      </c>
      <c r="AF453" t="s">
        <v>354</v>
      </c>
      <c r="AH453" t="s">
        <v>11538</v>
      </c>
      <c r="AI453" t="s">
        <v>11537</v>
      </c>
      <c r="AK453" t="s">
        <v>11536</v>
      </c>
      <c r="AL453">
        <v>14</v>
      </c>
      <c r="AM453" s="5">
        <f t="shared" si="58"/>
        <v>0.63636363636363635</v>
      </c>
      <c r="AN453" s="4">
        <f t="shared" si="63"/>
        <v>9.6382224364049431E-4</v>
      </c>
      <c r="AO453" s="3"/>
      <c r="AP453">
        <v>0</v>
      </c>
      <c r="AR453" t="s">
        <v>1</v>
      </c>
      <c r="AT453" s="2">
        <v>1.5229999999999999</v>
      </c>
      <c r="AU453" s="1">
        <f t="shared" si="59"/>
        <v>1.159423730067817</v>
      </c>
      <c r="AV453" s="1">
        <f t="shared" si="60"/>
        <v>0.85569758558102627</v>
      </c>
      <c r="AW453" s="1">
        <f t="shared" si="61"/>
        <v>0.55197144109423557</v>
      </c>
    </row>
    <row r="454" spans="1:49" x14ac:dyDescent="0.2">
      <c r="A454">
        <v>452</v>
      </c>
      <c r="B454" t="s">
        <v>11535</v>
      </c>
      <c r="C454" t="s">
        <v>11534</v>
      </c>
      <c r="F454" t="s">
        <v>11533</v>
      </c>
      <c r="G454" t="s">
        <v>16</v>
      </c>
      <c r="H454" t="s">
        <v>15</v>
      </c>
      <c r="I454" t="s">
        <v>11532</v>
      </c>
      <c r="J454" t="s">
        <v>11531</v>
      </c>
      <c r="K454" t="s">
        <v>11530</v>
      </c>
      <c r="L454" t="s">
        <v>11529</v>
      </c>
      <c r="M454" t="s">
        <v>11528</v>
      </c>
      <c r="N454">
        <v>5</v>
      </c>
      <c r="O454" t="s">
        <v>11527</v>
      </c>
      <c r="P454" t="s">
        <v>11526</v>
      </c>
      <c r="Q454" t="s">
        <v>11525</v>
      </c>
      <c r="R454" s="7">
        <v>36526</v>
      </c>
      <c r="S454" s="8">
        <f t="shared" si="56"/>
        <v>2000</v>
      </c>
      <c r="T454" s="8">
        <v>2000</v>
      </c>
      <c r="U454" s="8">
        <f t="shared" si="57"/>
        <v>22</v>
      </c>
      <c r="V454" s="7">
        <v>36526</v>
      </c>
      <c r="W454" t="s">
        <v>11524</v>
      </c>
      <c r="X454" s="2">
        <v>0</v>
      </c>
      <c r="Y454" s="6">
        <f t="shared" si="62"/>
        <v>0</v>
      </c>
      <c r="AB454">
        <v>21101038512</v>
      </c>
      <c r="AC454">
        <v>21699402</v>
      </c>
      <c r="AD454" t="s">
        <v>6</v>
      </c>
      <c r="AE454">
        <v>105</v>
      </c>
      <c r="AF454" t="s">
        <v>11523</v>
      </c>
      <c r="AG454" t="s">
        <v>11522</v>
      </c>
      <c r="AH454" t="s">
        <v>11521</v>
      </c>
      <c r="AI454" t="s">
        <v>11520</v>
      </c>
      <c r="AK454" t="s">
        <v>11519</v>
      </c>
      <c r="AL454">
        <v>6</v>
      </c>
      <c r="AM454" s="5">
        <f t="shared" si="58"/>
        <v>0.27272727272727271</v>
      </c>
      <c r="AN454" s="4">
        <f t="shared" si="63"/>
        <v>4.1306667584592612E-4</v>
      </c>
      <c r="AO454" s="3"/>
      <c r="AP454">
        <v>0</v>
      </c>
      <c r="AR454" t="s">
        <v>1</v>
      </c>
      <c r="AT454" s="2" t="s">
        <v>0</v>
      </c>
      <c r="AU454" s="1">
        <f t="shared" si="59"/>
        <v>1.2392000275377783E-2</v>
      </c>
      <c r="AV454" s="1">
        <f t="shared" si="60"/>
        <v>2.0653333792296304E-2</v>
      </c>
      <c r="AW454" s="1">
        <f t="shared" si="61"/>
        <v>2.8914667309214825E-2</v>
      </c>
    </row>
    <row r="455" spans="1:49" x14ac:dyDescent="0.2">
      <c r="A455">
        <v>453</v>
      </c>
      <c r="B455" t="s">
        <v>11518</v>
      </c>
      <c r="C455" t="s">
        <v>11517</v>
      </c>
      <c r="F455" t="s">
        <v>11516</v>
      </c>
      <c r="G455" t="s">
        <v>16</v>
      </c>
      <c r="H455" t="s">
        <v>15</v>
      </c>
      <c r="I455" t="s">
        <v>11515</v>
      </c>
      <c r="J455">
        <v>60071104</v>
      </c>
      <c r="K455" t="s">
        <v>11514</v>
      </c>
      <c r="L455" t="s">
        <v>11513</v>
      </c>
      <c r="M455" t="s">
        <v>11512</v>
      </c>
      <c r="N455">
        <v>2</v>
      </c>
      <c r="O455" t="s">
        <v>11511</v>
      </c>
      <c r="P455" t="s">
        <v>11510</v>
      </c>
      <c r="Q455" t="s">
        <v>11509</v>
      </c>
      <c r="R455" s="7">
        <v>36526</v>
      </c>
      <c r="S455" s="8">
        <f t="shared" si="56"/>
        <v>2000</v>
      </c>
      <c r="T455" s="8">
        <v>2000</v>
      </c>
      <c r="U455" s="8">
        <f t="shared" si="57"/>
        <v>22</v>
      </c>
      <c r="V455" s="7">
        <v>2000</v>
      </c>
      <c r="W455" t="s">
        <v>11508</v>
      </c>
      <c r="X455" s="2">
        <v>0.151</v>
      </c>
      <c r="Y455" s="6">
        <f t="shared" si="62"/>
        <v>4.0308587597768343E-3</v>
      </c>
      <c r="AA455">
        <v>13914588</v>
      </c>
      <c r="AB455">
        <v>5800207374</v>
      </c>
      <c r="AD455" t="s">
        <v>6</v>
      </c>
      <c r="AE455">
        <v>28</v>
      </c>
      <c r="AF455">
        <v>4</v>
      </c>
      <c r="AH455" t="s">
        <v>11507</v>
      </c>
      <c r="AI455" t="s">
        <v>11506</v>
      </c>
      <c r="AJ455" t="s">
        <v>11505</v>
      </c>
      <c r="AK455" t="s">
        <v>11504</v>
      </c>
      <c r="AL455">
        <v>4</v>
      </c>
      <c r="AM455" s="5">
        <f t="shared" si="58"/>
        <v>0.18181818181818182</v>
      </c>
      <c r="AN455" s="4">
        <f t="shared" si="63"/>
        <v>2.753777838972841E-4</v>
      </c>
      <c r="AO455" s="3"/>
      <c r="AP455">
        <v>1</v>
      </c>
      <c r="AR455" t="s">
        <v>1</v>
      </c>
      <c r="AT455" s="2" t="s">
        <v>0</v>
      </c>
      <c r="AU455" s="1">
        <f t="shared" si="59"/>
        <v>0.29042144670129694</v>
      </c>
      <c r="AV455" s="1">
        <f t="shared" si="60"/>
        <v>0.21531182718370592</v>
      </c>
      <c r="AW455" s="1">
        <f t="shared" si="61"/>
        <v>0.14020220766611491</v>
      </c>
    </row>
    <row r="456" spans="1:49" x14ac:dyDescent="0.2">
      <c r="A456">
        <v>454</v>
      </c>
      <c r="B456" t="s">
        <v>11503</v>
      </c>
      <c r="C456" t="s">
        <v>11502</v>
      </c>
      <c r="F456" t="s">
        <v>11501</v>
      </c>
      <c r="G456" t="s">
        <v>16</v>
      </c>
      <c r="H456" t="s">
        <v>15</v>
      </c>
      <c r="I456" t="s">
        <v>11500</v>
      </c>
      <c r="J456" t="s">
        <v>11499</v>
      </c>
      <c r="K456" t="s">
        <v>11498</v>
      </c>
      <c r="L456" t="s">
        <v>11497</v>
      </c>
      <c r="M456" t="s">
        <v>1843</v>
      </c>
      <c r="N456">
        <v>4</v>
      </c>
      <c r="O456" t="s">
        <v>11496</v>
      </c>
      <c r="P456" t="s">
        <v>11495</v>
      </c>
      <c r="Q456" t="s">
        <v>11494</v>
      </c>
      <c r="R456" s="7">
        <v>36526</v>
      </c>
      <c r="S456" s="8">
        <f t="shared" si="56"/>
        <v>2000</v>
      </c>
      <c r="T456" s="8">
        <v>2000</v>
      </c>
      <c r="U456" s="8">
        <f t="shared" si="57"/>
        <v>22</v>
      </c>
      <c r="V456" s="7" t="s">
        <v>177</v>
      </c>
      <c r="W456" t="s">
        <v>176</v>
      </c>
      <c r="X456" s="2">
        <v>0.84699999999999998</v>
      </c>
      <c r="Y456" s="6">
        <f t="shared" si="62"/>
        <v>2.2610181255172047E-2</v>
      </c>
      <c r="AA456">
        <v>281522</v>
      </c>
      <c r="AB456">
        <v>12174</v>
      </c>
      <c r="AD456" t="s">
        <v>6</v>
      </c>
      <c r="AE456">
        <v>47</v>
      </c>
      <c r="AF456">
        <v>3</v>
      </c>
      <c r="AH456" t="s">
        <v>11493</v>
      </c>
      <c r="AI456" t="s">
        <v>11492</v>
      </c>
      <c r="AK456" t="s">
        <v>11491</v>
      </c>
      <c r="AL456">
        <v>2</v>
      </c>
      <c r="AM456" s="5">
        <f t="shared" si="58"/>
        <v>9.0909090909090912E-2</v>
      </c>
      <c r="AN456" s="4">
        <f t="shared" si="63"/>
        <v>1.3768889194864205E-4</v>
      </c>
      <c r="AO456" s="3"/>
      <c r="AP456">
        <v>0</v>
      </c>
      <c r="AR456" t="s">
        <v>1</v>
      </c>
      <c r="AT456" s="2" t="s">
        <v>0</v>
      </c>
      <c r="AU456" s="1">
        <f t="shared" si="59"/>
        <v>1.5868433546205023</v>
      </c>
      <c r="AV456" s="1">
        <f t="shared" si="60"/>
        <v>1.1373935073560344</v>
      </c>
      <c r="AW456" s="1">
        <f t="shared" si="61"/>
        <v>0.68794366009156638</v>
      </c>
    </row>
    <row r="457" spans="1:49" x14ac:dyDescent="0.2">
      <c r="A457">
        <v>455</v>
      </c>
      <c r="B457" t="s">
        <v>11490</v>
      </c>
      <c r="E457">
        <v>17216927</v>
      </c>
      <c r="F457" t="s">
        <v>11489</v>
      </c>
      <c r="G457" t="s">
        <v>16</v>
      </c>
      <c r="H457" t="s">
        <v>15</v>
      </c>
      <c r="I457" t="s">
        <v>11488</v>
      </c>
      <c r="J457">
        <v>60033041</v>
      </c>
      <c r="K457" t="s">
        <v>11487</v>
      </c>
      <c r="L457" t="s">
        <v>11486</v>
      </c>
      <c r="M457" t="s">
        <v>11485</v>
      </c>
      <c r="N457">
        <v>2</v>
      </c>
      <c r="O457" t="s">
        <v>11484</v>
      </c>
      <c r="P457" t="s">
        <v>11483</v>
      </c>
      <c r="Q457" t="s">
        <v>11482</v>
      </c>
      <c r="R457" s="7">
        <v>36526</v>
      </c>
      <c r="S457" s="8">
        <f t="shared" si="56"/>
        <v>2000</v>
      </c>
      <c r="T457" s="8">
        <v>2000</v>
      </c>
      <c r="U457" s="8">
        <f t="shared" si="57"/>
        <v>22</v>
      </c>
      <c r="V457" s="7">
        <v>2000</v>
      </c>
      <c r="W457" t="s">
        <v>11481</v>
      </c>
      <c r="X457" s="2">
        <v>0.22900000000000001</v>
      </c>
      <c r="Y457" s="6">
        <f t="shared" si="62"/>
        <v>6.1130242118469878E-3</v>
      </c>
      <c r="AA457">
        <v>132446</v>
      </c>
      <c r="AB457">
        <v>20218</v>
      </c>
      <c r="AD457" t="s">
        <v>6</v>
      </c>
      <c r="AE457">
        <v>75</v>
      </c>
      <c r="AF457" s="11">
        <v>44289</v>
      </c>
      <c r="AH457" t="s">
        <v>11480</v>
      </c>
      <c r="AI457" t="s">
        <v>11479</v>
      </c>
      <c r="AK457" t="s">
        <v>11478</v>
      </c>
      <c r="AL457">
        <v>0</v>
      </c>
      <c r="AM457" s="5">
        <f t="shared" si="58"/>
        <v>0</v>
      </c>
      <c r="AN457" s="4">
        <f t="shared" si="63"/>
        <v>0</v>
      </c>
      <c r="AO457" s="3"/>
      <c r="AP457">
        <v>0</v>
      </c>
      <c r="AR457" t="s">
        <v>1</v>
      </c>
      <c r="AT457" s="2" t="s">
        <v>0</v>
      </c>
      <c r="AU457" s="1">
        <f t="shared" si="59"/>
        <v>0.42791169482928909</v>
      </c>
      <c r="AV457" s="1">
        <f t="shared" si="60"/>
        <v>0.3056512105923494</v>
      </c>
      <c r="AW457" s="1">
        <f t="shared" si="61"/>
        <v>0.18339072635540962</v>
      </c>
    </row>
    <row r="458" spans="1:49" x14ac:dyDescent="0.2">
      <c r="A458">
        <v>456</v>
      </c>
      <c r="B458" t="s">
        <v>11477</v>
      </c>
      <c r="C458" t="s">
        <v>11476</v>
      </c>
      <c r="F458" t="s">
        <v>11475</v>
      </c>
      <c r="G458" t="s">
        <v>16</v>
      </c>
      <c r="H458" t="s">
        <v>15</v>
      </c>
      <c r="I458" t="s">
        <v>11474</v>
      </c>
      <c r="J458">
        <v>60018208</v>
      </c>
      <c r="K458" t="s">
        <v>11473</v>
      </c>
      <c r="L458" t="s">
        <v>11472</v>
      </c>
      <c r="M458" t="s">
        <v>11</v>
      </c>
      <c r="N458">
        <v>3</v>
      </c>
      <c r="O458" t="s">
        <v>11471</v>
      </c>
      <c r="P458" t="s">
        <v>11470</v>
      </c>
      <c r="Q458" t="s">
        <v>11469</v>
      </c>
      <c r="R458" s="7">
        <v>36526</v>
      </c>
      <c r="S458" s="8">
        <f t="shared" ref="S458:S521" si="64">YEAR(R458)</f>
        <v>2000</v>
      </c>
      <c r="T458" s="8">
        <v>2000</v>
      </c>
      <c r="U458" s="8">
        <f t="shared" ref="U458:U521" si="65">2022-T458</f>
        <v>22</v>
      </c>
      <c r="V458" s="7">
        <v>2000</v>
      </c>
      <c r="W458" t="s">
        <v>3412</v>
      </c>
      <c r="X458" s="2">
        <v>1.6519999999999999</v>
      </c>
      <c r="Y458" s="6">
        <f t="shared" si="62"/>
        <v>4.409919649769093E-2</v>
      </c>
      <c r="AA458" t="s">
        <v>3411</v>
      </c>
      <c r="AB458">
        <v>17337</v>
      </c>
      <c r="AD458" t="s">
        <v>6</v>
      </c>
      <c r="AE458">
        <v>48</v>
      </c>
      <c r="AF458">
        <v>8</v>
      </c>
      <c r="AH458" t="s">
        <v>11468</v>
      </c>
      <c r="AI458" t="s">
        <v>11467</v>
      </c>
      <c r="AJ458" t="s">
        <v>11466</v>
      </c>
      <c r="AK458" t="s">
        <v>11465</v>
      </c>
      <c r="AL458">
        <v>0</v>
      </c>
      <c r="AM458" s="5">
        <f t="shared" ref="AM458:AM521" si="66">AL458/U458</f>
        <v>0</v>
      </c>
      <c r="AN458" s="4">
        <f t="shared" si="63"/>
        <v>0</v>
      </c>
      <c r="AO458" s="3"/>
      <c r="AP458">
        <v>0</v>
      </c>
      <c r="AR458" t="s">
        <v>1</v>
      </c>
      <c r="AS458" t="s">
        <v>11464</v>
      </c>
      <c r="AT458" s="2" t="s">
        <v>0</v>
      </c>
      <c r="AU458" s="1">
        <f t="shared" ref="AU458:AU521" si="67">(Y458*0.7+AN458*0.3)*100</f>
        <v>3.0869437548383649</v>
      </c>
      <c r="AV458" s="1">
        <f t="shared" ref="AV458:AV521" si="68">(Y458*0.5+AN458*0.5)*100</f>
        <v>2.2049598248845466</v>
      </c>
      <c r="AW458" s="1">
        <f t="shared" ref="AW458:AW521" si="69">(Y458*0.3+AN458*0.7)*100</f>
        <v>1.3229758949307278</v>
      </c>
    </row>
    <row r="459" spans="1:49" x14ac:dyDescent="0.2">
      <c r="A459">
        <v>457</v>
      </c>
      <c r="B459" t="s">
        <v>11463</v>
      </c>
      <c r="C459" t="s">
        <v>11462</v>
      </c>
      <c r="F459" t="s">
        <v>11461</v>
      </c>
      <c r="G459" t="s">
        <v>16</v>
      </c>
      <c r="H459" t="s">
        <v>15</v>
      </c>
      <c r="I459" t="s">
        <v>11460</v>
      </c>
      <c r="J459">
        <v>60011199</v>
      </c>
      <c r="K459" t="s">
        <v>11459</v>
      </c>
      <c r="L459" t="s">
        <v>11458</v>
      </c>
      <c r="M459" t="s">
        <v>11</v>
      </c>
      <c r="N459">
        <v>2</v>
      </c>
      <c r="O459" t="s">
        <v>11457</v>
      </c>
      <c r="P459" t="s">
        <v>11456</v>
      </c>
      <c r="Q459" t="s">
        <v>11455</v>
      </c>
      <c r="R459" s="7">
        <v>36526</v>
      </c>
      <c r="S459" s="8">
        <f t="shared" si="64"/>
        <v>2000</v>
      </c>
      <c r="T459" s="8">
        <v>2000</v>
      </c>
      <c r="U459" s="8">
        <f t="shared" si="65"/>
        <v>22</v>
      </c>
      <c r="V459" s="7">
        <v>36678</v>
      </c>
      <c r="W459" t="s">
        <v>3412</v>
      </c>
      <c r="X459" s="2">
        <v>1.6519999999999999</v>
      </c>
      <c r="Y459" s="6">
        <f t="shared" si="62"/>
        <v>4.409919649769093E-2</v>
      </c>
      <c r="AA459" t="s">
        <v>3411</v>
      </c>
      <c r="AB459">
        <v>17337</v>
      </c>
      <c r="AD459" t="s">
        <v>6</v>
      </c>
      <c r="AE459">
        <v>48</v>
      </c>
      <c r="AF459">
        <v>6</v>
      </c>
      <c r="AH459" t="s">
        <v>11454</v>
      </c>
      <c r="AJ459" t="s">
        <v>11453</v>
      </c>
      <c r="AL459">
        <v>0</v>
      </c>
      <c r="AM459" s="5">
        <f t="shared" si="66"/>
        <v>0</v>
      </c>
      <c r="AN459" s="4">
        <f t="shared" si="63"/>
        <v>0</v>
      </c>
      <c r="AO459" s="3"/>
      <c r="AP459">
        <v>0</v>
      </c>
      <c r="AR459" t="s">
        <v>1</v>
      </c>
      <c r="AT459" s="2" t="s">
        <v>0</v>
      </c>
      <c r="AU459" s="1">
        <f t="shared" si="67"/>
        <v>3.0869437548383649</v>
      </c>
      <c r="AV459" s="1">
        <f t="shared" si="68"/>
        <v>2.2049598248845466</v>
      </c>
      <c r="AW459" s="1">
        <f t="shared" si="69"/>
        <v>1.3229758949307278</v>
      </c>
    </row>
    <row r="460" spans="1:49" x14ac:dyDescent="0.2">
      <c r="A460">
        <v>458</v>
      </c>
      <c r="B460" t="s">
        <v>11452</v>
      </c>
      <c r="C460" t="s">
        <v>3717</v>
      </c>
      <c r="F460" t="s">
        <v>3716</v>
      </c>
      <c r="G460" t="s">
        <v>16</v>
      </c>
      <c r="H460" t="s">
        <v>15</v>
      </c>
      <c r="I460" t="s">
        <v>11451</v>
      </c>
      <c r="J460" t="s">
        <v>11450</v>
      </c>
      <c r="K460" t="s">
        <v>11449</v>
      </c>
      <c r="L460" t="s">
        <v>11448</v>
      </c>
      <c r="M460" t="s">
        <v>11447</v>
      </c>
      <c r="N460">
        <v>3</v>
      </c>
      <c r="O460" t="s">
        <v>3710</v>
      </c>
      <c r="P460" t="s">
        <v>3709</v>
      </c>
      <c r="Q460" t="s">
        <v>11446</v>
      </c>
      <c r="R460" s="7">
        <v>36526</v>
      </c>
      <c r="S460" s="8">
        <f t="shared" si="64"/>
        <v>2000</v>
      </c>
      <c r="T460" s="8">
        <v>2000</v>
      </c>
      <c r="U460" s="8">
        <f t="shared" si="65"/>
        <v>22</v>
      </c>
      <c r="V460" s="7">
        <v>2000</v>
      </c>
      <c r="W460" t="s">
        <v>3707</v>
      </c>
      <c r="X460" s="2">
        <v>1.6379999999999999</v>
      </c>
      <c r="Y460" s="6">
        <f t="shared" si="62"/>
        <v>4.3725474493473214E-2</v>
      </c>
      <c r="AA460" t="s">
        <v>3706</v>
      </c>
      <c r="AB460">
        <v>17391</v>
      </c>
      <c r="AD460" t="s">
        <v>6</v>
      </c>
      <c r="AE460">
        <v>48</v>
      </c>
      <c r="AF460">
        <v>4</v>
      </c>
      <c r="AH460">
        <v>943955</v>
      </c>
      <c r="AI460" t="s">
        <v>11445</v>
      </c>
      <c r="AJ460" t="s">
        <v>11444</v>
      </c>
      <c r="AK460" t="s">
        <v>11443</v>
      </c>
      <c r="AL460">
        <v>13</v>
      </c>
      <c r="AM460" s="5">
        <f t="shared" si="66"/>
        <v>0.59090909090909094</v>
      </c>
      <c r="AN460" s="4">
        <f t="shared" si="63"/>
        <v>8.9497779766617338E-4</v>
      </c>
      <c r="AO460" s="3"/>
      <c r="AP460">
        <v>0</v>
      </c>
      <c r="AR460" t="s">
        <v>1</v>
      </c>
      <c r="AT460" s="2">
        <v>4.931</v>
      </c>
      <c r="AU460" s="1">
        <f t="shared" si="67"/>
        <v>3.0876325484731102</v>
      </c>
      <c r="AV460" s="1">
        <f t="shared" si="68"/>
        <v>2.2310226145569696</v>
      </c>
      <c r="AW460" s="1">
        <f t="shared" si="69"/>
        <v>1.3744126806408286</v>
      </c>
    </row>
    <row r="461" spans="1:49" x14ac:dyDescent="0.2">
      <c r="A461">
        <v>459</v>
      </c>
      <c r="B461" t="s">
        <v>11442</v>
      </c>
      <c r="C461" t="s">
        <v>11441</v>
      </c>
      <c r="F461" t="s">
        <v>11440</v>
      </c>
      <c r="G461" t="s">
        <v>16</v>
      </c>
      <c r="H461" t="s">
        <v>15</v>
      </c>
      <c r="I461" t="s">
        <v>11439</v>
      </c>
      <c r="J461">
        <v>60015776</v>
      </c>
      <c r="K461" t="s">
        <v>11438</v>
      </c>
      <c r="L461" t="s">
        <v>11437</v>
      </c>
      <c r="M461" t="s">
        <v>59</v>
      </c>
      <c r="N461">
        <v>1</v>
      </c>
      <c r="O461" t="s">
        <v>11436</v>
      </c>
      <c r="P461">
        <v>7402485612</v>
      </c>
      <c r="Q461">
        <v>60015776</v>
      </c>
      <c r="R461" s="7">
        <v>36526</v>
      </c>
      <c r="S461" s="8">
        <f t="shared" si="64"/>
        <v>2000</v>
      </c>
      <c r="T461" s="8">
        <v>2000</v>
      </c>
      <c r="U461" s="8">
        <f t="shared" si="65"/>
        <v>22</v>
      </c>
      <c r="V461" s="7">
        <v>2000</v>
      </c>
      <c r="W461" t="s">
        <v>11435</v>
      </c>
      <c r="X461" s="2">
        <v>0.81399999999999995</v>
      </c>
      <c r="Y461" s="6">
        <f t="shared" si="62"/>
        <v>2.1729265102373135E-2</v>
      </c>
      <c r="AA461">
        <v>13645021</v>
      </c>
      <c r="AB461">
        <v>144604</v>
      </c>
      <c r="AD461" t="s">
        <v>6</v>
      </c>
      <c r="AE461">
        <v>456</v>
      </c>
      <c r="AF461">
        <v>2001</v>
      </c>
      <c r="AH461" t="s">
        <v>11434</v>
      </c>
      <c r="AI461" t="s">
        <v>11433</v>
      </c>
      <c r="AJ461" t="s">
        <v>11432</v>
      </c>
      <c r="AK461" t="s">
        <v>11431</v>
      </c>
      <c r="AL461">
        <v>3</v>
      </c>
      <c r="AM461" s="5">
        <f t="shared" si="66"/>
        <v>0.13636363636363635</v>
      </c>
      <c r="AN461" s="4">
        <f t="shared" si="63"/>
        <v>2.0653333792296306E-4</v>
      </c>
      <c r="AO461" s="3"/>
      <c r="AP461">
        <v>0</v>
      </c>
      <c r="AR461" t="s">
        <v>1</v>
      </c>
      <c r="AT461" s="2" t="s">
        <v>0</v>
      </c>
      <c r="AU461" s="1">
        <f t="shared" si="67"/>
        <v>1.5272445573038083</v>
      </c>
      <c r="AV461" s="1">
        <f t="shared" si="68"/>
        <v>1.096789922014805</v>
      </c>
      <c r="AW461" s="1">
        <f t="shared" si="69"/>
        <v>0.66633528672580145</v>
      </c>
    </row>
    <row r="462" spans="1:49" x14ac:dyDescent="0.2">
      <c r="A462">
        <v>460</v>
      </c>
      <c r="B462" t="s">
        <v>11430</v>
      </c>
      <c r="F462" t="s">
        <v>11429</v>
      </c>
      <c r="G462" t="s">
        <v>16</v>
      </c>
      <c r="H462" t="s">
        <v>15</v>
      </c>
      <c r="I462" t="s">
        <v>11428</v>
      </c>
      <c r="J462">
        <v>60025555</v>
      </c>
      <c r="K462" t="s">
        <v>2704</v>
      </c>
      <c r="L462" t="s">
        <v>1526</v>
      </c>
      <c r="M462" t="s">
        <v>356</v>
      </c>
      <c r="N462">
        <v>4</v>
      </c>
      <c r="O462" t="s">
        <v>11427</v>
      </c>
      <c r="P462" t="s">
        <v>11426</v>
      </c>
      <c r="Q462" t="s">
        <v>6837</v>
      </c>
      <c r="R462" s="7">
        <v>36526</v>
      </c>
      <c r="S462" s="8">
        <f t="shared" si="64"/>
        <v>2000</v>
      </c>
      <c r="T462" s="8">
        <v>2000</v>
      </c>
      <c r="U462" s="8">
        <f t="shared" si="65"/>
        <v>22</v>
      </c>
      <c r="V462" s="7">
        <v>2000</v>
      </c>
      <c r="W462" t="s">
        <v>3983</v>
      </c>
      <c r="X462" s="2">
        <v>0.21099999999999999</v>
      </c>
      <c r="Y462" s="6">
        <f t="shared" si="62"/>
        <v>5.6325244921384904E-3</v>
      </c>
      <c r="AA462">
        <v>9168516</v>
      </c>
      <c r="AB462">
        <v>18936</v>
      </c>
      <c r="AD462" t="s">
        <v>6</v>
      </c>
      <c r="AE462" t="s">
        <v>3982</v>
      </c>
      <c r="AF462">
        <v>8</v>
      </c>
      <c r="AH462" t="s">
        <v>11425</v>
      </c>
      <c r="AI462" t="s">
        <v>11424</v>
      </c>
      <c r="AJ462" t="s">
        <v>11423</v>
      </c>
      <c r="AK462" t="s">
        <v>11422</v>
      </c>
      <c r="AL462">
        <v>0</v>
      </c>
      <c r="AM462" s="5">
        <f t="shared" si="66"/>
        <v>0</v>
      </c>
      <c r="AN462" s="4">
        <f t="shared" si="63"/>
        <v>0</v>
      </c>
      <c r="AO462" s="3"/>
      <c r="AP462">
        <v>0</v>
      </c>
      <c r="AR462" t="s">
        <v>1</v>
      </c>
      <c r="AT462" s="2">
        <v>0.52500000000000002</v>
      </c>
      <c r="AU462" s="1">
        <f t="shared" si="67"/>
        <v>0.39427671444969431</v>
      </c>
      <c r="AV462" s="1">
        <f t="shared" si="68"/>
        <v>0.28162622460692455</v>
      </c>
      <c r="AW462" s="1">
        <f t="shared" si="69"/>
        <v>0.1689757347641547</v>
      </c>
    </row>
    <row r="463" spans="1:49" x14ac:dyDescent="0.2">
      <c r="A463">
        <v>461</v>
      </c>
      <c r="B463" t="s">
        <v>11421</v>
      </c>
      <c r="F463" t="s">
        <v>11420</v>
      </c>
      <c r="G463" t="s">
        <v>16</v>
      </c>
      <c r="H463" t="s">
        <v>15</v>
      </c>
      <c r="I463" t="s">
        <v>11419</v>
      </c>
      <c r="N463">
        <v>2</v>
      </c>
      <c r="O463" t="s">
        <v>11418</v>
      </c>
      <c r="P463" t="s">
        <v>11417</v>
      </c>
      <c r="Q463" t="s">
        <v>4206</v>
      </c>
      <c r="R463" s="7">
        <v>36526</v>
      </c>
      <c r="S463" s="8">
        <f t="shared" si="64"/>
        <v>2000</v>
      </c>
      <c r="T463" s="8">
        <v>2000</v>
      </c>
      <c r="U463" s="8">
        <f t="shared" si="65"/>
        <v>22</v>
      </c>
      <c r="V463" s="7">
        <v>2000</v>
      </c>
      <c r="W463" t="s">
        <v>8475</v>
      </c>
      <c r="X463" s="2">
        <v>0.36</v>
      </c>
      <c r="Y463" s="6">
        <f t="shared" si="62"/>
        <v>9.6099943941699364E-3</v>
      </c>
      <c r="AA463">
        <v>12237027</v>
      </c>
      <c r="AB463">
        <v>25805</v>
      </c>
      <c r="AD463" t="s">
        <v>6</v>
      </c>
      <c r="AE463">
        <v>62</v>
      </c>
      <c r="AF463">
        <v>3</v>
      </c>
      <c r="AH463" t="s">
        <v>4442</v>
      </c>
      <c r="AI463" t="s">
        <v>8474</v>
      </c>
      <c r="AK463" t="s">
        <v>8473</v>
      </c>
      <c r="AL463">
        <v>0</v>
      </c>
      <c r="AM463" s="5">
        <f t="shared" si="66"/>
        <v>0</v>
      </c>
      <c r="AN463" s="4">
        <f t="shared" si="63"/>
        <v>0</v>
      </c>
      <c r="AO463" s="3"/>
      <c r="AP463">
        <v>0</v>
      </c>
      <c r="AR463" t="s">
        <v>1</v>
      </c>
      <c r="AT463" s="2" t="s">
        <v>0</v>
      </c>
      <c r="AU463" s="1">
        <f t="shared" si="67"/>
        <v>0.67269960759189551</v>
      </c>
      <c r="AV463" s="1">
        <f t="shared" si="68"/>
        <v>0.48049971970849681</v>
      </c>
      <c r="AW463" s="1">
        <f t="shared" si="69"/>
        <v>0.28829983182509811</v>
      </c>
    </row>
    <row r="464" spans="1:49" x14ac:dyDescent="0.2">
      <c r="A464">
        <v>462</v>
      </c>
      <c r="B464" t="s">
        <v>11416</v>
      </c>
      <c r="C464" t="s">
        <v>11415</v>
      </c>
      <c r="F464" t="s">
        <v>11414</v>
      </c>
      <c r="G464" t="s">
        <v>16</v>
      </c>
      <c r="H464" t="s">
        <v>15</v>
      </c>
      <c r="I464" t="s">
        <v>11413</v>
      </c>
      <c r="J464" t="s">
        <v>11412</v>
      </c>
      <c r="K464" t="s">
        <v>11411</v>
      </c>
      <c r="L464" t="s">
        <v>11410</v>
      </c>
      <c r="M464" t="s">
        <v>91</v>
      </c>
      <c r="N464">
        <v>2</v>
      </c>
      <c r="O464" t="s">
        <v>11409</v>
      </c>
      <c r="P464" t="s">
        <v>11408</v>
      </c>
      <c r="Q464" t="s">
        <v>11407</v>
      </c>
      <c r="R464" s="7">
        <v>36526</v>
      </c>
      <c r="S464" s="8">
        <f t="shared" si="64"/>
        <v>2000</v>
      </c>
      <c r="T464" s="8">
        <v>2000</v>
      </c>
      <c r="U464" s="8">
        <f t="shared" si="65"/>
        <v>22</v>
      </c>
      <c r="V464" s="7">
        <v>36526</v>
      </c>
      <c r="W464" t="s">
        <v>11406</v>
      </c>
      <c r="X464" s="2">
        <v>0.41099999999999998</v>
      </c>
      <c r="Y464" s="6">
        <f t="shared" si="62"/>
        <v>1.0971410266677344E-2</v>
      </c>
      <c r="AA464" t="s">
        <v>11405</v>
      </c>
      <c r="AB464">
        <v>21100490427</v>
      </c>
      <c r="AC464">
        <v>19434928</v>
      </c>
      <c r="AD464" t="s">
        <v>6</v>
      </c>
      <c r="AE464">
        <v>38</v>
      </c>
      <c r="AF464">
        <v>1</v>
      </c>
      <c r="AH464" t="s">
        <v>11404</v>
      </c>
      <c r="AI464" t="s">
        <v>11403</v>
      </c>
      <c r="AK464" t="s">
        <v>11402</v>
      </c>
      <c r="AL464">
        <v>6</v>
      </c>
      <c r="AM464" s="5">
        <f t="shared" si="66"/>
        <v>0.27272727272727271</v>
      </c>
      <c r="AN464" s="4">
        <f t="shared" si="63"/>
        <v>4.1306667584592612E-4</v>
      </c>
      <c r="AO464" s="3"/>
      <c r="AP464">
        <v>0</v>
      </c>
      <c r="AR464" t="s">
        <v>1</v>
      </c>
      <c r="AT464" s="2">
        <v>0.70099999999999996</v>
      </c>
      <c r="AU464" s="1">
        <f t="shared" si="67"/>
        <v>0.78039071894279188</v>
      </c>
      <c r="AV464" s="1">
        <f t="shared" si="68"/>
        <v>0.56922384712616347</v>
      </c>
      <c r="AW464" s="1">
        <f t="shared" si="69"/>
        <v>0.35805697530953512</v>
      </c>
    </row>
    <row r="465" spans="1:49" x14ac:dyDescent="0.2">
      <c r="A465">
        <v>463</v>
      </c>
      <c r="B465" t="s">
        <v>11401</v>
      </c>
      <c r="C465" t="s">
        <v>11400</v>
      </c>
      <c r="F465" t="s">
        <v>11399</v>
      </c>
      <c r="G465" t="s">
        <v>16</v>
      </c>
      <c r="H465" t="s">
        <v>15</v>
      </c>
      <c r="I465" t="s">
        <v>11398</v>
      </c>
      <c r="J465">
        <v>60000881</v>
      </c>
      <c r="K465" t="s">
        <v>11397</v>
      </c>
      <c r="L465" t="s">
        <v>11396</v>
      </c>
      <c r="M465" t="s">
        <v>9147</v>
      </c>
      <c r="N465">
        <v>4</v>
      </c>
      <c r="O465" t="s">
        <v>11395</v>
      </c>
      <c r="P465" t="s">
        <v>11394</v>
      </c>
      <c r="Q465" t="s">
        <v>11393</v>
      </c>
      <c r="R465" s="7">
        <v>36526</v>
      </c>
      <c r="S465" s="8">
        <f t="shared" si="64"/>
        <v>2000</v>
      </c>
      <c r="T465" s="8">
        <v>2000</v>
      </c>
      <c r="U465" s="8">
        <f t="shared" si="65"/>
        <v>22</v>
      </c>
      <c r="V465" s="7">
        <v>36557</v>
      </c>
      <c r="W465" t="s">
        <v>325</v>
      </c>
      <c r="X465" s="2">
        <v>0.60499999999999998</v>
      </c>
      <c r="Y465" s="6">
        <f t="shared" si="62"/>
        <v>1.6150129467980032E-2</v>
      </c>
      <c r="AA465">
        <v>346748</v>
      </c>
      <c r="AB465">
        <v>15563</v>
      </c>
      <c r="AD465" t="s">
        <v>6</v>
      </c>
      <c r="AE465">
        <v>71</v>
      </c>
      <c r="AF465" t="s">
        <v>354</v>
      </c>
      <c r="AH465" t="s">
        <v>11392</v>
      </c>
      <c r="AI465" t="s">
        <v>11391</v>
      </c>
      <c r="AK465" t="s">
        <v>11390</v>
      </c>
      <c r="AL465">
        <v>3</v>
      </c>
      <c r="AM465" s="5">
        <f t="shared" si="66"/>
        <v>0.13636363636363635</v>
      </c>
      <c r="AN465" s="4">
        <f t="shared" si="63"/>
        <v>2.0653333792296306E-4</v>
      </c>
      <c r="AO465" s="3"/>
      <c r="AP465">
        <v>0</v>
      </c>
      <c r="AR465" t="s">
        <v>1</v>
      </c>
      <c r="AT465" s="2">
        <v>1.5229999999999999</v>
      </c>
      <c r="AU465" s="1">
        <f t="shared" si="67"/>
        <v>1.1367050628962911</v>
      </c>
      <c r="AV465" s="1">
        <f t="shared" si="68"/>
        <v>0.81783314029514975</v>
      </c>
      <c r="AW465" s="1">
        <f t="shared" si="69"/>
        <v>0.49896121769400842</v>
      </c>
    </row>
    <row r="466" spans="1:49" x14ac:dyDescent="0.2">
      <c r="A466">
        <v>464</v>
      </c>
      <c r="B466" t="s">
        <v>11389</v>
      </c>
      <c r="C466" t="s">
        <v>11388</v>
      </c>
      <c r="F466" t="s">
        <v>11387</v>
      </c>
      <c r="G466" t="s">
        <v>16</v>
      </c>
      <c r="H466" t="s">
        <v>15</v>
      </c>
      <c r="I466" t="s">
        <v>11386</v>
      </c>
      <c r="J466">
        <v>60031888</v>
      </c>
      <c r="K466" t="s">
        <v>11385</v>
      </c>
      <c r="L466" t="s">
        <v>11384</v>
      </c>
      <c r="M466" t="s">
        <v>297</v>
      </c>
      <c r="N466">
        <v>1</v>
      </c>
      <c r="O466" t="s">
        <v>11383</v>
      </c>
      <c r="P466">
        <v>15731450500</v>
      </c>
      <c r="Q466">
        <v>60031888</v>
      </c>
      <c r="R466" s="7">
        <v>36526</v>
      </c>
      <c r="S466" s="8">
        <f t="shared" si="64"/>
        <v>2000</v>
      </c>
      <c r="T466" s="8">
        <v>2000</v>
      </c>
      <c r="U466" s="8">
        <f t="shared" si="65"/>
        <v>22</v>
      </c>
      <c r="V466" s="7">
        <v>2000</v>
      </c>
      <c r="W466" t="s">
        <v>11225</v>
      </c>
      <c r="X466" s="2">
        <v>0.14099999999999999</v>
      </c>
      <c r="Y466" s="6">
        <f t="shared" si="62"/>
        <v>3.7639144710498915E-3</v>
      </c>
      <c r="AA466">
        <v>402508</v>
      </c>
      <c r="AB466">
        <v>20868</v>
      </c>
      <c r="AD466" t="s">
        <v>6</v>
      </c>
      <c r="AE466">
        <v>54</v>
      </c>
      <c r="AF466" s="11">
        <v>44540</v>
      </c>
      <c r="AH466" t="s">
        <v>11056</v>
      </c>
      <c r="AI466" t="s">
        <v>11382</v>
      </c>
      <c r="AK466" t="s">
        <v>11381</v>
      </c>
      <c r="AL466">
        <v>0</v>
      </c>
      <c r="AM466" s="5">
        <f t="shared" si="66"/>
        <v>0</v>
      </c>
      <c r="AN466" s="4">
        <f t="shared" si="63"/>
        <v>0</v>
      </c>
      <c r="AO466" s="3"/>
      <c r="AP466">
        <v>0</v>
      </c>
      <c r="AR466" t="s">
        <v>1</v>
      </c>
      <c r="AT466" s="2" t="s">
        <v>0</v>
      </c>
      <c r="AU466" s="1">
        <f t="shared" si="67"/>
        <v>0.26347401297349238</v>
      </c>
      <c r="AV466" s="1">
        <f t="shared" si="68"/>
        <v>0.18819572355249459</v>
      </c>
      <c r="AW466" s="1">
        <f t="shared" si="69"/>
        <v>0.11291743413149673</v>
      </c>
    </row>
    <row r="467" spans="1:49" x14ac:dyDescent="0.2">
      <c r="A467">
        <v>465</v>
      </c>
      <c r="B467" t="s">
        <v>11380</v>
      </c>
      <c r="C467" t="s">
        <v>11379</v>
      </c>
      <c r="F467" t="s">
        <v>11378</v>
      </c>
      <c r="G467" t="s">
        <v>16</v>
      </c>
      <c r="H467" t="s">
        <v>15</v>
      </c>
      <c r="I467" t="s">
        <v>11377</v>
      </c>
      <c r="J467">
        <v>60005913</v>
      </c>
      <c r="K467" t="s">
        <v>11376</v>
      </c>
      <c r="L467" t="s">
        <v>3063</v>
      </c>
      <c r="M467" t="s">
        <v>297</v>
      </c>
      <c r="N467">
        <v>1</v>
      </c>
      <c r="O467" t="s">
        <v>11375</v>
      </c>
      <c r="P467">
        <v>16024819600</v>
      </c>
      <c r="Q467">
        <v>60005913</v>
      </c>
      <c r="R467" s="7">
        <v>36526</v>
      </c>
      <c r="S467" s="8">
        <f t="shared" si="64"/>
        <v>2000</v>
      </c>
      <c r="T467" s="8">
        <v>2000</v>
      </c>
      <c r="U467" s="8">
        <f t="shared" si="65"/>
        <v>22</v>
      </c>
      <c r="V467" s="7">
        <v>2000</v>
      </c>
      <c r="W467" t="s">
        <v>11225</v>
      </c>
      <c r="X467" s="2">
        <v>0.14099999999999999</v>
      </c>
      <c r="Y467" s="6">
        <f t="shared" si="62"/>
        <v>3.7639144710498915E-3</v>
      </c>
      <c r="AA467">
        <v>402508</v>
      </c>
      <c r="AB467">
        <v>20868</v>
      </c>
      <c r="AD467" t="s">
        <v>6</v>
      </c>
      <c r="AE467">
        <v>54</v>
      </c>
      <c r="AF467">
        <v>2</v>
      </c>
      <c r="AH467" t="s">
        <v>11374</v>
      </c>
      <c r="AI467" t="s">
        <v>11373</v>
      </c>
      <c r="AK467" t="s">
        <v>11372</v>
      </c>
      <c r="AL467">
        <v>0</v>
      </c>
      <c r="AM467" s="5">
        <f t="shared" si="66"/>
        <v>0</v>
      </c>
      <c r="AN467" s="4">
        <f t="shared" si="63"/>
        <v>0</v>
      </c>
      <c r="AO467" s="3"/>
      <c r="AP467">
        <v>0</v>
      </c>
      <c r="AR467" t="s">
        <v>1</v>
      </c>
      <c r="AT467" s="2" t="s">
        <v>0</v>
      </c>
      <c r="AU467" s="1">
        <f t="shared" si="67"/>
        <v>0.26347401297349238</v>
      </c>
      <c r="AV467" s="1">
        <f t="shared" si="68"/>
        <v>0.18819572355249459</v>
      </c>
      <c r="AW467" s="1">
        <f t="shared" si="69"/>
        <v>0.11291743413149673</v>
      </c>
    </row>
    <row r="468" spans="1:49" x14ac:dyDescent="0.2">
      <c r="A468">
        <v>466</v>
      </c>
      <c r="B468" t="s">
        <v>11371</v>
      </c>
      <c r="C468" t="s">
        <v>11370</v>
      </c>
      <c r="F468" t="s">
        <v>11369</v>
      </c>
      <c r="G468" t="s">
        <v>16</v>
      </c>
      <c r="H468" t="s">
        <v>15</v>
      </c>
      <c r="I468" t="s">
        <v>11368</v>
      </c>
      <c r="J468">
        <v>60017604</v>
      </c>
      <c r="K468" t="s">
        <v>11367</v>
      </c>
      <c r="L468" t="s">
        <v>10126</v>
      </c>
      <c r="M468" t="s">
        <v>297</v>
      </c>
      <c r="N468">
        <v>1</v>
      </c>
      <c r="O468" t="s">
        <v>11366</v>
      </c>
      <c r="P468">
        <v>15730226500</v>
      </c>
      <c r="Q468">
        <v>60017604</v>
      </c>
      <c r="R468" s="7">
        <v>36526</v>
      </c>
      <c r="S468" s="8">
        <f t="shared" si="64"/>
        <v>2000</v>
      </c>
      <c r="T468" s="8">
        <v>2000</v>
      </c>
      <c r="U468" s="8">
        <f t="shared" si="65"/>
        <v>22</v>
      </c>
      <c r="V468" s="7">
        <v>2000</v>
      </c>
      <c r="W468" t="s">
        <v>11225</v>
      </c>
      <c r="X468" s="2">
        <v>0.14099999999999999</v>
      </c>
      <c r="Y468" s="6">
        <f t="shared" si="62"/>
        <v>3.7639144710498915E-3</v>
      </c>
      <c r="AA468">
        <v>402508</v>
      </c>
      <c r="AB468">
        <v>20868</v>
      </c>
      <c r="AD468" t="s">
        <v>6</v>
      </c>
      <c r="AE468">
        <v>54</v>
      </c>
      <c r="AF468" s="11">
        <v>44447</v>
      </c>
      <c r="AH468" t="s">
        <v>11365</v>
      </c>
      <c r="AI468" t="s">
        <v>11364</v>
      </c>
      <c r="AJ468" t="s">
        <v>11363</v>
      </c>
      <c r="AK468" t="s">
        <v>11362</v>
      </c>
      <c r="AL468">
        <v>0</v>
      </c>
      <c r="AM468" s="5">
        <f t="shared" si="66"/>
        <v>0</v>
      </c>
      <c r="AN468" s="4">
        <f t="shared" si="63"/>
        <v>0</v>
      </c>
      <c r="AO468" s="3"/>
      <c r="AP468">
        <v>0</v>
      </c>
      <c r="AR468" t="s">
        <v>1</v>
      </c>
      <c r="AT468" s="2" t="s">
        <v>0</v>
      </c>
      <c r="AU468" s="1">
        <f t="shared" si="67"/>
        <v>0.26347401297349238</v>
      </c>
      <c r="AV468" s="1">
        <f t="shared" si="68"/>
        <v>0.18819572355249459</v>
      </c>
      <c r="AW468" s="1">
        <f t="shared" si="69"/>
        <v>0.11291743413149673</v>
      </c>
    </row>
    <row r="469" spans="1:49" x14ac:dyDescent="0.2">
      <c r="A469">
        <v>467</v>
      </c>
      <c r="B469" t="s">
        <v>11361</v>
      </c>
      <c r="C469" t="s">
        <v>11360</v>
      </c>
      <c r="F469" t="s">
        <v>11359</v>
      </c>
      <c r="G469" t="s">
        <v>16</v>
      </c>
      <c r="H469" t="s">
        <v>15</v>
      </c>
      <c r="I469" t="s">
        <v>11358</v>
      </c>
      <c r="J469">
        <v>101631858</v>
      </c>
      <c r="K469" t="s">
        <v>11357</v>
      </c>
      <c r="M469" t="s">
        <v>297</v>
      </c>
      <c r="N469">
        <v>1</v>
      </c>
      <c r="O469" t="s">
        <v>11356</v>
      </c>
      <c r="P469">
        <v>15732058200</v>
      </c>
      <c r="Q469">
        <v>101631858</v>
      </c>
      <c r="R469" s="7">
        <v>36526</v>
      </c>
      <c r="S469" s="8">
        <f t="shared" si="64"/>
        <v>2000</v>
      </c>
      <c r="T469" s="8">
        <v>2000</v>
      </c>
      <c r="U469" s="8">
        <f t="shared" si="65"/>
        <v>22</v>
      </c>
      <c r="V469" s="7">
        <v>2000</v>
      </c>
      <c r="W469" t="s">
        <v>11225</v>
      </c>
      <c r="X469" s="2">
        <v>0.14099999999999999</v>
      </c>
      <c r="Y469" s="6">
        <f t="shared" si="62"/>
        <v>3.7639144710498915E-3</v>
      </c>
      <c r="AA469">
        <v>402508</v>
      </c>
      <c r="AB469">
        <v>20868</v>
      </c>
      <c r="AD469" t="s">
        <v>6</v>
      </c>
      <c r="AE469">
        <v>54</v>
      </c>
      <c r="AF469" s="11">
        <v>44540</v>
      </c>
      <c r="AH469" t="s">
        <v>11355</v>
      </c>
      <c r="AI469" t="s">
        <v>11354</v>
      </c>
      <c r="AK469" t="s">
        <v>11353</v>
      </c>
      <c r="AL469">
        <v>0</v>
      </c>
      <c r="AM469" s="5">
        <f t="shared" si="66"/>
        <v>0</v>
      </c>
      <c r="AN469" s="4">
        <f t="shared" si="63"/>
        <v>0</v>
      </c>
      <c r="AO469" s="3"/>
      <c r="AP469">
        <v>0</v>
      </c>
      <c r="AR469" t="s">
        <v>1</v>
      </c>
      <c r="AT469" s="2" t="s">
        <v>0</v>
      </c>
      <c r="AU469" s="1">
        <f t="shared" si="67"/>
        <v>0.26347401297349238</v>
      </c>
      <c r="AV469" s="1">
        <f t="shared" si="68"/>
        <v>0.18819572355249459</v>
      </c>
      <c r="AW469" s="1">
        <f t="shared" si="69"/>
        <v>0.11291743413149673</v>
      </c>
    </row>
    <row r="470" spans="1:49" x14ac:dyDescent="0.2">
      <c r="A470">
        <v>468</v>
      </c>
      <c r="B470" t="s">
        <v>11352</v>
      </c>
      <c r="C470" t="s">
        <v>11351</v>
      </c>
      <c r="F470" t="s">
        <v>11350</v>
      </c>
      <c r="G470" t="s">
        <v>16</v>
      </c>
      <c r="H470" t="s">
        <v>15</v>
      </c>
      <c r="I470" t="s">
        <v>11349</v>
      </c>
      <c r="J470">
        <v>100747226</v>
      </c>
      <c r="K470" t="s">
        <v>11348</v>
      </c>
      <c r="L470" t="s">
        <v>3063</v>
      </c>
      <c r="M470" t="s">
        <v>297</v>
      </c>
      <c r="N470">
        <v>1</v>
      </c>
      <c r="O470" t="s">
        <v>11347</v>
      </c>
      <c r="P470">
        <v>6602232934</v>
      </c>
      <c r="Q470">
        <v>100747226</v>
      </c>
      <c r="R470" s="7">
        <v>36526</v>
      </c>
      <c r="S470" s="8">
        <f t="shared" si="64"/>
        <v>2000</v>
      </c>
      <c r="T470" s="8">
        <v>2000</v>
      </c>
      <c r="U470" s="8">
        <f t="shared" si="65"/>
        <v>22</v>
      </c>
      <c r="V470" s="7">
        <v>2000</v>
      </c>
      <c r="W470" t="s">
        <v>11225</v>
      </c>
      <c r="X470" s="2">
        <v>0.14099999999999999</v>
      </c>
      <c r="Y470" s="6">
        <f t="shared" si="62"/>
        <v>3.7639144710498915E-3</v>
      </c>
      <c r="AA470">
        <v>402508</v>
      </c>
      <c r="AB470">
        <v>20868</v>
      </c>
      <c r="AD470" t="s">
        <v>6</v>
      </c>
      <c r="AE470">
        <v>54</v>
      </c>
      <c r="AF470" s="11">
        <v>44447</v>
      </c>
      <c r="AH470" t="s">
        <v>11346</v>
      </c>
      <c r="AI470" t="s">
        <v>11345</v>
      </c>
      <c r="AJ470" t="s">
        <v>11344</v>
      </c>
      <c r="AK470" t="s">
        <v>11343</v>
      </c>
      <c r="AL470">
        <v>0</v>
      </c>
      <c r="AM470" s="5">
        <f t="shared" si="66"/>
        <v>0</v>
      </c>
      <c r="AN470" s="4">
        <f t="shared" si="63"/>
        <v>0</v>
      </c>
      <c r="AO470" s="3"/>
      <c r="AP470">
        <v>0</v>
      </c>
      <c r="AR470" t="s">
        <v>1</v>
      </c>
      <c r="AT470" s="2" t="s">
        <v>0</v>
      </c>
      <c r="AU470" s="1">
        <f t="shared" si="67"/>
        <v>0.26347401297349238</v>
      </c>
      <c r="AV470" s="1">
        <f t="shared" si="68"/>
        <v>0.18819572355249459</v>
      </c>
      <c r="AW470" s="1">
        <f t="shared" si="69"/>
        <v>0.11291743413149673</v>
      </c>
    </row>
    <row r="471" spans="1:49" x14ac:dyDescent="0.2">
      <c r="A471">
        <v>469</v>
      </c>
      <c r="B471" t="s">
        <v>11342</v>
      </c>
      <c r="C471" t="s">
        <v>11341</v>
      </c>
      <c r="F471" t="s">
        <v>11340</v>
      </c>
      <c r="G471" t="s">
        <v>16</v>
      </c>
      <c r="H471" t="s">
        <v>15</v>
      </c>
      <c r="I471" t="s">
        <v>11339</v>
      </c>
      <c r="J471">
        <v>60096210</v>
      </c>
      <c r="K471" t="s">
        <v>6565</v>
      </c>
      <c r="L471" t="s">
        <v>3063</v>
      </c>
      <c r="M471" t="s">
        <v>297</v>
      </c>
      <c r="N471">
        <v>1</v>
      </c>
      <c r="O471" t="s">
        <v>11338</v>
      </c>
      <c r="P471">
        <v>7004164152</v>
      </c>
      <c r="Q471">
        <v>60096210</v>
      </c>
      <c r="R471" s="7">
        <v>36526</v>
      </c>
      <c r="S471" s="8">
        <f t="shared" si="64"/>
        <v>2000</v>
      </c>
      <c r="T471" s="8">
        <v>2000</v>
      </c>
      <c r="U471" s="8">
        <f t="shared" si="65"/>
        <v>22</v>
      </c>
      <c r="V471" s="7">
        <v>2000</v>
      </c>
      <c r="W471" t="s">
        <v>11225</v>
      </c>
      <c r="X471" s="2">
        <v>0.14099999999999999</v>
      </c>
      <c r="Y471" s="6">
        <f t="shared" si="62"/>
        <v>3.7639144710498915E-3</v>
      </c>
      <c r="AA471">
        <v>402508</v>
      </c>
      <c r="AB471">
        <v>20868</v>
      </c>
      <c r="AD471" t="s">
        <v>6</v>
      </c>
      <c r="AE471">
        <v>54</v>
      </c>
      <c r="AF471">
        <v>1</v>
      </c>
      <c r="AH471" t="s">
        <v>11337</v>
      </c>
      <c r="AI471" t="s">
        <v>11336</v>
      </c>
      <c r="AK471" t="s">
        <v>11335</v>
      </c>
      <c r="AL471">
        <v>0</v>
      </c>
      <c r="AM471" s="5">
        <f t="shared" si="66"/>
        <v>0</v>
      </c>
      <c r="AN471" s="4">
        <f t="shared" si="63"/>
        <v>0</v>
      </c>
      <c r="AO471" s="3"/>
      <c r="AP471">
        <v>0</v>
      </c>
      <c r="AR471" t="s">
        <v>1</v>
      </c>
      <c r="AT471" s="2" t="s">
        <v>0</v>
      </c>
      <c r="AU471" s="1">
        <f t="shared" si="67"/>
        <v>0.26347401297349238</v>
      </c>
      <c r="AV471" s="1">
        <f t="shared" si="68"/>
        <v>0.18819572355249459</v>
      </c>
      <c r="AW471" s="1">
        <f t="shared" si="69"/>
        <v>0.11291743413149673</v>
      </c>
    </row>
    <row r="472" spans="1:49" x14ac:dyDescent="0.2">
      <c r="A472">
        <v>470</v>
      </c>
      <c r="B472" t="s">
        <v>11334</v>
      </c>
      <c r="C472" t="s">
        <v>11333</v>
      </c>
      <c r="F472" t="s">
        <v>11332</v>
      </c>
      <c r="G472" t="s">
        <v>16</v>
      </c>
      <c r="H472" t="s">
        <v>15</v>
      </c>
      <c r="I472" t="s">
        <v>11331</v>
      </c>
      <c r="J472">
        <v>60029225</v>
      </c>
      <c r="K472" t="s">
        <v>11298</v>
      </c>
      <c r="L472" t="s">
        <v>3063</v>
      </c>
      <c r="M472" t="s">
        <v>297</v>
      </c>
      <c r="N472">
        <v>1</v>
      </c>
      <c r="O472" t="s">
        <v>11290</v>
      </c>
      <c r="P472">
        <v>55943071100</v>
      </c>
      <c r="Q472">
        <v>60029225</v>
      </c>
      <c r="R472" s="7">
        <v>36526</v>
      </c>
      <c r="S472" s="8">
        <f t="shared" si="64"/>
        <v>2000</v>
      </c>
      <c r="T472" s="8">
        <v>2000</v>
      </c>
      <c r="U472" s="8">
        <f t="shared" si="65"/>
        <v>22</v>
      </c>
      <c r="V472" s="7">
        <v>2000</v>
      </c>
      <c r="W472" t="s">
        <v>11225</v>
      </c>
      <c r="X472" s="2">
        <v>0.14099999999999999</v>
      </c>
      <c r="Y472" s="6">
        <f t="shared" si="62"/>
        <v>3.7639144710498915E-3</v>
      </c>
      <c r="AA472">
        <v>402508</v>
      </c>
      <c r="AB472">
        <v>20868</v>
      </c>
      <c r="AD472" t="s">
        <v>6</v>
      </c>
      <c r="AE472">
        <v>54</v>
      </c>
      <c r="AF472" s="11">
        <v>44540</v>
      </c>
      <c r="AH472" t="s">
        <v>11330</v>
      </c>
      <c r="AI472" t="s">
        <v>11329</v>
      </c>
      <c r="AK472" t="s">
        <v>11328</v>
      </c>
      <c r="AL472">
        <v>0</v>
      </c>
      <c r="AM472" s="5">
        <f t="shared" si="66"/>
        <v>0</v>
      </c>
      <c r="AN472" s="4">
        <f t="shared" si="63"/>
        <v>0</v>
      </c>
      <c r="AO472" s="3"/>
      <c r="AP472">
        <v>0</v>
      </c>
      <c r="AR472" t="s">
        <v>1</v>
      </c>
      <c r="AT472" s="2" t="s">
        <v>0</v>
      </c>
      <c r="AU472" s="1">
        <f t="shared" si="67"/>
        <v>0.26347401297349238</v>
      </c>
      <c r="AV472" s="1">
        <f t="shared" si="68"/>
        <v>0.18819572355249459</v>
      </c>
      <c r="AW472" s="1">
        <f t="shared" si="69"/>
        <v>0.11291743413149673</v>
      </c>
    </row>
    <row r="473" spans="1:49" x14ac:dyDescent="0.2">
      <c r="A473">
        <v>471</v>
      </c>
      <c r="B473" t="s">
        <v>11327</v>
      </c>
      <c r="C473" t="s">
        <v>11326</v>
      </c>
      <c r="F473" t="s">
        <v>11325</v>
      </c>
      <c r="G473" t="s">
        <v>16</v>
      </c>
      <c r="H473" t="s">
        <v>15</v>
      </c>
      <c r="I473" t="s">
        <v>11324</v>
      </c>
      <c r="J473">
        <v>60023857</v>
      </c>
      <c r="K473" t="s">
        <v>10836</v>
      </c>
      <c r="L473" t="s">
        <v>10835</v>
      </c>
      <c r="M473" t="s">
        <v>2667</v>
      </c>
      <c r="N473">
        <v>1</v>
      </c>
      <c r="O473" t="s">
        <v>11323</v>
      </c>
      <c r="P473">
        <v>55664817500</v>
      </c>
      <c r="Q473">
        <v>60023857</v>
      </c>
      <c r="R473" s="7">
        <v>36526</v>
      </c>
      <c r="S473" s="8">
        <f t="shared" si="64"/>
        <v>2000</v>
      </c>
      <c r="T473" s="8">
        <v>2000</v>
      </c>
      <c r="U473" s="8">
        <f t="shared" si="65"/>
        <v>22</v>
      </c>
      <c r="V473" s="7">
        <v>2000</v>
      </c>
      <c r="W473" t="s">
        <v>11225</v>
      </c>
      <c r="X473" s="2">
        <v>0.14099999999999999</v>
      </c>
      <c r="Y473" s="6">
        <f t="shared" si="62"/>
        <v>3.7639144710498915E-3</v>
      </c>
      <c r="AA473">
        <v>402508</v>
      </c>
      <c r="AB473">
        <v>20868</v>
      </c>
      <c r="AD473" t="s">
        <v>6</v>
      </c>
      <c r="AE473">
        <v>54</v>
      </c>
      <c r="AF473" s="11">
        <v>44352</v>
      </c>
      <c r="AH473" t="s">
        <v>11322</v>
      </c>
      <c r="AI473" t="s">
        <v>11321</v>
      </c>
      <c r="AJ473" t="s">
        <v>11320</v>
      </c>
      <c r="AK473" t="s">
        <v>11319</v>
      </c>
      <c r="AL473">
        <v>1</v>
      </c>
      <c r="AM473" s="5">
        <f t="shared" si="66"/>
        <v>4.5454545454545456E-2</v>
      </c>
      <c r="AN473" s="4">
        <f t="shared" si="63"/>
        <v>6.8844445974321024E-5</v>
      </c>
      <c r="AO473" s="3"/>
      <c r="AP473">
        <v>0</v>
      </c>
      <c r="AR473" t="s">
        <v>1</v>
      </c>
      <c r="AT473" s="2" t="s">
        <v>0</v>
      </c>
      <c r="AU473" s="1">
        <f t="shared" si="67"/>
        <v>0.26553934635272197</v>
      </c>
      <c r="AV473" s="1">
        <f t="shared" si="68"/>
        <v>0.19163794585121063</v>
      </c>
      <c r="AW473" s="1">
        <f t="shared" si="69"/>
        <v>0.1177365453496992</v>
      </c>
    </row>
    <row r="474" spans="1:49" x14ac:dyDescent="0.2">
      <c r="A474">
        <v>472</v>
      </c>
      <c r="B474" t="s">
        <v>11318</v>
      </c>
      <c r="C474" t="s">
        <v>11317</v>
      </c>
      <c r="F474" t="s">
        <v>11316</v>
      </c>
      <c r="G474" t="s">
        <v>16</v>
      </c>
      <c r="H474" t="s">
        <v>15</v>
      </c>
      <c r="I474" t="s">
        <v>11315</v>
      </c>
      <c r="N474">
        <v>1</v>
      </c>
      <c r="O474" t="s">
        <v>11314</v>
      </c>
      <c r="P474">
        <v>6603584865</v>
      </c>
      <c r="R474" s="7">
        <v>36526</v>
      </c>
      <c r="S474" s="8">
        <f t="shared" si="64"/>
        <v>2000</v>
      </c>
      <c r="T474" s="8">
        <v>2000</v>
      </c>
      <c r="U474" s="8">
        <f t="shared" si="65"/>
        <v>22</v>
      </c>
      <c r="V474" s="7">
        <v>2000</v>
      </c>
      <c r="W474" t="s">
        <v>11225</v>
      </c>
      <c r="X474" s="2">
        <v>0.14099999999999999</v>
      </c>
      <c r="Y474" s="6">
        <f t="shared" si="62"/>
        <v>3.7639144710498915E-3</v>
      </c>
      <c r="AA474">
        <v>402508</v>
      </c>
      <c r="AB474">
        <v>20868</v>
      </c>
      <c r="AD474" t="s">
        <v>6</v>
      </c>
      <c r="AE474">
        <v>54</v>
      </c>
      <c r="AF474" s="11">
        <v>44447</v>
      </c>
      <c r="AH474" t="s">
        <v>11313</v>
      </c>
      <c r="AI474" t="s">
        <v>11312</v>
      </c>
      <c r="AK474" t="s">
        <v>11311</v>
      </c>
      <c r="AL474">
        <v>0</v>
      </c>
      <c r="AM474" s="5">
        <f t="shared" si="66"/>
        <v>0</v>
      </c>
      <c r="AN474" s="4">
        <f t="shared" si="63"/>
        <v>0</v>
      </c>
      <c r="AO474" s="3"/>
      <c r="AP474">
        <v>0</v>
      </c>
      <c r="AR474" t="s">
        <v>1</v>
      </c>
      <c r="AT474" s="2" t="s">
        <v>0</v>
      </c>
      <c r="AU474" s="1">
        <f t="shared" si="67"/>
        <v>0.26347401297349238</v>
      </c>
      <c r="AV474" s="1">
        <f t="shared" si="68"/>
        <v>0.18819572355249459</v>
      </c>
      <c r="AW474" s="1">
        <f t="shared" si="69"/>
        <v>0.11291743413149673</v>
      </c>
    </row>
    <row r="475" spans="1:49" x14ac:dyDescent="0.2">
      <c r="A475">
        <v>473</v>
      </c>
      <c r="B475" t="s">
        <v>11310</v>
      </c>
      <c r="C475" t="s">
        <v>11309</v>
      </c>
      <c r="F475" t="s">
        <v>11308</v>
      </c>
      <c r="G475" t="s">
        <v>16</v>
      </c>
      <c r="H475" t="s">
        <v>15</v>
      </c>
      <c r="I475" t="s">
        <v>11307</v>
      </c>
      <c r="N475">
        <v>1</v>
      </c>
      <c r="O475" t="s">
        <v>11306</v>
      </c>
      <c r="P475">
        <v>7004852385</v>
      </c>
      <c r="R475" s="7">
        <v>36526</v>
      </c>
      <c r="S475" s="8">
        <f t="shared" si="64"/>
        <v>2000</v>
      </c>
      <c r="T475" s="8">
        <v>2000</v>
      </c>
      <c r="U475" s="8">
        <f t="shared" si="65"/>
        <v>22</v>
      </c>
      <c r="V475" s="7">
        <v>2000</v>
      </c>
      <c r="W475" t="s">
        <v>11225</v>
      </c>
      <c r="X475" s="2">
        <v>0.14099999999999999</v>
      </c>
      <c r="Y475" s="6">
        <f t="shared" si="62"/>
        <v>3.7639144710498915E-3</v>
      </c>
      <c r="AA475">
        <v>402508</v>
      </c>
      <c r="AB475">
        <v>20868</v>
      </c>
      <c r="AD475" t="s">
        <v>6</v>
      </c>
      <c r="AE475">
        <v>54</v>
      </c>
      <c r="AF475" s="11">
        <v>44352</v>
      </c>
      <c r="AH475" t="s">
        <v>11305</v>
      </c>
      <c r="AI475" t="s">
        <v>11304</v>
      </c>
      <c r="AK475" t="s">
        <v>11303</v>
      </c>
      <c r="AL475">
        <v>0</v>
      </c>
      <c r="AM475" s="5">
        <f t="shared" si="66"/>
        <v>0</v>
      </c>
      <c r="AN475" s="4">
        <f t="shared" si="63"/>
        <v>0</v>
      </c>
      <c r="AO475" s="3"/>
      <c r="AP475">
        <v>0</v>
      </c>
      <c r="AR475" t="s">
        <v>1</v>
      </c>
      <c r="AT475" s="2" t="s">
        <v>0</v>
      </c>
      <c r="AU475" s="1">
        <f t="shared" si="67"/>
        <v>0.26347401297349238</v>
      </c>
      <c r="AV475" s="1">
        <f t="shared" si="68"/>
        <v>0.18819572355249459</v>
      </c>
      <c r="AW475" s="1">
        <f t="shared" si="69"/>
        <v>0.11291743413149673</v>
      </c>
    </row>
    <row r="476" spans="1:49" x14ac:dyDescent="0.2">
      <c r="A476">
        <v>474</v>
      </c>
      <c r="B476" t="s">
        <v>11302</v>
      </c>
      <c r="C476" t="s">
        <v>11301</v>
      </c>
      <c r="F476" t="s">
        <v>11300</v>
      </c>
      <c r="G476" t="s">
        <v>16</v>
      </c>
      <c r="H476" t="s">
        <v>15</v>
      </c>
      <c r="I476" t="s">
        <v>11299</v>
      </c>
      <c r="J476">
        <v>60029225</v>
      </c>
      <c r="K476" t="s">
        <v>11298</v>
      </c>
      <c r="L476" t="s">
        <v>3063</v>
      </c>
      <c r="M476" t="s">
        <v>297</v>
      </c>
      <c r="N476">
        <v>1</v>
      </c>
      <c r="O476" t="s">
        <v>11297</v>
      </c>
      <c r="P476">
        <v>7101834392</v>
      </c>
      <c r="Q476">
        <v>60029225</v>
      </c>
      <c r="R476" s="7">
        <v>36526</v>
      </c>
      <c r="S476" s="8">
        <f t="shared" si="64"/>
        <v>2000</v>
      </c>
      <c r="T476" s="8">
        <v>2000</v>
      </c>
      <c r="U476" s="8">
        <f t="shared" si="65"/>
        <v>22</v>
      </c>
      <c r="V476" s="7">
        <v>2000</v>
      </c>
      <c r="W476" t="s">
        <v>11225</v>
      </c>
      <c r="X476" s="2">
        <v>0.14099999999999999</v>
      </c>
      <c r="Y476" s="6">
        <f t="shared" si="62"/>
        <v>3.7639144710498915E-3</v>
      </c>
      <c r="AA476">
        <v>402508</v>
      </c>
      <c r="AB476">
        <v>20868</v>
      </c>
      <c r="AD476" t="s">
        <v>6</v>
      </c>
      <c r="AE476">
        <v>54</v>
      </c>
      <c r="AF476" s="11">
        <v>44540</v>
      </c>
      <c r="AH476" t="s">
        <v>11296</v>
      </c>
      <c r="AI476" t="s">
        <v>11295</v>
      </c>
      <c r="AK476" t="s">
        <v>11294</v>
      </c>
      <c r="AL476">
        <v>0</v>
      </c>
      <c r="AM476" s="5">
        <f t="shared" si="66"/>
        <v>0</v>
      </c>
      <c r="AN476" s="4">
        <f t="shared" si="63"/>
        <v>0</v>
      </c>
      <c r="AO476" s="3"/>
      <c r="AP476">
        <v>0</v>
      </c>
      <c r="AR476" t="s">
        <v>1</v>
      </c>
      <c r="AT476" s="2" t="s">
        <v>0</v>
      </c>
      <c r="AU476" s="1">
        <f t="shared" si="67"/>
        <v>0.26347401297349238</v>
      </c>
      <c r="AV476" s="1">
        <f t="shared" si="68"/>
        <v>0.18819572355249459</v>
      </c>
      <c r="AW476" s="1">
        <f t="shared" si="69"/>
        <v>0.11291743413149673</v>
      </c>
    </row>
    <row r="477" spans="1:49" x14ac:dyDescent="0.2">
      <c r="A477">
        <v>475</v>
      </c>
      <c r="B477" t="s">
        <v>11293</v>
      </c>
      <c r="C477" t="s">
        <v>11292</v>
      </c>
      <c r="F477" t="s">
        <v>11291</v>
      </c>
      <c r="G477" t="s">
        <v>16</v>
      </c>
      <c r="H477" t="s">
        <v>15</v>
      </c>
      <c r="I477" t="s">
        <v>7921</v>
      </c>
      <c r="J477">
        <v>60021331</v>
      </c>
      <c r="K477" t="s">
        <v>3105</v>
      </c>
      <c r="L477" t="s">
        <v>3063</v>
      </c>
      <c r="M477" t="s">
        <v>297</v>
      </c>
      <c r="N477">
        <v>1</v>
      </c>
      <c r="O477" t="s">
        <v>11290</v>
      </c>
      <c r="P477">
        <v>55943071100</v>
      </c>
      <c r="Q477">
        <v>60021331</v>
      </c>
      <c r="R477" s="7">
        <v>36526</v>
      </c>
      <c r="S477" s="8">
        <f t="shared" si="64"/>
        <v>2000</v>
      </c>
      <c r="T477" s="8">
        <v>2000</v>
      </c>
      <c r="U477" s="8">
        <f t="shared" si="65"/>
        <v>22</v>
      </c>
      <c r="V477" s="7">
        <v>2000</v>
      </c>
      <c r="W477" t="s">
        <v>11225</v>
      </c>
      <c r="X477" s="2">
        <v>0.14099999999999999</v>
      </c>
      <c r="Y477" s="6">
        <f t="shared" si="62"/>
        <v>3.7639144710498915E-3</v>
      </c>
      <c r="AA477">
        <v>402508</v>
      </c>
      <c r="AB477">
        <v>20868</v>
      </c>
      <c r="AD477" t="s">
        <v>6</v>
      </c>
      <c r="AE477">
        <v>54</v>
      </c>
      <c r="AF477" s="11">
        <v>44352</v>
      </c>
      <c r="AH477" t="s">
        <v>11289</v>
      </c>
      <c r="AI477" t="s">
        <v>11288</v>
      </c>
      <c r="AK477" t="s">
        <v>11287</v>
      </c>
      <c r="AL477">
        <v>0</v>
      </c>
      <c r="AM477" s="5">
        <f t="shared" si="66"/>
        <v>0</v>
      </c>
      <c r="AN477" s="4">
        <f t="shared" si="63"/>
        <v>0</v>
      </c>
      <c r="AO477" s="3"/>
      <c r="AP477">
        <v>0</v>
      </c>
      <c r="AR477" t="s">
        <v>1</v>
      </c>
      <c r="AT477" s="2" t="s">
        <v>0</v>
      </c>
      <c r="AU477" s="1">
        <f t="shared" si="67"/>
        <v>0.26347401297349238</v>
      </c>
      <c r="AV477" s="1">
        <f t="shared" si="68"/>
        <v>0.18819572355249459</v>
      </c>
      <c r="AW477" s="1">
        <f t="shared" si="69"/>
        <v>0.11291743413149673</v>
      </c>
    </row>
    <row r="478" spans="1:49" x14ac:dyDescent="0.2">
      <c r="A478">
        <v>476</v>
      </c>
      <c r="B478" t="s">
        <v>11286</v>
      </c>
      <c r="C478" t="s">
        <v>11285</v>
      </c>
      <c r="F478" t="s">
        <v>11284</v>
      </c>
      <c r="G478" t="s">
        <v>16</v>
      </c>
      <c r="H478" t="s">
        <v>15</v>
      </c>
      <c r="I478" t="s">
        <v>11283</v>
      </c>
      <c r="J478">
        <v>60021331</v>
      </c>
      <c r="K478" t="s">
        <v>3105</v>
      </c>
      <c r="L478" t="s">
        <v>3063</v>
      </c>
      <c r="M478" t="s">
        <v>297</v>
      </c>
      <c r="N478">
        <v>1</v>
      </c>
      <c r="O478" t="s">
        <v>11282</v>
      </c>
      <c r="P478">
        <v>7003635691</v>
      </c>
      <c r="Q478">
        <v>60021331</v>
      </c>
      <c r="R478" s="7">
        <v>36526</v>
      </c>
      <c r="S478" s="8">
        <f t="shared" si="64"/>
        <v>2000</v>
      </c>
      <c r="T478" s="8">
        <v>2000</v>
      </c>
      <c r="U478" s="8">
        <f t="shared" si="65"/>
        <v>22</v>
      </c>
      <c r="V478" s="7">
        <v>2000</v>
      </c>
      <c r="W478" t="s">
        <v>11225</v>
      </c>
      <c r="X478" s="2">
        <v>0.14099999999999999</v>
      </c>
      <c r="Y478" s="6">
        <f t="shared" si="62"/>
        <v>3.7639144710498915E-3</v>
      </c>
      <c r="AA478">
        <v>402508</v>
      </c>
      <c r="AB478">
        <v>20868</v>
      </c>
      <c r="AD478" t="s">
        <v>6</v>
      </c>
      <c r="AE478">
        <v>54</v>
      </c>
      <c r="AF478">
        <v>1</v>
      </c>
      <c r="AH478" t="s">
        <v>279</v>
      </c>
      <c r="AI478" t="s">
        <v>11281</v>
      </c>
      <c r="AK478" t="s">
        <v>11280</v>
      </c>
      <c r="AL478">
        <v>0</v>
      </c>
      <c r="AM478" s="5">
        <f t="shared" si="66"/>
        <v>0</v>
      </c>
      <c r="AN478" s="4">
        <f t="shared" si="63"/>
        <v>0</v>
      </c>
      <c r="AO478" s="3"/>
      <c r="AP478">
        <v>0</v>
      </c>
      <c r="AR478" t="s">
        <v>1</v>
      </c>
      <c r="AT478" s="2" t="s">
        <v>0</v>
      </c>
      <c r="AU478" s="1">
        <f t="shared" si="67"/>
        <v>0.26347401297349238</v>
      </c>
      <c r="AV478" s="1">
        <f t="shared" si="68"/>
        <v>0.18819572355249459</v>
      </c>
      <c r="AW478" s="1">
        <f t="shared" si="69"/>
        <v>0.11291743413149673</v>
      </c>
    </row>
    <row r="479" spans="1:49" x14ac:dyDescent="0.2">
      <c r="A479">
        <v>477</v>
      </c>
      <c r="B479" t="s">
        <v>11279</v>
      </c>
      <c r="C479" t="s">
        <v>11278</v>
      </c>
      <c r="F479" t="s">
        <v>11277</v>
      </c>
      <c r="G479" t="s">
        <v>16</v>
      </c>
      <c r="H479" t="s">
        <v>15</v>
      </c>
      <c r="I479" t="s">
        <v>6566</v>
      </c>
      <c r="J479">
        <v>120651032</v>
      </c>
      <c r="K479" t="s">
        <v>11276</v>
      </c>
      <c r="N479">
        <v>1</v>
      </c>
      <c r="O479" t="s">
        <v>11275</v>
      </c>
      <c r="P479">
        <v>18038609900</v>
      </c>
      <c r="Q479">
        <v>120651032</v>
      </c>
      <c r="R479" s="7">
        <v>36526</v>
      </c>
      <c r="S479" s="8">
        <f t="shared" si="64"/>
        <v>2000</v>
      </c>
      <c r="T479" s="8">
        <v>2000</v>
      </c>
      <c r="U479" s="8">
        <f t="shared" si="65"/>
        <v>22</v>
      </c>
      <c r="V479" s="7">
        <v>2000</v>
      </c>
      <c r="W479" t="s">
        <v>11225</v>
      </c>
      <c r="X479" s="2">
        <v>0.14099999999999999</v>
      </c>
      <c r="Y479" s="6">
        <f t="shared" si="62"/>
        <v>3.7639144710498915E-3</v>
      </c>
      <c r="AA479">
        <v>402508</v>
      </c>
      <c r="AB479">
        <v>20868</v>
      </c>
      <c r="AD479" t="s">
        <v>6</v>
      </c>
      <c r="AE479">
        <v>54</v>
      </c>
      <c r="AF479" s="11">
        <v>44540</v>
      </c>
      <c r="AH479" t="s">
        <v>11274</v>
      </c>
      <c r="AI479" t="s">
        <v>11273</v>
      </c>
      <c r="AK479" t="s">
        <v>11272</v>
      </c>
      <c r="AL479">
        <v>0</v>
      </c>
      <c r="AM479" s="5">
        <f t="shared" si="66"/>
        <v>0</v>
      </c>
      <c r="AN479" s="4">
        <f t="shared" si="63"/>
        <v>0</v>
      </c>
      <c r="AO479" s="3"/>
      <c r="AP479">
        <v>0</v>
      </c>
      <c r="AR479" t="s">
        <v>1</v>
      </c>
      <c r="AT479" s="2" t="s">
        <v>0</v>
      </c>
      <c r="AU479" s="1">
        <f t="shared" si="67"/>
        <v>0.26347401297349238</v>
      </c>
      <c r="AV479" s="1">
        <f t="shared" si="68"/>
        <v>0.18819572355249459</v>
      </c>
      <c r="AW479" s="1">
        <f t="shared" si="69"/>
        <v>0.11291743413149673</v>
      </c>
    </row>
    <row r="480" spans="1:49" x14ac:dyDescent="0.2">
      <c r="A480">
        <v>478</v>
      </c>
      <c r="B480" t="s">
        <v>11271</v>
      </c>
      <c r="C480" t="s">
        <v>11270</v>
      </c>
      <c r="F480" t="s">
        <v>11269</v>
      </c>
      <c r="G480" t="s">
        <v>16</v>
      </c>
      <c r="H480" t="s">
        <v>15</v>
      </c>
      <c r="I480" t="s">
        <v>11268</v>
      </c>
      <c r="N480">
        <v>1</v>
      </c>
      <c r="O480" t="s">
        <v>11267</v>
      </c>
      <c r="P480">
        <v>6603278349</v>
      </c>
      <c r="R480" s="7">
        <v>36526</v>
      </c>
      <c r="S480" s="8">
        <f t="shared" si="64"/>
        <v>2000</v>
      </c>
      <c r="T480" s="8">
        <v>2000</v>
      </c>
      <c r="U480" s="8">
        <f t="shared" si="65"/>
        <v>22</v>
      </c>
      <c r="V480" s="7">
        <v>2000</v>
      </c>
      <c r="W480" t="s">
        <v>11225</v>
      </c>
      <c r="X480" s="2">
        <v>0.14099999999999999</v>
      </c>
      <c r="Y480" s="6">
        <f t="shared" si="62"/>
        <v>3.7639144710498915E-3</v>
      </c>
      <c r="AA480">
        <v>402508</v>
      </c>
      <c r="AB480">
        <v>20868</v>
      </c>
      <c r="AD480" t="s">
        <v>6</v>
      </c>
      <c r="AE480">
        <v>54</v>
      </c>
      <c r="AF480" s="11">
        <v>44540</v>
      </c>
      <c r="AH480" t="s">
        <v>11266</v>
      </c>
      <c r="AI480" t="s">
        <v>11265</v>
      </c>
      <c r="AK480" t="s">
        <v>11264</v>
      </c>
      <c r="AL480">
        <v>0</v>
      </c>
      <c r="AM480" s="5">
        <f t="shared" si="66"/>
        <v>0</v>
      </c>
      <c r="AN480" s="4">
        <f t="shared" si="63"/>
        <v>0</v>
      </c>
      <c r="AO480" s="3"/>
      <c r="AP480">
        <v>0</v>
      </c>
      <c r="AR480" t="s">
        <v>1</v>
      </c>
      <c r="AT480" s="2" t="s">
        <v>0</v>
      </c>
      <c r="AU480" s="1">
        <f t="shared" si="67"/>
        <v>0.26347401297349238</v>
      </c>
      <c r="AV480" s="1">
        <f t="shared" si="68"/>
        <v>0.18819572355249459</v>
      </c>
      <c r="AW480" s="1">
        <f t="shared" si="69"/>
        <v>0.11291743413149673</v>
      </c>
    </row>
    <row r="481" spans="1:49" x14ac:dyDescent="0.2">
      <c r="A481">
        <v>479</v>
      </c>
      <c r="B481" t="s">
        <v>11263</v>
      </c>
      <c r="C481" t="s">
        <v>11262</v>
      </c>
      <c r="F481" t="s">
        <v>11261</v>
      </c>
      <c r="G481" t="s">
        <v>16</v>
      </c>
      <c r="H481" t="s">
        <v>15</v>
      </c>
      <c r="I481" t="s">
        <v>11260</v>
      </c>
      <c r="N481">
        <v>1</v>
      </c>
      <c r="O481" t="s">
        <v>11259</v>
      </c>
      <c r="P481">
        <v>57096791300</v>
      </c>
      <c r="R481" s="7">
        <v>36526</v>
      </c>
      <c r="S481" s="8">
        <f t="shared" si="64"/>
        <v>2000</v>
      </c>
      <c r="T481" s="8">
        <v>2000</v>
      </c>
      <c r="U481" s="8">
        <f t="shared" si="65"/>
        <v>22</v>
      </c>
      <c r="V481" s="7">
        <v>2000</v>
      </c>
      <c r="W481" t="s">
        <v>11225</v>
      </c>
      <c r="X481" s="2">
        <v>0.14099999999999999</v>
      </c>
      <c r="Y481" s="6">
        <f t="shared" si="62"/>
        <v>3.7639144710498915E-3</v>
      </c>
      <c r="AA481">
        <v>402508</v>
      </c>
      <c r="AB481">
        <v>20868</v>
      </c>
      <c r="AD481" t="s">
        <v>6</v>
      </c>
      <c r="AE481">
        <v>54</v>
      </c>
      <c r="AF481" s="11">
        <v>44540</v>
      </c>
      <c r="AH481" t="s">
        <v>4319</v>
      </c>
      <c r="AI481" t="s">
        <v>11258</v>
      </c>
      <c r="AJ481" t="s">
        <v>11257</v>
      </c>
      <c r="AK481" t="s">
        <v>11256</v>
      </c>
      <c r="AL481">
        <v>0</v>
      </c>
      <c r="AM481" s="5">
        <f t="shared" si="66"/>
        <v>0</v>
      </c>
      <c r="AN481" s="4">
        <f t="shared" si="63"/>
        <v>0</v>
      </c>
      <c r="AO481" s="3"/>
      <c r="AP481">
        <v>0</v>
      </c>
      <c r="AR481" t="s">
        <v>1</v>
      </c>
      <c r="AT481" s="2" t="s">
        <v>0</v>
      </c>
      <c r="AU481" s="1">
        <f t="shared" si="67"/>
        <v>0.26347401297349238</v>
      </c>
      <c r="AV481" s="1">
        <f t="shared" si="68"/>
        <v>0.18819572355249459</v>
      </c>
      <c r="AW481" s="1">
        <f t="shared" si="69"/>
        <v>0.11291743413149673</v>
      </c>
    </row>
    <row r="482" spans="1:49" x14ac:dyDescent="0.2">
      <c r="A482">
        <v>480</v>
      </c>
      <c r="B482" t="s">
        <v>11255</v>
      </c>
      <c r="C482" t="s">
        <v>11254</v>
      </c>
      <c r="F482" t="s">
        <v>11253</v>
      </c>
      <c r="G482" t="s">
        <v>16</v>
      </c>
      <c r="H482" t="s">
        <v>15</v>
      </c>
      <c r="I482" t="s">
        <v>11252</v>
      </c>
      <c r="N482">
        <v>1</v>
      </c>
      <c r="O482" t="s">
        <v>11251</v>
      </c>
      <c r="P482">
        <v>6603018976</v>
      </c>
      <c r="R482" s="7">
        <v>36526</v>
      </c>
      <c r="S482" s="8">
        <f t="shared" si="64"/>
        <v>2000</v>
      </c>
      <c r="T482" s="8">
        <v>2000</v>
      </c>
      <c r="U482" s="8">
        <f t="shared" si="65"/>
        <v>22</v>
      </c>
      <c r="V482" s="7">
        <v>2000</v>
      </c>
      <c r="W482" t="s">
        <v>11225</v>
      </c>
      <c r="X482" s="2">
        <v>0.14099999999999999</v>
      </c>
      <c r="Y482" s="6">
        <f t="shared" si="62"/>
        <v>3.7639144710498915E-3</v>
      </c>
      <c r="AA482">
        <v>402508</v>
      </c>
      <c r="AB482">
        <v>20868</v>
      </c>
      <c r="AD482" t="s">
        <v>6</v>
      </c>
      <c r="AE482">
        <v>54</v>
      </c>
      <c r="AF482" s="11">
        <v>44352</v>
      </c>
      <c r="AH482" t="s">
        <v>11250</v>
      </c>
      <c r="AI482" t="s">
        <v>11249</v>
      </c>
      <c r="AK482" t="s">
        <v>11248</v>
      </c>
      <c r="AL482">
        <v>0</v>
      </c>
      <c r="AM482" s="5">
        <f t="shared" si="66"/>
        <v>0</v>
      </c>
      <c r="AN482" s="4">
        <f t="shared" si="63"/>
        <v>0</v>
      </c>
      <c r="AO482" s="3"/>
      <c r="AP482">
        <v>0</v>
      </c>
      <c r="AR482" t="s">
        <v>1</v>
      </c>
      <c r="AT482" s="2" t="s">
        <v>0</v>
      </c>
      <c r="AU482" s="1">
        <f t="shared" si="67"/>
        <v>0.26347401297349238</v>
      </c>
      <c r="AV482" s="1">
        <f t="shared" si="68"/>
        <v>0.18819572355249459</v>
      </c>
      <c r="AW482" s="1">
        <f t="shared" si="69"/>
        <v>0.11291743413149673</v>
      </c>
    </row>
    <row r="483" spans="1:49" x14ac:dyDescent="0.2">
      <c r="A483">
        <v>481</v>
      </c>
      <c r="B483" t="s">
        <v>11247</v>
      </c>
      <c r="C483" t="s">
        <v>11246</v>
      </c>
      <c r="F483" t="s">
        <v>11245</v>
      </c>
      <c r="G483" t="s">
        <v>16</v>
      </c>
      <c r="H483" t="s">
        <v>15</v>
      </c>
      <c r="I483" t="s">
        <v>11244</v>
      </c>
      <c r="N483">
        <v>1</v>
      </c>
      <c r="O483" t="s">
        <v>11243</v>
      </c>
      <c r="P483">
        <v>6602932483</v>
      </c>
      <c r="R483" s="7">
        <v>36526</v>
      </c>
      <c r="S483" s="8">
        <f t="shared" si="64"/>
        <v>2000</v>
      </c>
      <c r="T483" s="8">
        <v>2000</v>
      </c>
      <c r="U483" s="8">
        <f t="shared" si="65"/>
        <v>22</v>
      </c>
      <c r="V483" s="7">
        <v>2000</v>
      </c>
      <c r="W483" t="s">
        <v>11225</v>
      </c>
      <c r="X483" s="2">
        <v>0.14099999999999999</v>
      </c>
      <c r="Y483" s="6">
        <f t="shared" si="62"/>
        <v>3.7639144710498915E-3</v>
      </c>
      <c r="AA483">
        <v>402508</v>
      </c>
      <c r="AB483">
        <v>20868</v>
      </c>
      <c r="AD483" t="s">
        <v>6</v>
      </c>
      <c r="AE483">
        <v>54</v>
      </c>
      <c r="AF483" s="11">
        <v>44352</v>
      </c>
      <c r="AH483" t="s">
        <v>11242</v>
      </c>
      <c r="AI483" t="s">
        <v>11241</v>
      </c>
      <c r="AK483" t="s">
        <v>11240</v>
      </c>
      <c r="AL483">
        <v>0</v>
      </c>
      <c r="AM483" s="5">
        <f t="shared" si="66"/>
        <v>0</v>
      </c>
      <c r="AN483" s="4">
        <f t="shared" si="63"/>
        <v>0</v>
      </c>
      <c r="AO483" s="3"/>
      <c r="AP483">
        <v>0</v>
      </c>
      <c r="AR483" t="s">
        <v>1</v>
      </c>
      <c r="AT483" s="2" t="s">
        <v>0</v>
      </c>
      <c r="AU483" s="1">
        <f t="shared" si="67"/>
        <v>0.26347401297349238</v>
      </c>
      <c r="AV483" s="1">
        <f t="shared" si="68"/>
        <v>0.18819572355249459</v>
      </c>
      <c r="AW483" s="1">
        <f t="shared" si="69"/>
        <v>0.11291743413149673</v>
      </c>
    </row>
    <row r="484" spans="1:49" x14ac:dyDescent="0.2">
      <c r="A484">
        <v>482</v>
      </c>
      <c r="B484" t="s">
        <v>11239</v>
      </c>
      <c r="C484" t="s">
        <v>11238</v>
      </c>
      <c r="F484" t="s">
        <v>11237</v>
      </c>
      <c r="G484" t="s">
        <v>16</v>
      </c>
      <c r="H484" t="s">
        <v>15</v>
      </c>
      <c r="I484" t="s">
        <v>11236</v>
      </c>
      <c r="N484">
        <v>1</v>
      </c>
      <c r="O484" t="s">
        <v>11235</v>
      </c>
      <c r="P484">
        <v>6506861442</v>
      </c>
      <c r="R484" s="7">
        <v>36526</v>
      </c>
      <c r="S484" s="8">
        <f t="shared" si="64"/>
        <v>2000</v>
      </c>
      <c r="T484" s="8">
        <v>2000</v>
      </c>
      <c r="U484" s="8">
        <f t="shared" si="65"/>
        <v>22</v>
      </c>
      <c r="V484" s="7">
        <v>2000</v>
      </c>
      <c r="W484" t="s">
        <v>11225</v>
      </c>
      <c r="X484" s="2">
        <v>0.14099999999999999</v>
      </c>
      <c r="Y484" s="6">
        <f t="shared" si="62"/>
        <v>3.7639144710498915E-3</v>
      </c>
      <c r="AA484">
        <v>402508</v>
      </c>
      <c r="AB484">
        <v>20868</v>
      </c>
      <c r="AD484" t="s">
        <v>6</v>
      </c>
      <c r="AE484">
        <v>54</v>
      </c>
      <c r="AF484" s="11">
        <v>44540</v>
      </c>
      <c r="AH484" t="s">
        <v>11234</v>
      </c>
      <c r="AI484" t="s">
        <v>11233</v>
      </c>
      <c r="AK484" t="s">
        <v>11232</v>
      </c>
      <c r="AL484">
        <v>0</v>
      </c>
      <c r="AM484" s="5">
        <f t="shared" si="66"/>
        <v>0</v>
      </c>
      <c r="AN484" s="4">
        <f t="shared" si="63"/>
        <v>0</v>
      </c>
      <c r="AO484" s="3"/>
      <c r="AP484">
        <v>0</v>
      </c>
      <c r="AR484" t="s">
        <v>1</v>
      </c>
      <c r="AT484" s="2" t="s">
        <v>0</v>
      </c>
      <c r="AU484" s="1">
        <f t="shared" si="67"/>
        <v>0.26347401297349238</v>
      </c>
      <c r="AV484" s="1">
        <f t="shared" si="68"/>
        <v>0.18819572355249459</v>
      </c>
      <c r="AW484" s="1">
        <f t="shared" si="69"/>
        <v>0.11291743413149673</v>
      </c>
    </row>
    <row r="485" spans="1:49" x14ac:dyDescent="0.2">
      <c r="A485">
        <v>483</v>
      </c>
      <c r="B485" t="s">
        <v>11231</v>
      </c>
      <c r="C485" t="s">
        <v>11230</v>
      </c>
      <c r="F485" t="s">
        <v>11229</v>
      </c>
      <c r="G485" t="s">
        <v>16</v>
      </c>
      <c r="H485" t="s">
        <v>15</v>
      </c>
      <c r="I485" t="s">
        <v>11228</v>
      </c>
      <c r="J485">
        <v>120651137</v>
      </c>
      <c r="K485" t="s">
        <v>11227</v>
      </c>
      <c r="N485">
        <v>1</v>
      </c>
      <c r="O485" t="s">
        <v>11226</v>
      </c>
      <c r="P485">
        <v>6602069716</v>
      </c>
      <c r="Q485">
        <v>120651137</v>
      </c>
      <c r="R485" s="7">
        <v>36526</v>
      </c>
      <c r="S485" s="8">
        <f t="shared" si="64"/>
        <v>2000</v>
      </c>
      <c r="T485" s="8">
        <v>2000</v>
      </c>
      <c r="U485" s="8">
        <f t="shared" si="65"/>
        <v>22</v>
      </c>
      <c r="V485" s="7">
        <v>2000</v>
      </c>
      <c r="W485" t="s">
        <v>11225</v>
      </c>
      <c r="X485" s="2">
        <v>0.14099999999999999</v>
      </c>
      <c r="Y485" s="6">
        <f t="shared" si="62"/>
        <v>3.7639144710498915E-3</v>
      </c>
      <c r="AA485">
        <v>402508</v>
      </c>
      <c r="AB485">
        <v>20868</v>
      </c>
      <c r="AD485" t="s">
        <v>6</v>
      </c>
      <c r="AE485">
        <v>54</v>
      </c>
      <c r="AF485" s="11">
        <v>44540</v>
      </c>
      <c r="AH485" t="s">
        <v>2569</v>
      </c>
      <c r="AI485" t="s">
        <v>11224</v>
      </c>
      <c r="AJ485" t="s">
        <v>11223</v>
      </c>
      <c r="AK485" t="s">
        <v>11222</v>
      </c>
      <c r="AL485">
        <v>0</v>
      </c>
      <c r="AM485" s="5">
        <f t="shared" si="66"/>
        <v>0</v>
      </c>
      <c r="AN485" s="4">
        <f t="shared" si="63"/>
        <v>0</v>
      </c>
      <c r="AO485" s="3"/>
      <c r="AP485">
        <v>0</v>
      </c>
      <c r="AR485" t="s">
        <v>1</v>
      </c>
      <c r="AT485" s="2" t="s">
        <v>0</v>
      </c>
      <c r="AU485" s="1">
        <f t="shared" si="67"/>
        <v>0.26347401297349238</v>
      </c>
      <c r="AV485" s="1">
        <f t="shared" si="68"/>
        <v>0.18819572355249459</v>
      </c>
      <c r="AW485" s="1">
        <f t="shared" si="69"/>
        <v>0.11291743413149673</v>
      </c>
    </row>
    <row r="486" spans="1:49" x14ac:dyDescent="0.2">
      <c r="A486">
        <v>484</v>
      </c>
      <c r="B486" t="s">
        <v>11221</v>
      </c>
      <c r="C486" t="s">
        <v>11220</v>
      </c>
      <c r="F486" t="s">
        <v>11219</v>
      </c>
      <c r="G486" t="s">
        <v>16</v>
      </c>
      <c r="H486" t="s">
        <v>15</v>
      </c>
      <c r="I486" t="s">
        <v>11218</v>
      </c>
      <c r="J486">
        <v>60103851</v>
      </c>
      <c r="K486" t="s">
        <v>11217</v>
      </c>
      <c r="L486" t="s">
        <v>11216</v>
      </c>
      <c r="M486" t="s">
        <v>297</v>
      </c>
      <c r="N486">
        <v>1</v>
      </c>
      <c r="O486" t="s">
        <v>11215</v>
      </c>
      <c r="P486">
        <v>55951130500</v>
      </c>
      <c r="Q486">
        <v>60103851</v>
      </c>
      <c r="R486" s="7">
        <v>36526</v>
      </c>
      <c r="S486" s="8">
        <f t="shared" si="64"/>
        <v>2000</v>
      </c>
      <c r="T486" s="8">
        <v>2000</v>
      </c>
      <c r="U486" s="8">
        <f t="shared" si="65"/>
        <v>22</v>
      </c>
      <c r="V486" s="7" t="s">
        <v>5489</v>
      </c>
      <c r="W486" t="s">
        <v>10969</v>
      </c>
      <c r="X486" s="2">
        <v>0.32500000000000001</v>
      </c>
      <c r="Y486" s="6">
        <f t="shared" si="62"/>
        <v>8.6756893836256385E-3</v>
      </c>
      <c r="AA486">
        <v>204412</v>
      </c>
      <c r="AB486">
        <v>15467</v>
      </c>
      <c r="AD486" t="s">
        <v>6</v>
      </c>
      <c r="AE486">
        <v>43</v>
      </c>
      <c r="AF486">
        <v>2</v>
      </c>
      <c r="AH486" t="s">
        <v>11214</v>
      </c>
      <c r="AI486" t="s">
        <v>11213</v>
      </c>
      <c r="AK486" t="s">
        <v>11212</v>
      </c>
      <c r="AL486">
        <v>0</v>
      </c>
      <c r="AM486" s="5">
        <f t="shared" si="66"/>
        <v>0</v>
      </c>
      <c r="AN486" s="4">
        <f t="shared" si="63"/>
        <v>0</v>
      </c>
      <c r="AO486" s="3"/>
      <c r="AP486">
        <v>0</v>
      </c>
      <c r="AR486" t="s">
        <v>1</v>
      </c>
      <c r="AT486" s="2" t="s">
        <v>0</v>
      </c>
      <c r="AU486" s="1">
        <f t="shared" si="67"/>
        <v>0.60729825685379468</v>
      </c>
      <c r="AV486" s="1">
        <f t="shared" si="68"/>
        <v>0.43378446918128194</v>
      </c>
      <c r="AW486" s="1">
        <f t="shared" si="69"/>
        <v>0.26027068150876914</v>
      </c>
    </row>
    <row r="487" spans="1:49" x14ac:dyDescent="0.2">
      <c r="A487">
        <v>485</v>
      </c>
      <c r="B487" t="s">
        <v>11211</v>
      </c>
      <c r="F487" t="s">
        <v>11210</v>
      </c>
      <c r="G487" t="s">
        <v>16</v>
      </c>
      <c r="H487" t="s">
        <v>15</v>
      </c>
      <c r="I487" t="s">
        <v>11209</v>
      </c>
      <c r="J487">
        <v>60013323</v>
      </c>
      <c r="K487" t="s">
        <v>11208</v>
      </c>
      <c r="L487" t="s">
        <v>7934</v>
      </c>
      <c r="M487" t="s">
        <v>7933</v>
      </c>
      <c r="N487">
        <v>3</v>
      </c>
      <c r="O487" t="s">
        <v>11207</v>
      </c>
      <c r="P487" t="s">
        <v>11206</v>
      </c>
      <c r="Q487" t="s">
        <v>11205</v>
      </c>
      <c r="R487" s="7">
        <v>36526</v>
      </c>
      <c r="S487" s="8">
        <f t="shared" si="64"/>
        <v>2000</v>
      </c>
      <c r="T487" s="8">
        <v>2000</v>
      </c>
      <c r="U487" s="8">
        <f t="shared" si="65"/>
        <v>22</v>
      </c>
      <c r="V487" s="7">
        <v>2000</v>
      </c>
      <c r="W487" t="s">
        <v>11204</v>
      </c>
      <c r="X487" s="2">
        <v>0.22500000000000001</v>
      </c>
      <c r="Y487" s="6">
        <f t="shared" si="62"/>
        <v>6.0062464963562111E-3</v>
      </c>
      <c r="AA487">
        <v>12102512</v>
      </c>
      <c r="AB487">
        <v>17500155108</v>
      </c>
      <c r="AD487" t="s">
        <v>6</v>
      </c>
      <c r="AE487">
        <v>9</v>
      </c>
      <c r="AF487">
        <v>1</v>
      </c>
      <c r="AH487" t="s">
        <v>11203</v>
      </c>
      <c r="AI487" t="s">
        <v>11202</v>
      </c>
      <c r="AJ487" t="s">
        <v>11201</v>
      </c>
      <c r="AK487" t="s">
        <v>11200</v>
      </c>
      <c r="AL487">
        <v>1</v>
      </c>
      <c r="AM487" s="5">
        <f t="shared" si="66"/>
        <v>4.5454545454545456E-2</v>
      </c>
      <c r="AN487" s="4">
        <f t="shared" si="63"/>
        <v>6.8844445974321024E-5</v>
      </c>
      <c r="AO487" s="3"/>
      <c r="AP487">
        <v>0</v>
      </c>
      <c r="AR487" t="s">
        <v>1</v>
      </c>
      <c r="AT487" s="2">
        <v>0.95099999999999996</v>
      </c>
      <c r="AU487" s="1">
        <f t="shared" si="67"/>
        <v>0.42250258812416441</v>
      </c>
      <c r="AV487" s="1">
        <f t="shared" si="68"/>
        <v>0.30375454711652661</v>
      </c>
      <c r="AW487" s="1">
        <f t="shared" si="69"/>
        <v>0.1850065061088888</v>
      </c>
    </row>
    <row r="488" spans="1:49" x14ac:dyDescent="0.2">
      <c r="A488">
        <v>486</v>
      </c>
      <c r="B488" t="s">
        <v>11199</v>
      </c>
      <c r="C488" t="s">
        <v>11198</v>
      </c>
      <c r="F488" t="s">
        <v>11197</v>
      </c>
      <c r="G488" t="s">
        <v>16</v>
      </c>
      <c r="H488" t="s">
        <v>15</v>
      </c>
      <c r="I488" t="s">
        <v>11196</v>
      </c>
      <c r="J488">
        <v>60008928</v>
      </c>
      <c r="K488" t="s">
        <v>11195</v>
      </c>
      <c r="L488" t="s">
        <v>1481</v>
      </c>
      <c r="M488" t="s">
        <v>1480</v>
      </c>
      <c r="N488">
        <v>4</v>
      </c>
      <c r="O488" t="s">
        <v>11194</v>
      </c>
      <c r="P488" t="s">
        <v>11193</v>
      </c>
      <c r="Q488" t="s">
        <v>11192</v>
      </c>
      <c r="R488" s="7">
        <v>36526</v>
      </c>
      <c r="S488" s="8">
        <f t="shared" si="64"/>
        <v>2000</v>
      </c>
      <c r="T488" s="8">
        <v>2000</v>
      </c>
      <c r="U488" s="8">
        <f t="shared" si="65"/>
        <v>22</v>
      </c>
      <c r="V488" s="7">
        <v>2000</v>
      </c>
      <c r="W488" t="s">
        <v>117</v>
      </c>
      <c r="X488" s="2">
        <v>0.83499999999999996</v>
      </c>
      <c r="Y488" s="6">
        <f t="shared" si="62"/>
        <v>2.2289848108699713E-2</v>
      </c>
      <c r="AA488">
        <v>13438832</v>
      </c>
      <c r="AB488">
        <v>22568</v>
      </c>
      <c r="AC488">
        <v>18805981</v>
      </c>
      <c r="AD488" t="s">
        <v>6</v>
      </c>
      <c r="AE488">
        <v>52</v>
      </c>
      <c r="AF488">
        <v>10</v>
      </c>
      <c r="AH488" t="s">
        <v>11191</v>
      </c>
      <c r="AI488" t="s">
        <v>11190</v>
      </c>
      <c r="AK488" t="s">
        <v>11189</v>
      </c>
      <c r="AL488">
        <v>22</v>
      </c>
      <c r="AM488" s="5">
        <f t="shared" si="66"/>
        <v>1</v>
      </c>
      <c r="AN488" s="4">
        <f t="shared" si="63"/>
        <v>1.5145778114350624E-3</v>
      </c>
      <c r="AO488" s="3"/>
      <c r="AP488">
        <v>1</v>
      </c>
      <c r="AR488">
        <v>49771062</v>
      </c>
      <c r="AT488" s="2" t="s">
        <v>0</v>
      </c>
      <c r="AU488" s="1">
        <f t="shared" si="67"/>
        <v>1.6057267019520316</v>
      </c>
      <c r="AV488" s="1">
        <f t="shared" si="68"/>
        <v>1.1902212960067386</v>
      </c>
      <c r="AW488" s="1">
        <f t="shared" si="69"/>
        <v>0.77471589006144581</v>
      </c>
    </row>
    <row r="489" spans="1:49" x14ac:dyDescent="0.2">
      <c r="A489">
        <v>487</v>
      </c>
      <c r="B489" t="s">
        <v>11188</v>
      </c>
      <c r="C489" t="s">
        <v>11187</v>
      </c>
      <c r="F489" t="s">
        <v>11186</v>
      </c>
      <c r="G489" t="s">
        <v>16</v>
      </c>
      <c r="H489" t="s">
        <v>15</v>
      </c>
      <c r="I489" t="s">
        <v>11185</v>
      </c>
      <c r="J489" t="s">
        <v>11184</v>
      </c>
      <c r="K489" t="s">
        <v>11183</v>
      </c>
      <c r="L489" t="s">
        <v>11182</v>
      </c>
      <c r="M489" t="s">
        <v>11181</v>
      </c>
      <c r="N489">
        <v>9</v>
      </c>
      <c r="O489" t="s">
        <v>11180</v>
      </c>
      <c r="P489" t="s">
        <v>11179</v>
      </c>
      <c r="Q489" t="s">
        <v>11178</v>
      </c>
      <c r="R489" s="7">
        <v>36526</v>
      </c>
      <c r="S489" s="8">
        <f t="shared" si="64"/>
        <v>2000</v>
      </c>
      <c r="T489" s="8">
        <v>2000</v>
      </c>
      <c r="U489" s="8">
        <f t="shared" si="65"/>
        <v>22</v>
      </c>
      <c r="V489" s="7">
        <v>36770</v>
      </c>
      <c r="W489" t="s">
        <v>10799</v>
      </c>
      <c r="X489" s="2" t="s">
        <v>0</v>
      </c>
      <c r="Y489" s="6" t="e">
        <f t="shared" si="62"/>
        <v>#VALUE!</v>
      </c>
      <c r="AA489">
        <v>3650138</v>
      </c>
      <c r="AB489">
        <v>80347</v>
      </c>
      <c r="AD489" t="s">
        <v>6</v>
      </c>
      <c r="AE489">
        <v>145</v>
      </c>
      <c r="AF489">
        <v>3</v>
      </c>
      <c r="AH489" t="s">
        <v>11177</v>
      </c>
      <c r="AI489" t="s">
        <v>11176</v>
      </c>
      <c r="AJ489" t="s">
        <v>11175</v>
      </c>
      <c r="AK489" t="s">
        <v>11174</v>
      </c>
      <c r="AL489">
        <v>8</v>
      </c>
      <c r="AM489" s="5">
        <f t="shared" si="66"/>
        <v>0.36363636363636365</v>
      </c>
      <c r="AN489" s="4">
        <f t="shared" si="63"/>
        <v>5.5075556779456819E-4</v>
      </c>
      <c r="AO489" s="3"/>
      <c r="AP489">
        <v>1</v>
      </c>
      <c r="AR489" t="s">
        <v>1</v>
      </c>
      <c r="AT489" s="2" t="s">
        <v>0</v>
      </c>
      <c r="AU489" s="1" t="e">
        <f t="shared" si="67"/>
        <v>#VALUE!</v>
      </c>
      <c r="AV489" s="1" t="e">
        <f t="shared" si="68"/>
        <v>#VALUE!</v>
      </c>
      <c r="AW489" s="1" t="e">
        <f t="shared" si="69"/>
        <v>#VALUE!</v>
      </c>
    </row>
    <row r="490" spans="1:49" x14ac:dyDescent="0.2">
      <c r="A490">
        <v>488</v>
      </c>
      <c r="B490" t="s">
        <v>11173</v>
      </c>
      <c r="C490" t="s">
        <v>11172</v>
      </c>
      <c r="F490" t="s">
        <v>11171</v>
      </c>
      <c r="G490" t="s">
        <v>16</v>
      </c>
      <c r="H490" t="s">
        <v>15</v>
      </c>
      <c r="I490" t="s">
        <v>11170</v>
      </c>
      <c r="J490" t="s">
        <v>11169</v>
      </c>
      <c r="K490" t="s">
        <v>11168</v>
      </c>
      <c r="L490" t="s">
        <v>11141</v>
      </c>
      <c r="M490" t="s">
        <v>11032</v>
      </c>
      <c r="N490">
        <v>3</v>
      </c>
      <c r="O490" t="s">
        <v>11167</v>
      </c>
      <c r="P490" t="s">
        <v>11166</v>
      </c>
      <c r="Q490" t="s">
        <v>11165</v>
      </c>
      <c r="R490" s="7">
        <v>36526</v>
      </c>
      <c r="S490" s="8">
        <f t="shared" si="64"/>
        <v>2000</v>
      </c>
      <c r="T490" s="8">
        <v>2000</v>
      </c>
      <c r="U490" s="8">
        <f t="shared" si="65"/>
        <v>22</v>
      </c>
      <c r="V490" s="7">
        <v>2000</v>
      </c>
      <c r="W490" t="s">
        <v>1546</v>
      </c>
      <c r="X490" s="2">
        <v>0.111</v>
      </c>
      <c r="Y490" s="6">
        <f t="shared" si="62"/>
        <v>2.9630816048690639E-3</v>
      </c>
      <c r="AA490">
        <v>87566621</v>
      </c>
      <c r="AB490">
        <v>24890</v>
      </c>
      <c r="AD490" t="s">
        <v>6</v>
      </c>
      <c r="AE490">
        <v>83</v>
      </c>
      <c r="AF490">
        <v>10</v>
      </c>
      <c r="AH490" t="s">
        <v>11164</v>
      </c>
      <c r="AI490" t="s">
        <v>11163</v>
      </c>
      <c r="AJ490" t="s">
        <v>11162</v>
      </c>
      <c r="AK490" t="s">
        <v>11161</v>
      </c>
      <c r="AL490">
        <v>0</v>
      </c>
      <c r="AM490" s="5">
        <f t="shared" si="66"/>
        <v>0</v>
      </c>
      <c r="AN490" s="4">
        <f t="shared" si="63"/>
        <v>0</v>
      </c>
      <c r="AO490" s="3"/>
      <c r="AP490">
        <v>0</v>
      </c>
      <c r="AR490" t="s">
        <v>1</v>
      </c>
      <c r="AT490" s="2" t="s">
        <v>0</v>
      </c>
      <c r="AU490" s="1">
        <f t="shared" si="67"/>
        <v>0.20741571234083445</v>
      </c>
      <c r="AV490" s="1">
        <f t="shared" si="68"/>
        <v>0.1481540802434532</v>
      </c>
      <c r="AW490" s="1">
        <f t="shared" si="69"/>
        <v>8.8892448146071903E-2</v>
      </c>
    </row>
    <row r="491" spans="1:49" x14ac:dyDescent="0.2">
      <c r="A491">
        <v>489</v>
      </c>
      <c r="B491" t="s">
        <v>11160</v>
      </c>
      <c r="C491" t="s">
        <v>11159</v>
      </c>
      <c r="F491" t="s">
        <v>11158</v>
      </c>
      <c r="G491" t="s">
        <v>16</v>
      </c>
      <c r="H491" t="s">
        <v>15</v>
      </c>
      <c r="I491" t="s">
        <v>11157</v>
      </c>
      <c r="J491">
        <v>60115295</v>
      </c>
      <c r="K491" t="s">
        <v>11156</v>
      </c>
      <c r="L491" t="s">
        <v>11155</v>
      </c>
      <c r="M491" t="s">
        <v>59</v>
      </c>
      <c r="N491">
        <v>2</v>
      </c>
      <c r="O491" t="s">
        <v>11154</v>
      </c>
      <c r="P491" t="s">
        <v>11153</v>
      </c>
      <c r="Q491" t="s">
        <v>11152</v>
      </c>
      <c r="R491" s="7">
        <v>36526</v>
      </c>
      <c r="S491" s="8">
        <f t="shared" si="64"/>
        <v>2000</v>
      </c>
      <c r="T491" s="8">
        <v>2000</v>
      </c>
      <c r="U491" s="8">
        <f t="shared" si="65"/>
        <v>22</v>
      </c>
      <c r="V491" s="7">
        <v>2000</v>
      </c>
      <c r="W491" t="s">
        <v>10992</v>
      </c>
      <c r="X491" s="2">
        <v>0.2</v>
      </c>
      <c r="Y491" s="6">
        <f t="shared" si="62"/>
        <v>5.3388857745388539E-3</v>
      </c>
      <c r="AA491">
        <v>161136</v>
      </c>
      <c r="AB491">
        <v>16718</v>
      </c>
      <c r="AC491">
        <v>21916349</v>
      </c>
      <c r="AD491" t="s">
        <v>6</v>
      </c>
      <c r="AE491">
        <v>54</v>
      </c>
      <c r="AF491" s="11">
        <v>44541</v>
      </c>
      <c r="AH491" t="s">
        <v>11151</v>
      </c>
      <c r="AI491" t="s">
        <v>11150</v>
      </c>
      <c r="AJ491" t="s">
        <v>11149</v>
      </c>
      <c r="AK491" t="s">
        <v>11148</v>
      </c>
      <c r="AL491">
        <v>1</v>
      </c>
      <c r="AM491" s="5">
        <f t="shared" si="66"/>
        <v>4.5454545454545456E-2</v>
      </c>
      <c r="AN491" s="4">
        <f t="shared" si="63"/>
        <v>6.8844445974321024E-5</v>
      </c>
      <c r="AO491" s="3"/>
      <c r="AP491">
        <v>0</v>
      </c>
      <c r="AR491" t="s">
        <v>1</v>
      </c>
      <c r="AT491" s="2">
        <v>0.72599999999999998</v>
      </c>
      <c r="AU491" s="1">
        <f t="shared" si="67"/>
        <v>0.37578733759694938</v>
      </c>
      <c r="AV491" s="1">
        <f t="shared" si="68"/>
        <v>0.27038651102565875</v>
      </c>
      <c r="AW491" s="1">
        <f t="shared" si="69"/>
        <v>0.16498568445436806</v>
      </c>
    </row>
    <row r="492" spans="1:49" x14ac:dyDescent="0.2">
      <c r="A492">
        <v>490</v>
      </c>
      <c r="B492" t="s">
        <v>11147</v>
      </c>
      <c r="C492" t="s">
        <v>11146</v>
      </c>
      <c r="F492" t="s">
        <v>11145</v>
      </c>
      <c r="G492" t="s">
        <v>16</v>
      </c>
      <c r="H492" t="s">
        <v>15</v>
      </c>
      <c r="I492" t="s">
        <v>11144</v>
      </c>
      <c r="J492" t="s">
        <v>11143</v>
      </c>
      <c r="K492" t="s">
        <v>11142</v>
      </c>
      <c r="L492" t="s">
        <v>11141</v>
      </c>
      <c r="M492" t="s">
        <v>11032</v>
      </c>
      <c r="N492">
        <v>4</v>
      </c>
      <c r="O492" t="s">
        <v>11140</v>
      </c>
      <c r="P492" t="s">
        <v>11139</v>
      </c>
      <c r="Q492" t="s">
        <v>11138</v>
      </c>
      <c r="R492" s="7">
        <v>36526</v>
      </c>
      <c r="S492" s="8">
        <f t="shared" si="64"/>
        <v>2000</v>
      </c>
      <c r="T492" s="8">
        <v>2000</v>
      </c>
      <c r="U492" s="8">
        <f t="shared" si="65"/>
        <v>22</v>
      </c>
      <c r="V492" s="7">
        <v>2000</v>
      </c>
      <c r="W492" t="s">
        <v>1546</v>
      </c>
      <c r="X492" s="2">
        <v>0.111</v>
      </c>
      <c r="Y492" s="6">
        <f t="shared" si="62"/>
        <v>2.9630816048690639E-3</v>
      </c>
      <c r="AA492">
        <v>87566621</v>
      </c>
      <c r="AB492">
        <v>24890</v>
      </c>
      <c r="AD492" t="s">
        <v>6</v>
      </c>
      <c r="AE492">
        <v>83</v>
      </c>
      <c r="AF492">
        <v>8</v>
      </c>
      <c r="AH492" t="s">
        <v>11137</v>
      </c>
      <c r="AI492" t="s">
        <v>11136</v>
      </c>
      <c r="AJ492" t="s">
        <v>11135</v>
      </c>
      <c r="AK492" t="s">
        <v>11134</v>
      </c>
      <c r="AL492">
        <v>0</v>
      </c>
      <c r="AM492" s="5">
        <f t="shared" si="66"/>
        <v>0</v>
      </c>
      <c r="AN492" s="4">
        <f t="shared" si="63"/>
        <v>0</v>
      </c>
      <c r="AO492" s="3"/>
      <c r="AP492">
        <v>0</v>
      </c>
      <c r="AR492" t="s">
        <v>1</v>
      </c>
      <c r="AT492" s="2" t="s">
        <v>0</v>
      </c>
      <c r="AU492" s="1">
        <f t="shared" si="67"/>
        <v>0.20741571234083445</v>
      </c>
      <c r="AV492" s="1">
        <f t="shared" si="68"/>
        <v>0.1481540802434532</v>
      </c>
      <c r="AW492" s="1">
        <f t="shared" si="69"/>
        <v>8.8892448146071903E-2</v>
      </c>
    </row>
    <row r="493" spans="1:49" x14ac:dyDescent="0.2">
      <c r="A493">
        <v>491</v>
      </c>
      <c r="B493" t="s">
        <v>11133</v>
      </c>
      <c r="C493" t="s">
        <v>11132</v>
      </c>
      <c r="F493" t="s">
        <v>11131</v>
      </c>
      <c r="G493" t="s">
        <v>16</v>
      </c>
      <c r="H493" t="s">
        <v>15</v>
      </c>
      <c r="I493" t="s">
        <v>11130</v>
      </c>
      <c r="J493" t="s">
        <v>11129</v>
      </c>
      <c r="K493" t="s">
        <v>11128</v>
      </c>
      <c r="L493" t="s">
        <v>11127</v>
      </c>
      <c r="M493" t="s">
        <v>10384</v>
      </c>
      <c r="N493">
        <v>4</v>
      </c>
      <c r="O493" t="s">
        <v>11126</v>
      </c>
      <c r="P493" t="s">
        <v>11125</v>
      </c>
      <c r="Q493" t="s">
        <v>11124</v>
      </c>
      <c r="R493" s="7">
        <v>36526</v>
      </c>
      <c r="S493" s="8">
        <f t="shared" si="64"/>
        <v>2000</v>
      </c>
      <c r="T493" s="8">
        <v>2000</v>
      </c>
      <c r="U493" s="8">
        <f t="shared" si="65"/>
        <v>22</v>
      </c>
      <c r="V493" s="7">
        <v>2000</v>
      </c>
      <c r="W493" t="s">
        <v>1546</v>
      </c>
      <c r="X493" s="2">
        <v>0.111</v>
      </c>
      <c r="Y493" s="6">
        <f t="shared" si="62"/>
        <v>2.9630816048690639E-3</v>
      </c>
      <c r="AA493">
        <v>87566621</v>
      </c>
      <c r="AB493">
        <v>24890</v>
      </c>
      <c r="AD493" t="s">
        <v>6</v>
      </c>
      <c r="AE493">
        <v>83</v>
      </c>
      <c r="AF493">
        <v>5</v>
      </c>
      <c r="AH493" t="s">
        <v>11123</v>
      </c>
      <c r="AI493" t="s">
        <v>11122</v>
      </c>
      <c r="AJ493" t="s">
        <v>11121</v>
      </c>
      <c r="AK493" t="s">
        <v>11120</v>
      </c>
      <c r="AL493">
        <v>0</v>
      </c>
      <c r="AM493" s="5">
        <f t="shared" si="66"/>
        <v>0</v>
      </c>
      <c r="AN493" s="4">
        <f t="shared" si="63"/>
        <v>0</v>
      </c>
      <c r="AO493" s="3"/>
      <c r="AP493">
        <v>0</v>
      </c>
      <c r="AR493" t="s">
        <v>1</v>
      </c>
      <c r="AT493" s="2" t="s">
        <v>0</v>
      </c>
      <c r="AU493" s="1">
        <f t="shared" si="67"/>
        <v>0.20741571234083445</v>
      </c>
      <c r="AV493" s="1">
        <f t="shared" si="68"/>
        <v>0.1481540802434532</v>
      </c>
      <c r="AW493" s="1">
        <f t="shared" si="69"/>
        <v>8.8892448146071903E-2</v>
      </c>
    </row>
    <row r="494" spans="1:49" x14ac:dyDescent="0.2">
      <c r="A494">
        <v>492</v>
      </c>
      <c r="B494" t="s">
        <v>11119</v>
      </c>
      <c r="C494" t="s">
        <v>11118</v>
      </c>
      <c r="F494" t="s">
        <v>11117</v>
      </c>
      <c r="G494" t="s">
        <v>16</v>
      </c>
      <c r="H494" t="s">
        <v>15</v>
      </c>
      <c r="I494" t="s">
        <v>11116</v>
      </c>
      <c r="J494">
        <v>60030526</v>
      </c>
      <c r="K494" t="s">
        <v>11115</v>
      </c>
      <c r="L494" t="s">
        <v>1526</v>
      </c>
      <c r="M494" t="s">
        <v>356</v>
      </c>
      <c r="N494">
        <v>2</v>
      </c>
      <c r="O494" t="s">
        <v>11114</v>
      </c>
      <c r="P494" t="s">
        <v>11113</v>
      </c>
      <c r="Q494" t="s">
        <v>11112</v>
      </c>
      <c r="R494" s="7">
        <v>36526</v>
      </c>
      <c r="S494" s="8">
        <f t="shared" si="64"/>
        <v>2000</v>
      </c>
      <c r="T494" s="8">
        <v>2000</v>
      </c>
      <c r="U494" s="8">
        <f t="shared" si="65"/>
        <v>22</v>
      </c>
      <c r="V494" s="7">
        <v>2000</v>
      </c>
      <c r="W494" t="s">
        <v>1546</v>
      </c>
      <c r="X494" s="2">
        <v>0.111</v>
      </c>
      <c r="Y494" s="6">
        <f t="shared" si="62"/>
        <v>2.9630816048690639E-3</v>
      </c>
      <c r="AA494">
        <v>87566621</v>
      </c>
      <c r="AB494">
        <v>24890</v>
      </c>
      <c r="AD494" t="s">
        <v>6</v>
      </c>
      <c r="AE494">
        <v>83</v>
      </c>
      <c r="AF494">
        <v>5</v>
      </c>
      <c r="AH494" t="s">
        <v>11111</v>
      </c>
      <c r="AI494" t="s">
        <v>11110</v>
      </c>
      <c r="AJ494" t="s">
        <v>11109</v>
      </c>
      <c r="AK494" t="s">
        <v>11108</v>
      </c>
      <c r="AL494">
        <v>2</v>
      </c>
      <c r="AM494" s="5">
        <f t="shared" si="66"/>
        <v>9.0909090909090912E-2</v>
      </c>
      <c r="AN494" s="4">
        <f t="shared" si="63"/>
        <v>1.3768889194864205E-4</v>
      </c>
      <c r="AO494" s="3"/>
      <c r="AP494">
        <v>0</v>
      </c>
      <c r="AR494" t="s">
        <v>1</v>
      </c>
      <c r="AT494" s="2" t="s">
        <v>0</v>
      </c>
      <c r="AU494" s="1">
        <f t="shared" si="67"/>
        <v>0.21154637909929372</v>
      </c>
      <c r="AV494" s="1">
        <f t="shared" si="68"/>
        <v>0.15503852484088529</v>
      </c>
      <c r="AW494" s="1">
        <f t="shared" si="69"/>
        <v>9.8530670582476845E-2</v>
      </c>
    </row>
    <row r="495" spans="1:49" x14ac:dyDescent="0.2">
      <c r="A495">
        <v>493</v>
      </c>
      <c r="B495" t="s">
        <v>11107</v>
      </c>
      <c r="C495" t="s">
        <v>11106</v>
      </c>
      <c r="F495" t="s">
        <v>11105</v>
      </c>
      <c r="G495" t="s">
        <v>16</v>
      </c>
      <c r="H495" t="s">
        <v>15</v>
      </c>
      <c r="I495" t="s">
        <v>9892</v>
      </c>
      <c r="J495" t="s">
        <v>11104</v>
      </c>
      <c r="K495" t="s">
        <v>11103</v>
      </c>
      <c r="L495" t="s">
        <v>11102</v>
      </c>
      <c r="M495" t="s">
        <v>878</v>
      </c>
      <c r="N495">
        <v>3</v>
      </c>
      <c r="O495" t="s">
        <v>11101</v>
      </c>
      <c r="P495" t="s">
        <v>11100</v>
      </c>
      <c r="Q495" t="s">
        <v>11099</v>
      </c>
      <c r="R495" s="7">
        <v>36526</v>
      </c>
      <c r="S495" s="8">
        <f t="shared" si="64"/>
        <v>2000</v>
      </c>
      <c r="T495" s="8">
        <v>2000</v>
      </c>
      <c r="U495" s="8">
        <f t="shared" si="65"/>
        <v>22</v>
      </c>
      <c r="V495" s="7">
        <v>2000</v>
      </c>
      <c r="W495" t="s">
        <v>1546</v>
      </c>
      <c r="X495" s="2">
        <v>0.111</v>
      </c>
      <c r="Y495" s="6">
        <f t="shared" si="62"/>
        <v>2.9630816048690639E-3</v>
      </c>
      <c r="AA495">
        <v>87566621</v>
      </c>
      <c r="AB495">
        <v>24890</v>
      </c>
      <c r="AD495" t="s">
        <v>6</v>
      </c>
      <c r="AE495">
        <v>83</v>
      </c>
      <c r="AF495">
        <v>10</v>
      </c>
      <c r="AH495" t="s">
        <v>11098</v>
      </c>
      <c r="AI495" t="s">
        <v>11097</v>
      </c>
      <c r="AJ495" t="s">
        <v>11096</v>
      </c>
      <c r="AK495" t="s">
        <v>11095</v>
      </c>
      <c r="AL495">
        <v>0</v>
      </c>
      <c r="AM495" s="5">
        <f t="shared" si="66"/>
        <v>0</v>
      </c>
      <c r="AN495" s="4">
        <f t="shared" si="63"/>
        <v>0</v>
      </c>
      <c r="AO495" s="3"/>
      <c r="AP495">
        <v>0</v>
      </c>
      <c r="AR495" t="s">
        <v>1</v>
      </c>
      <c r="AT495" s="2" t="s">
        <v>0</v>
      </c>
      <c r="AU495" s="1">
        <f t="shared" si="67"/>
        <v>0.20741571234083445</v>
      </c>
      <c r="AV495" s="1">
        <f t="shared" si="68"/>
        <v>0.1481540802434532</v>
      </c>
      <c r="AW495" s="1">
        <f t="shared" si="69"/>
        <v>8.8892448146071903E-2</v>
      </c>
    </row>
    <row r="496" spans="1:49" x14ac:dyDescent="0.2">
      <c r="A496">
        <v>494</v>
      </c>
      <c r="B496" t="s">
        <v>11094</v>
      </c>
      <c r="C496" t="s">
        <v>11093</v>
      </c>
      <c r="F496" t="s">
        <v>11092</v>
      </c>
      <c r="G496" t="s">
        <v>16</v>
      </c>
      <c r="H496" t="s">
        <v>15</v>
      </c>
      <c r="I496" t="s">
        <v>11091</v>
      </c>
      <c r="J496" t="s">
        <v>11090</v>
      </c>
      <c r="K496" t="s">
        <v>11089</v>
      </c>
      <c r="L496" t="s">
        <v>11088</v>
      </c>
      <c r="M496" t="s">
        <v>9052</v>
      </c>
      <c r="N496">
        <v>5</v>
      </c>
      <c r="O496" t="s">
        <v>11087</v>
      </c>
      <c r="P496" t="s">
        <v>11086</v>
      </c>
      <c r="Q496" t="s">
        <v>11085</v>
      </c>
      <c r="R496" s="7">
        <v>36526</v>
      </c>
      <c r="S496" s="8">
        <f t="shared" si="64"/>
        <v>2000</v>
      </c>
      <c r="T496" s="8">
        <v>2000</v>
      </c>
      <c r="U496" s="8">
        <f t="shared" si="65"/>
        <v>22</v>
      </c>
      <c r="V496" s="7" t="s">
        <v>7502</v>
      </c>
      <c r="W496" t="s">
        <v>10992</v>
      </c>
      <c r="X496" s="2">
        <v>0.2</v>
      </c>
      <c r="Y496" s="6">
        <f t="shared" si="62"/>
        <v>5.3388857745388539E-3</v>
      </c>
      <c r="AA496">
        <v>161136</v>
      </c>
      <c r="AB496">
        <v>16718</v>
      </c>
      <c r="AD496" t="s">
        <v>6</v>
      </c>
      <c r="AE496">
        <v>54</v>
      </c>
      <c r="AF496" s="11">
        <v>44541</v>
      </c>
      <c r="AH496" t="s">
        <v>11084</v>
      </c>
      <c r="AI496" t="s">
        <v>11083</v>
      </c>
      <c r="AK496" t="s">
        <v>11082</v>
      </c>
      <c r="AL496">
        <v>21</v>
      </c>
      <c r="AM496" s="5">
        <f t="shared" si="66"/>
        <v>0.95454545454545459</v>
      </c>
      <c r="AN496" s="4">
        <f t="shared" si="63"/>
        <v>1.4457333654607416E-3</v>
      </c>
      <c r="AO496" s="3"/>
      <c r="AP496">
        <v>0</v>
      </c>
      <c r="AR496" t="s">
        <v>1</v>
      </c>
      <c r="AT496" s="2">
        <v>0.72599999999999998</v>
      </c>
      <c r="AU496" s="1">
        <f t="shared" si="67"/>
        <v>0.41709400518154199</v>
      </c>
      <c r="AV496" s="1">
        <f t="shared" si="68"/>
        <v>0.33923095699997979</v>
      </c>
      <c r="AW496" s="1">
        <f t="shared" si="69"/>
        <v>0.26136790881841748</v>
      </c>
    </row>
    <row r="497" spans="1:49" x14ac:dyDescent="0.2">
      <c r="A497">
        <v>495</v>
      </c>
      <c r="B497" t="s">
        <v>11081</v>
      </c>
      <c r="C497" t="s">
        <v>11080</v>
      </c>
      <c r="F497" t="s">
        <v>11079</v>
      </c>
      <c r="G497" t="s">
        <v>16</v>
      </c>
      <c r="H497" t="s">
        <v>15</v>
      </c>
      <c r="I497" t="s">
        <v>11078</v>
      </c>
      <c r="J497" t="s">
        <v>11077</v>
      </c>
      <c r="K497" t="s">
        <v>11076</v>
      </c>
      <c r="L497" t="s">
        <v>11075</v>
      </c>
      <c r="M497" t="s">
        <v>11074</v>
      </c>
      <c r="N497">
        <v>3</v>
      </c>
      <c r="O497" t="s">
        <v>11073</v>
      </c>
      <c r="P497" t="s">
        <v>11072</v>
      </c>
      <c r="Q497" t="s">
        <v>11071</v>
      </c>
      <c r="R497" s="7">
        <v>36526</v>
      </c>
      <c r="S497" s="8">
        <f t="shared" si="64"/>
        <v>2000</v>
      </c>
      <c r="T497" s="8">
        <v>2000</v>
      </c>
      <c r="U497" s="8">
        <f t="shared" si="65"/>
        <v>22</v>
      </c>
      <c r="V497" s="7">
        <v>2000</v>
      </c>
      <c r="W497" t="s">
        <v>1546</v>
      </c>
      <c r="X497" s="2">
        <v>0.111</v>
      </c>
      <c r="Y497" s="6">
        <f t="shared" si="62"/>
        <v>2.9630816048690639E-3</v>
      </c>
      <c r="AA497">
        <v>87566621</v>
      </c>
      <c r="AB497">
        <v>24890</v>
      </c>
      <c r="AD497" t="s">
        <v>6</v>
      </c>
      <c r="AE497">
        <v>83</v>
      </c>
      <c r="AF497">
        <v>10</v>
      </c>
      <c r="AH497" t="s">
        <v>11070</v>
      </c>
      <c r="AI497" t="s">
        <v>11069</v>
      </c>
      <c r="AJ497" t="s">
        <v>11068</v>
      </c>
      <c r="AK497" t="s">
        <v>11067</v>
      </c>
      <c r="AL497">
        <v>0</v>
      </c>
      <c r="AM497" s="5">
        <f t="shared" si="66"/>
        <v>0</v>
      </c>
      <c r="AN497" s="4">
        <f t="shared" si="63"/>
        <v>0</v>
      </c>
      <c r="AO497" s="3"/>
      <c r="AP497">
        <v>0</v>
      </c>
      <c r="AR497" t="s">
        <v>1</v>
      </c>
      <c r="AT497" s="2" t="s">
        <v>0</v>
      </c>
      <c r="AU497" s="1">
        <f t="shared" si="67"/>
        <v>0.20741571234083445</v>
      </c>
      <c r="AV497" s="1">
        <f t="shared" si="68"/>
        <v>0.1481540802434532</v>
      </c>
      <c r="AW497" s="1">
        <f t="shared" si="69"/>
        <v>8.8892448146071903E-2</v>
      </c>
    </row>
    <row r="498" spans="1:49" x14ac:dyDescent="0.2">
      <c r="A498">
        <v>496</v>
      </c>
      <c r="B498" t="s">
        <v>11066</v>
      </c>
      <c r="C498" t="s">
        <v>11065</v>
      </c>
      <c r="F498" t="s">
        <v>11064</v>
      </c>
      <c r="G498" t="s">
        <v>16</v>
      </c>
      <c r="H498" t="s">
        <v>15</v>
      </c>
      <c r="I498" t="s">
        <v>11063</v>
      </c>
      <c r="J498" t="s">
        <v>11062</v>
      </c>
      <c r="K498" t="s">
        <v>11061</v>
      </c>
      <c r="L498" t="s">
        <v>11060</v>
      </c>
      <c r="M498" t="s">
        <v>878</v>
      </c>
      <c r="N498">
        <v>3</v>
      </c>
      <c r="O498" t="s">
        <v>11059</v>
      </c>
      <c r="P498" t="s">
        <v>11058</v>
      </c>
      <c r="Q498" t="s">
        <v>11057</v>
      </c>
      <c r="R498" s="7">
        <v>36526</v>
      </c>
      <c r="S498" s="8">
        <f t="shared" si="64"/>
        <v>2000</v>
      </c>
      <c r="T498" s="8">
        <v>2000</v>
      </c>
      <c r="U498" s="8">
        <f t="shared" si="65"/>
        <v>22</v>
      </c>
      <c r="V498" s="7">
        <v>2000</v>
      </c>
      <c r="W498" t="s">
        <v>1546</v>
      </c>
      <c r="X498" s="2">
        <v>0.111</v>
      </c>
      <c r="Y498" s="6">
        <f t="shared" si="62"/>
        <v>2.9630816048690639E-3</v>
      </c>
      <c r="AA498">
        <v>87566621</v>
      </c>
      <c r="AB498">
        <v>24890</v>
      </c>
      <c r="AD498" t="s">
        <v>6</v>
      </c>
      <c r="AE498">
        <v>83</v>
      </c>
      <c r="AF498">
        <v>8</v>
      </c>
      <c r="AH498" t="s">
        <v>11056</v>
      </c>
      <c r="AI498" t="s">
        <v>11055</v>
      </c>
      <c r="AJ498" t="s">
        <v>11054</v>
      </c>
      <c r="AK498" t="s">
        <v>11053</v>
      </c>
      <c r="AL498">
        <v>1</v>
      </c>
      <c r="AM498" s="5">
        <f t="shared" si="66"/>
        <v>4.5454545454545456E-2</v>
      </c>
      <c r="AN498" s="4">
        <f t="shared" si="63"/>
        <v>6.8844445974321024E-5</v>
      </c>
      <c r="AO498" s="3"/>
      <c r="AP498">
        <v>0</v>
      </c>
      <c r="AR498" t="s">
        <v>1</v>
      </c>
      <c r="AT498" s="2" t="s">
        <v>0</v>
      </c>
      <c r="AU498" s="1">
        <f t="shared" si="67"/>
        <v>0.20948104572006404</v>
      </c>
      <c r="AV498" s="1">
        <f t="shared" si="68"/>
        <v>0.15159630254216924</v>
      </c>
      <c r="AW498" s="1">
        <f t="shared" si="69"/>
        <v>9.3711559364274374E-2</v>
      </c>
    </row>
    <row r="499" spans="1:49" x14ac:dyDescent="0.2">
      <c r="A499">
        <v>497</v>
      </c>
      <c r="B499" t="s">
        <v>11052</v>
      </c>
      <c r="C499" t="s">
        <v>11051</v>
      </c>
      <c r="F499" t="s">
        <v>11050</v>
      </c>
      <c r="G499" t="s">
        <v>16</v>
      </c>
      <c r="H499" t="s">
        <v>15</v>
      </c>
      <c r="I499" t="s">
        <v>11049</v>
      </c>
      <c r="J499">
        <v>60021825</v>
      </c>
      <c r="K499" t="s">
        <v>11048</v>
      </c>
      <c r="L499" t="s">
        <v>11047</v>
      </c>
      <c r="M499" t="s">
        <v>356</v>
      </c>
      <c r="N499">
        <v>3</v>
      </c>
      <c r="O499" t="s">
        <v>11046</v>
      </c>
      <c r="P499" t="s">
        <v>11045</v>
      </c>
      <c r="Q499" t="s">
        <v>11044</v>
      </c>
      <c r="R499" s="7">
        <v>36526</v>
      </c>
      <c r="S499" s="8">
        <f t="shared" si="64"/>
        <v>2000</v>
      </c>
      <c r="T499" s="8">
        <v>2000</v>
      </c>
      <c r="U499" s="8">
        <f t="shared" si="65"/>
        <v>22</v>
      </c>
      <c r="V499" s="7">
        <v>2000</v>
      </c>
      <c r="W499" t="s">
        <v>1546</v>
      </c>
      <c r="X499" s="2">
        <v>0.111</v>
      </c>
      <c r="Y499" s="6">
        <f t="shared" si="62"/>
        <v>2.9630816048690639E-3</v>
      </c>
      <c r="AA499">
        <v>87566621</v>
      </c>
      <c r="AB499">
        <v>24890</v>
      </c>
      <c r="AD499" t="s">
        <v>6</v>
      </c>
      <c r="AE499">
        <v>83</v>
      </c>
      <c r="AF499">
        <v>8</v>
      </c>
      <c r="AH499" t="s">
        <v>11043</v>
      </c>
      <c r="AI499" t="s">
        <v>11042</v>
      </c>
      <c r="AJ499" t="s">
        <v>11041</v>
      </c>
      <c r="AK499" t="s">
        <v>11040</v>
      </c>
      <c r="AL499">
        <v>1</v>
      </c>
      <c r="AM499" s="5">
        <f t="shared" si="66"/>
        <v>4.5454545454545456E-2</v>
      </c>
      <c r="AN499" s="4">
        <f t="shared" si="63"/>
        <v>6.8844445974321024E-5</v>
      </c>
      <c r="AO499" s="3"/>
      <c r="AP499">
        <v>0</v>
      </c>
      <c r="AR499" t="s">
        <v>1</v>
      </c>
      <c r="AT499" s="2" t="s">
        <v>0</v>
      </c>
      <c r="AU499" s="1">
        <f t="shared" si="67"/>
        <v>0.20948104572006404</v>
      </c>
      <c r="AV499" s="1">
        <f t="shared" si="68"/>
        <v>0.15159630254216924</v>
      </c>
      <c r="AW499" s="1">
        <f t="shared" si="69"/>
        <v>9.3711559364274374E-2</v>
      </c>
    </row>
    <row r="500" spans="1:49" x14ac:dyDescent="0.2">
      <c r="A500">
        <v>498</v>
      </c>
      <c r="B500" t="s">
        <v>11039</v>
      </c>
      <c r="C500" t="s">
        <v>11038</v>
      </c>
      <c r="F500" t="s">
        <v>11037</v>
      </c>
      <c r="G500" t="s">
        <v>16</v>
      </c>
      <c r="H500" t="s">
        <v>15</v>
      </c>
      <c r="I500" t="s">
        <v>11036</v>
      </c>
      <c r="J500" t="s">
        <v>11035</v>
      </c>
      <c r="K500" t="s">
        <v>11034</v>
      </c>
      <c r="L500" t="s">
        <v>11033</v>
      </c>
      <c r="M500" t="s">
        <v>11032</v>
      </c>
      <c r="N500">
        <v>4</v>
      </c>
      <c r="O500" t="s">
        <v>11031</v>
      </c>
      <c r="P500" t="s">
        <v>11030</v>
      </c>
      <c r="Q500" t="s">
        <v>11029</v>
      </c>
      <c r="R500" s="7">
        <v>36526</v>
      </c>
      <c r="S500" s="8">
        <f t="shared" si="64"/>
        <v>2000</v>
      </c>
      <c r="T500" s="8">
        <v>2000</v>
      </c>
      <c r="U500" s="8">
        <f t="shared" si="65"/>
        <v>22</v>
      </c>
      <c r="V500" s="7">
        <v>2000</v>
      </c>
      <c r="W500" t="s">
        <v>1546</v>
      </c>
      <c r="X500" s="2">
        <v>0.111</v>
      </c>
      <c r="Y500" s="6">
        <f t="shared" si="62"/>
        <v>2.9630816048690639E-3</v>
      </c>
      <c r="AA500">
        <v>87566621</v>
      </c>
      <c r="AB500">
        <v>24890</v>
      </c>
      <c r="AD500" t="s">
        <v>6</v>
      </c>
      <c r="AE500">
        <v>83</v>
      </c>
      <c r="AF500">
        <v>10</v>
      </c>
      <c r="AH500" t="s">
        <v>11028</v>
      </c>
      <c r="AI500" t="s">
        <v>11027</v>
      </c>
      <c r="AJ500" t="s">
        <v>11026</v>
      </c>
      <c r="AK500" t="s">
        <v>11025</v>
      </c>
      <c r="AL500">
        <v>0</v>
      </c>
      <c r="AM500" s="5">
        <f t="shared" si="66"/>
        <v>0</v>
      </c>
      <c r="AN500" s="4">
        <f t="shared" si="63"/>
        <v>0</v>
      </c>
      <c r="AO500" s="3"/>
      <c r="AP500">
        <v>0</v>
      </c>
      <c r="AR500" t="s">
        <v>1</v>
      </c>
      <c r="AT500" s="2" t="s">
        <v>0</v>
      </c>
      <c r="AU500" s="1">
        <f t="shared" si="67"/>
        <v>0.20741571234083445</v>
      </c>
      <c r="AV500" s="1">
        <f t="shared" si="68"/>
        <v>0.1481540802434532</v>
      </c>
      <c r="AW500" s="1">
        <f t="shared" si="69"/>
        <v>8.8892448146071903E-2</v>
      </c>
    </row>
    <row r="501" spans="1:49" x14ac:dyDescent="0.2">
      <c r="A501">
        <v>499</v>
      </c>
      <c r="B501" t="s">
        <v>11024</v>
      </c>
      <c r="C501" t="s">
        <v>11023</v>
      </c>
      <c r="F501" t="s">
        <v>11022</v>
      </c>
      <c r="G501" t="s">
        <v>16</v>
      </c>
      <c r="H501" t="s">
        <v>15</v>
      </c>
      <c r="I501" t="s">
        <v>11021</v>
      </c>
      <c r="J501">
        <v>60101699</v>
      </c>
      <c r="K501" t="s">
        <v>1563</v>
      </c>
      <c r="L501" t="s">
        <v>1526</v>
      </c>
      <c r="M501" t="s">
        <v>356</v>
      </c>
      <c r="N501">
        <v>4</v>
      </c>
      <c r="O501" t="s">
        <v>11020</v>
      </c>
      <c r="P501" t="s">
        <v>11019</v>
      </c>
      <c r="Q501" t="s">
        <v>1939</v>
      </c>
      <c r="R501" s="7">
        <v>36526</v>
      </c>
      <c r="S501" s="8">
        <f t="shared" si="64"/>
        <v>2000</v>
      </c>
      <c r="T501" s="8">
        <v>2000</v>
      </c>
      <c r="U501" s="8">
        <f t="shared" si="65"/>
        <v>22</v>
      </c>
      <c r="V501" s="7">
        <v>2000</v>
      </c>
      <c r="W501" t="s">
        <v>1546</v>
      </c>
      <c r="X501" s="2">
        <v>0.111</v>
      </c>
      <c r="Y501" s="6">
        <f t="shared" si="62"/>
        <v>2.9630816048690639E-3</v>
      </c>
      <c r="AA501">
        <v>87566621</v>
      </c>
      <c r="AB501">
        <v>24890</v>
      </c>
      <c r="AD501" t="s">
        <v>6</v>
      </c>
      <c r="AE501">
        <v>83</v>
      </c>
      <c r="AF501">
        <v>10</v>
      </c>
      <c r="AH501" t="s">
        <v>11018</v>
      </c>
      <c r="AI501" t="s">
        <v>11017</v>
      </c>
      <c r="AJ501" t="s">
        <v>11016</v>
      </c>
      <c r="AK501" t="s">
        <v>11015</v>
      </c>
      <c r="AL501">
        <v>0</v>
      </c>
      <c r="AM501" s="5">
        <f t="shared" si="66"/>
        <v>0</v>
      </c>
      <c r="AN501" s="4">
        <f t="shared" si="63"/>
        <v>0</v>
      </c>
      <c r="AO501" s="3"/>
      <c r="AP501">
        <v>0</v>
      </c>
      <c r="AR501" t="s">
        <v>1</v>
      </c>
      <c r="AT501" s="2" t="s">
        <v>0</v>
      </c>
      <c r="AU501" s="1">
        <f t="shared" si="67"/>
        <v>0.20741571234083445</v>
      </c>
      <c r="AV501" s="1">
        <f t="shared" si="68"/>
        <v>0.1481540802434532</v>
      </c>
      <c r="AW501" s="1">
        <f t="shared" si="69"/>
        <v>8.8892448146071903E-2</v>
      </c>
    </row>
    <row r="502" spans="1:49" x14ac:dyDescent="0.2">
      <c r="A502">
        <v>500</v>
      </c>
      <c r="B502" t="s">
        <v>11014</v>
      </c>
      <c r="C502" t="s">
        <v>11013</v>
      </c>
      <c r="F502" t="s">
        <v>11012</v>
      </c>
      <c r="G502" t="s">
        <v>16</v>
      </c>
      <c r="H502" t="s">
        <v>15</v>
      </c>
      <c r="I502" t="s">
        <v>11011</v>
      </c>
      <c r="J502" t="s">
        <v>11010</v>
      </c>
      <c r="K502" t="s">
        <v>11009</v>
      </c>
      <c r="L502" t="s">
        <v>11008</v>
      </c>
      <c r="M502" t="s">
        <v>11007</v>
      </c>
      <c r="N502">
        <v>8</v>
      </c>
      <c r="O502" t="s">
        <v>11006</v>
      </c>
      <c r="P502" t="s">
        <v>11005</v>
      </c>
      <c r="Q502" t="s">
        <v>11004</v>
      </c>
      <c r="R502" s="7">
        <v>36526</v>
      </c>
      <c r="S502" s="8">
        <f t="shared" si="64"/>
        <v>2000</v>
      </c>
      <c r="T502" s="8">
        <v>2000</v>
      </c>
      <c r="U502" s="8">
        <f t="shared" si="65"/>
        <v>22</v>
      </c>
      <c r="V502" s="7">
        <v>2000</v>
      </c>
      <c r="W502" t="s">
        <v>1546</v>
      </c>
      <c r="X502" s="2">
        <v>0.111</v>
      </c>
      <c r="Y502" s="6">
        <f t="shared" si="62"/>
        <v>2.9630816048690639E-3</v>
      </c>
      <c r="AA502">
        <v>87566621</v>
      </c>
      <c r="AB502">
        <v>24890</v>
      </c>
      <c r="AD502" t="s">
        <v>6</v>
      </c>
      <c r="AE502">
        <v>83</v>
      </c>
      <c r="AF502">
        <v>8</v>
      </c>
      <c r="AH502" t="s">
        <v>11003</v>
      </c>
      <c r="AI502" t="s">
        <v>11002</v>
      </c>
      <c r="AJ502" t="s">
        <v>11001</v>
      </c>
      <c r="AK502" t="s">
        <v>11000</v>
      </c>
      <c r="AL502">
        <v>5</v>
      </c>
      <c r="AM502" s="5">
        <f t="shared" si="66"/>
        <v>0.22727272727272727</v>
      </c>
      <c r="AN502" s="4">
        <f t="shared" si="63"/>
        <v>3.4422222987160508E-4</v>
      </c>
      <c r="AO502" s="3"/>
      <c r="AP502">
        <v>0</v>
      </c>
      <c r="AR502" t="s">
        <v>1</v>
      </c>
      <c r="AT502" s="2" t="s">
        <v>0</v>
      </c>
      <c r="AU502" s="1">
        <f t="shared" si="67"/>
        <v>0.21774237923698259</v>
      </c>
      <c r="AV502" s="1">
        <f t="shared" si="68"/>
        <v>0.16536519173703346</v>
      </c>
      <c r="AW502" s="1">
        <f t="shared" si="69"/>
        <v>0.11298800423708427</v>
      </c>
    </row>
    <row r="503" spans="1:49" x14ac:dyDescent="0.2">
      <c r="A503">
        <v>501</v>
      </c>
      <c r="B503" t="s">
        <v>10999</v>
      </c>
      <c r="C503" t="s">
        <v>10998</v>
      </c>
      <c r="F503" t="s">
        <v>10997</v>
      </c>
      <c r="G503" t="s">
        <v>16</v>
      </c>
      <c r="H503" t="s">
        <v>15</v>
      </c>
      <c r="I503" t="s">
        <v>10996</v>
      </c>
      <c r="J503">
        <v>101579067</v>
      </c>
      <c r="K503" t="s">
        <v>10995</v>
      </c>
      <c r="L503" t="s">
        <v>10994</v>
      </c>
      <c r="M503" t="s">
        <v>59</v>
      </c>
      <c r="N503">
        <v>1</v>
      </c>
      <c r="O503" t="s">
        <v>10993</v>
      </c>
      <c r="P503">
        <v>8648993700</v>
      </c>
      <c r="Q503">
        <v>101579067</v>
      </c>
      <c r="R503" s="7">
        <v>36526</v>
      </c>
      <c r="S503" s="8">
        <f t="shared" si="64"/>
        <v>2000</v>
      </c>
      <c r="T503" s="8">
        <v>2000</v>
      </c>
      <c r="U503" s="8">
        <f t="shared" si="65"/>
        <v>22</v>
      </c>
      <c r="V503" s="7" t="s">
        <v>678</v>
      </c>
      <c r="W503" t="s">
        <v>10992</v>
      </c>
      <c r="X503" s="2">
        <v>0.2</v>
      </c>
      <c r="Y503" s="6">
        <f t="shared" si="62"/>
        <v>5.3388857745388539E-3</v>
      </c>
      <c r="AA503">
        <v>161136</v>
      </c>
      <c r="AB503">
        <v>16718</v>
      </c>
      <c r="AD503" t="s">
        <v>6</v>
      </c>
      <c r="AE503">
        <v>54</v>
      </c>
      <c r="AF503" s="11">
        <v>44228</v>
      </c>
      <c r="AH503" t="s">
        <v>10991</v>
      </c>
      <c r="AI503" t="s">
        <v>10990</v>
      </c>
      <c r="AK503" t="s">
        <v>10989</v>
      </c>
      <c r="AL503">
        <v>0</v>
      </c>
      <c r="AM503" s="5">
        <f t="shared" si="66"/>
        <v>0</v>
      </c>
      <c r="AN503" s="4">
        <f t="shared" si="63"/>
        <v>0</v>
      </c>
      <c r="AO503" s="3"/>
      <c r="AP503">
        <v>0</v>
      </c>
      <c r="AR503" t="s">
        <v>1</v>
      </c>
      <c r="AT503" s="2">
        <v>0.72599999999999998</v>
      </c>
      <c r="AU503" s="1">
        <f t="shared" si="67"/>
        <v>0.37372200421771973</v>
      </c>
      <c r="AV503" s="1">
        <f t="shared" si="68"/>
        <v>0.2669442887269427</v>
      </c>
      <c r="AW503" s="1">
        <f t="shared" si="69"/>
        <v>0.16016657323616562</v>
      </c>
    </row>
    <row r="504" spans="1:49" x14ac:dyDescent="0.2">
      <c r="A504">
        <v>502</v>
      </c>
      <c r="B504" t="s">
        <v>10988</v>
      </c>
      <c r="C504" t="s">
        <v>10987</v>
      </c>
      <c r="F504" t="s">
        <v>10986</v>
      </c>
      <c r="G504" t="s">
        <v>16</v>
      </c>
      <c r="H504" t="s">
        <v>15</v>
      </c>
      <c r="I504" t="s">
        <v>10985</v>
      </c>
      <c r="J504">
        <v>100841386</v>
      </c>
      <c r="K504" t="s">
        <v>10984</v>
      </c>
      <c r="L504" t="s">
        <v>1526</v>
      </c>
      <c r="M504" t="s">
        <v>356</v>
      </c>
      <c r="N504">
        <v>1</v>
      </c>
      <c r="O504" t="s">
        <v>10983</v>
      </c>
      <c r="P504">
        <v>8687540300</v>
      </c>
      <c r="Q504">
        <v>100841386</v>
      </c>
      <c r="R504" s="7">
        <v>36526</v>
      </c>
      <c r="S504" s="8">
        <f t="shared" si="64"/>
        <v>2000</v>
      </c>
      <c r="T504" s="8">
        <v>2000</v>
      </c>
      <c r="U504" s="8">
        <f t="shared" si="65"/>
        <v>22</v>
      </c>
      <c r="V504" s="7">
        <v>2000</v>
      </c>
      <c r="W504" t="s">
        <v>1546</v>
      </c>
      <c r="X504" s="2">
        <v>0.111</v>
      </c>
      <c r="Y504" s="6">
        <f t="shared" si="62"/>
        <v>2.9630816048690639E-3</v>
      </c>
      <c r="AA504">
        <v>87566621</v>
      </c>
      <c r="AB504">
        <v>24890</v>
      </c>
      <c r="AD504" t="s">
        <v>6</v>
      </c>
      <c r="AE504">
        <v>83</v>
      </c>
      <c r="AF504">
        <v>8</v>
      </c>
      <c r="AH504" t="s">
        <v>10982</v>
      </c>
      <c r="AI504" t="s">
        <v>10981</v>
      </c>
      <c r="AJ504" t="s">
        <v>10980</v>
      </c>
      <c r="AK504" t="s">
        <v>10979</v>
      </c>
      <c r="AL504">
        <v>2</v>
      </c>
      <c r="AM504" s="5">
        <f t="shared" si="66"/>
        <v>9.0909090909090912E-2</v>
      </c>
      <c r="AN504" s="4">
        <f t="shared" si="63"/>
        <v>1.3768889194864205E-4</v>
      </c>
      <c r="AO504" s="3"/>
      <c r="AP504">
        <v>0</v>
      </c>
      <c r="AR504" t="s">
        <v>1</v>
      </c>
      <c r="AT504" s="2" t="s">
        <v>0</v>
      </c>
      <c r="AU504" s="1">
        <f t="shared" si="67"/>
        <v>0.21154637909929372</v>
      </c>
      <c r="AV504" s="1">
        <f t="shared" si="68"/>
        <v>0.15503852484088529</v>
      </c>
      <c r="AW504" s="1">
        <f t="shared" si="69"/>
        <v>9.8530670582476845E-2</v>
      </c>
    </row>
    <row r="505" spans="1:49" x14ac:dyDescent="0.2">
      <c r="A505">
        <v>503</v>
      </c>
      <c r="B505" t="s">
        <v>10978</v>
      </c>
      <c r="C505" t="s">
        <v>10977</v>
      </c>
      <c r="F505" t="s">
        <v>10976</v>
      </c>
      <c r="G505" t="s">
        <v>16</v>
      </c>
      <c r="H505" t="s">
        <v>15</v>
      </c>
      <c r="I505" t="s">
        <v>10975</v>
      </c>
      <c r="J505">
        <v>60069974</v>
      </c>
      <c r="K505" t="s">
        <v>10974</v>
      </c>
      <c r="L505" t="s">
        <v>10973</v>
      </c>
      <c r="M505" t="s">
        <v>297</v>
      </c>
      <c r="N505">
        <v>9</v>
      </c>
      <c r="O505" t="s">
        <v>10972</v>
      </c>
      <c r="P505" t="s">
        <v>10971</v>
      </c>
      <c r="Q505" t="s">
        <v>10970</v>
      </c>
      <c r="R505" s="7">
        <v>36526</v>
      </c>
      <c r="S505" s="8">
        <f t="shared" si="64"/>
        <v>2000</v>
      </c>
      <c r="T505" s="8">
        <v>2000</v>
      </c>
      <c r="U505" s="8">
        <f t="shared" si="65"/>
        <v>22</v>
      </c>
      <c r="V505" s="7" t="s">
        <v>5489</v>
      </c>
      <c r="W505" t="s">
        <v>10969</v>
      </c>
      <c r="X505" s="2">
        <v>0.32500000000000001</v>
      </c>
      <c r="Y505" s="6">
        <f t="shared" si="62"/>
        <v>8.6756893836256385E-3</v>
      </c>
      <c r="AA505">
        <v>204412</v>
      </c>
      <c r="AB505">
        <v>15467</v>
      </c>
      <c r="AD505" t="s">
        <v>6</v>
      </c>
      <c r="AE505">
        <v>43</v>
      </c>
      <c r="AF505">
        <v>2</v>
      </c>
      <c r="AH505" t="s">
        <v>10968</v>
      </c>
      <c r="AI505" t="s">
        <v>10967</v>
      </c>
      <c r="AK505" t="s">
        <v>10966</v>
      </c>
      <c r="AL505">
        <v>3</v>
      </c>
      <c r="AM505" s="5">
        <f t="shared" si="66"/>
        <v>0.13636363636363635</v>
      </c>
      <c r="AN505" s="4">
        <f t="shared" si="63"/>
        <v>2.0653333792296306E-4</v>
      </c>
      <c r="AO505" s="3"/>
      <c r="AP505">
        <v>0</v>
      </c>
      <c r="AR505" t="s">
        <v>1</v>
      </c>
      <c r="AS505" t="s">
        <v>10965</v>
      </c>
      <c r="AT505" s="2" t="s">
        <v>0</v>
      </c>
      <c r="AU505" s="1">
        <f t="shared" si="67"/>
        <v>0.61349425699148363</v>
      </c>
      <c r="AV505" s="1">
        <f t="shared" si="68"/>
        <v>0.44411113607743002</v>
      </c>
      <c r="AW505" s="1">
        <f t="shared" si="69"/>
        <v>0.27472801516337658</v>
      </c>
    </row>
    <row r="506" spans="1:49" x14ac:dyDescent="0.2">
      <c r="A506">
        <v>504</v>
      </c>
      <c r="B506" t="s">
        <v>10964</v>
      </c>
      <c r="F506" t="s">
        <v>10963</v>
      </c>
      <c r="G506" t="s">
        <v>16</v>
      </c>
      <c r="H506" t="s">
        <v>15</v>
      </c>
      <c r="I506" t="s">
        <v>10962</v>
      </c>
      <c r="J506" t="s">
        <v>10961</v>
      </c>
      <c r="K506" t="s">
        <v>10960</v>
      </c>
      <c r="L506" t="s">
        <v>10959</v>
      </c>
      <c r="M506" t="s">
        <v>2053</v>
      </c>
      <c r="N506">
        <v>5</v>
      </c>
      <c r="O506" t="s">
        <v>10958</v>
      </c>
      <c r="P506" t="s">
        <v>10957</v>
      </c>
      <c r="Q506" t="s">
        <v>10956</v>
      </c>
      <c r="R506" s="7">
        <v>36526</v>
      </c>
      <c r="S506" s="8">
        <f t="shared" si="64"/>
        <v>2000</v>
      </c>
      <c r="T506" s="8">
        <v>2000</v>
      </c>
      <c r="U506" s="8">
        <f t="shared" si="65"/>
        <v>22</v>
      </c>
      <c r="V506" s="7">
        <v>2000</v>
      </c>
      <c r="W506" t="s">
        <v>10955</v>
      </c>
      <c r="X506" s="2">
        <v>0.16400000000000001</v>
      </c>
      <c r="Y506" s="6">
        <f t="shared" si="62"/>
        <v>4.3778863351218601E-3</v>
      </c>
      <c r="AA506">
        <v>20374909</v>
      </c>
      <c r="AB506">
        <v>15400155600</v>
      </c>
      <c r="AC506">
        <v>18269885</v>
      </c>
      <c r="AD506" t="s">
        <v>6</v>
      </c>
      <c r="AE506">
        <v>23</v>
      </c>
      <c r="AF506">
        <v>4</v>
      </c>
      <c r="AH506" t="s">
        <v>10954</v>
      </c>
      <c r="AI506" t="s">
        <v>10953</v>
      </c>
      <c r="AK506" t="s">
        <v>10952</v>
      </c>
      <c r="AL506">
        <v>3</v>
      </c>
      <c r="AM506" s="5">
        <f t="shared" si="66"/>
        <v>0.13636363636363635</v>
      </c>
      <c r="AN506" s="4">
        <f t="shared" si="63"/>
        <v>2.0653333792296306E-4</v>
      </c>
      <c r="AO506" s="3"/>
      <c r="AP506">
        <v>0</v>
      </c>
      <c r="AR506" t="s">
        <v>1</v>
      </c>
      <c r="AT506" s="2" t="s">
        <v>0</v>
      </c>
      <c r="AU506" s="1">
        <f t="shared" si="67"/>
        <v>0.31264804359621912</v>
      </c>
      <c r="AV506" s="1">
        <f t="shared" si="68"/>
        <v>0.22922098365224117</v>
      </c>
      <c r="AW506" s="1">
        <f t="shared" si="69"/>
        <v>0.14579392370826322</v>
      </c>
    </row>
    <row r="507" spans="1:49" x14ac:dyDescent="0.2">
      <c r="A507">
        <v>505</v>
      </c>
      <c r="B507" t="s">
        <v>10951</v>
      </c>
      <c r="C507" t="s">
        <v>10950</v>
      </c>
      <c r="F507" t="s">
        <v>10949</v>
      </c>
      <c r="G507" t="s">
        <v>16</v>
      </c>
      <c r="H507" t="s">
        <v>15</v>
      </c>
      <c r="I507" t="s">
        <v>10948</v>
      </c>
      <c r="J507">
        <v>101207374</v>
      </c>
      <c r="K507" t="s">
        <v>10947</v>
      </c>
      <c r="L507" t="s">
        <v>10946</v>
      </c>
      <c r="M507" t="s">
        <v>1928</v>
      </c>
      <c r="N507">
        <v>1</v>
      </c>
      <c r="O507" t="s">
        <v>10945</v>
      </c>
      <c r="P507">
        <v>35175402700</v>
      </c>
      <c r="Q507">
        <v>101207374</v>
      </c>
      <c r="R507" s="7">
        <v>36526</v>
      </c>
      <c r="S507" s="8">
        <f t="shared" si="64"/>
        <v>2000</v>
      </c>
      <c r="T507" s="8">
        <v>2000</v>
      </c>
      <c r="U507" s="8">
        <f t="shared" si="65"/>
        <v>22</v>
      </c>
      <c r="V507" s="7">
        <v>36586</v>
      </c>
      <c r="W507" t="s">
        <v>10944</v>
      </c>
      <c r="X507" s="2">
        <v>0.95599999999999996</v>
      </c>
      <c r="Y507" s="6">
        <f t="shared" si="62"/>
        <v>2.5519874002295721E-2</v>
      </c>
      <c r="AA507">
        <v>10095020</v>
      </c>
      <c r="AB507">
        <v>144618</v>
      </c>
      <c r="AD507" t="s">
        <v>6</v>
      </c>
      <c r="AE507">
        <v>3</v>
      </c>
      <c r="AF507">
        <v>1</v>
      </c>
      <c r="AH507" t="s">
        <v>10943</v>
      </c>
      <c r="AI507" t="s">
        <v>10942</v>
      </c>
      <c r="AJ507" t="s">
        <v>10941</v>
      </c>
      <c r="AK507" t="s">
        <v>10940</v>
      </c>
      <c r="AL507">
        <v>5</v>
      </c>
      <c r="AM507" s="5">
        <f t="shared" si="66"/>
        <v>0.22727272727272727</v>
      </c>
      <c r="AN507" s="4">
        <f t="shared" si="63"/>
        <v>3.4422222987160508E-4</v>
      </c>
      <c r="AO507" s="3"/>
      <c r="AP507">
        <v>1</v>
      </c>
      <c r="AR507" t="s">
        <v>1</v>
      </c>
      <c r="AT507" s="2">
        <v>4.2880000000000003</v>
      </c>
      <c r="AU507" s="1">
        <f t="shared" si="67"/>
        <v>1.7967178470568483</v>
      </c>
      <c r="AV507" s="1">
        <f t="shared" si="68"/>
        <v>1.2932048116083663</v>
      </c>
      <c r="AW507" s="1">
        <f t="shared" si="69"/>
        <v>0.78969177615988395</v>
      </c>
    </row>
    <row r="508" spans="1:49" x14ac:dyDescent="0.2">
      <c r="A508">
        <v>506</v>
      </c>
      <c r="B508" t="s">
        <v>10939</v>
      </c>
      <c r="C508" t="s">
        <v>10938</v>
      </c>
      <c r="F508" t="s">
        <v>10937</v>
      </c>
      <c r="G508" t="s">
        <v>16</v>
      </c>
      <c r="H508" t="s">
        <v>15</v>
      </c>
      <c r="I508" t="s">
        <v>10936</v>
      </c>
      <c r="J508">
        <v>60028333</v>
      </c>
      <c r="K508" t="s">
        <v>10935</v>
      </c>
      <c r="L508" t="s">
        <v>809</v>
      </c>
      <c r="M508" t="s">
        <v>808</v>
      </c>
      <c r="N508">
        <v>2</v>
      </c>
      <c r="O508" t="s">
        <v>10934</v>
      </c>
      <c r="P508" t="s">
        <v>10933</v>
      </c>
      <c r="Q508" t="s">
        <v>10932</v>
      </c>
      <c r="R508" s="7">
        <v>36526</v>
      </c>
      <c r="S508" s="8">
        <f t="shared" si="64"/>
        <v>2000</v>
      </c>
      <c r="T508" s="8">
        <v>2000</v>
      </c>
      <c r="U508" s="8">
        <f t="shared" si="65"/>
        <v>22</v>
      </c>
      <c r="V508" s="7">
        <v>2000</v>
      </c>
      <c r="W508" t="s">
        <v>117</v>
      </c>
      <c r="X508" s="2">
        <v>0.83499999999999996</v>
      </c>
      <c r="Y508" s="6">
        <f t="shared" si="62"/>
        <v>2.2289848108699713E-2</v>
      </c>
      <c r="AA508">
        <v>13438832</v>
      </c>
      <c r="AB508">
        <v>22568</v>
      </c>
      <c r="AC508">
        <v>18805981</v>
      </c>
      <c r="AD508" t="s">
        <v>6</v>
      </c>
      <c r="AE508">
        <v>52</v>
      </c>
      <c r="AF508">
        <v>10</v>
      </c>
      <c r="AH508" t="s">
        <v>10931</v>
      </c>
      <c r="AI508" t="s">
        <v>10930</v>
      </c>
      <c r="AK508" t="s">
        <v>10929</v>
      </c>
      <c r="AL508">
        <v>9</v>
      </c>
      <c r="AM508" s="5">
        <f t="shared" si="66"/>
        <v>0.40909090909090912</v>
      </c>
      <c r="AN508" s="4">
        <f t="shared" si="63"/>
        <v>6.1960001376888923E-4</v>
      </c>
      <c r="AO508" s="3"/>
      <c r="AP508">
        <v>1</v>
      </c>
      <c r="AR508" t="s">
        <v>1</v>
      </c>
      <c r="AT508" s="2" t="s">
        <v>0</v>
      </c>
      <c r="AU508" s="1">
        <f t="shared" si="67"/>
        <v>1.5788773680220465</v>
      </c>
      <c r="AV508" s="1">
        <f t="shared" si="68"/>
        <v>1.1454724061234303</v>
      </c>
      <c r="AW508" s="1">
        <f t="shared" si="69"/>
        <v>0.71206744422481372</v>
      </c>
    </row>
    <row r="509" spans="1:49" x14ac:dyDescent="0.2">
      <c r="A509">
        <v>507</v>
      </c>
      <c r="B509" t="s">
        <v>10928</v>
      </c>
      <c r="F509" t="s">
        <v>10927</v>
      </c>
      <c r="G509" t="s">
        <v>16</v>
      </c>
      <c r="H509" t="s">
        <v>15</v>
      </c>
      <c r="I509" t="s">
        <v>10926</v>
      </c>
      <c r="J509" t="s">
        <v>1552</v>
      </c>
      <c r="K509" t="s">
        <v>1551</v>
      </c>
      <c r="L509" t="s">
        <v>1550</v>
      </c>
      <c r="M509" t="s">
        <v>878</v>
      </c>
      <c r="N509">
        <v>5</v>
      </c>
      <c r="O509" t="s">
        <v>10925</v>
      </c>
      <c r="P509" t="s">
        <v>10924</v>
      </c>
      <c r="Q509" t="s">
        <v>10923</v>
      </c>
      <c r="R509" s="7">
        <v>36526</v>
      </c>
      <c r="S509" s="8">
        <f t="shared" si="64"/>
        <v>2000</v>
      </c>
      <c r="T509" s="8">
        <v>2000</v>
      </c>
      <c r="U509" s="8">
        <f t="shared" si="65"/>
        <v>22</v>
      </c>
      <c r="V509" s="7">
        <v>2000</v>
      </c>
      <c r="W509" t="s">
        <v>3983</v>
      </c>
      <c r="X509" s="2">
        <v>0.21099999999999999</v>
      </c>
      <c r="Y509" s="6">
        <f t="shared" si="62"/>
        <v>5.6325244921384904E-3</v>
      </c>
      <c r="AA509">
        <v>9168516</v>
      </c>
      <c r="AB509">
        <v>18936</v>
      </c>
      <c r="AD509" t="s">
        <v>6</v>
      </c>
      <c r="AE509" t="s">
        <v>3982</v>
      </c>
      <c r="AF509">
        <v>2</v>
      </c>
      <c r="AH509" t="s">
        <v>10922</v>
      </c>
      <c r="AI509" t="s">
        <v>10921</v>
      </c>
      <c r="AJ509" t="s">
        <v>10920</v>
      </c>
      <c r="AK509" t="s">
        <v>10919</v>
      </c>
      <c r="AL509">
        <v>12</v>
      </c>
      <c r="AM509" s="5">
        <f t="shared" si="66"/>
        <v>0.54545454545454541</v>
      </c>
      <c r="AN509" s="4">
        <f t="shared" si="63"/>
        <v>8.2613335169185224E-4</v>
      </c>
      <c r="AO509" s="3"/>
      <c r="AP509">
        <v>0</v>
      </c>
      <c r="AR509" t="s">
        <v>1</v>
      </c>
      <c r="AT509" s="2">
        <v>0.52500000000000002</v>
      </c>
      <c r="AU509" s="1">
        <f t="shared" si="67"/>
        <v>0.41906071500044983</v>
      </c>
      <c r="AV509" s="1">
        <f t="shared" si="68"/>
        <v>0.32293289219151716</v>
      </c>
      <c r="AW509" s="1">
        <f t="shared" si="69"/>
        <v>0.22680506938258438</v>
      </c>
    </row>
    <row r="510" spans="1:49" x14ac:dyDescent="0.2">
      <c r="A510">
        <v>508</v>
      </c>
      <c r="B510" t="s">
        <v>10918</v>
      </c>
      <c r="C510" t="s">
        <v>10917</v>
      </c>
      <c r="F510" t="s">
        <v>10916</v>
      </c>
      <c r="G510" t="s">
        <v>16</v>
      </c>
      <c r="H510" t="s">
        <v>15</v>
      </c>
      <c r="I510" t="s">
        <v>4363</v>
      </c>
      <c r="J510" t="s">
        <v>4362</v>
      </c>
      <c r="K510" t="s">
        <v>4361</v>
      </c>
      <c r="L510" t="s">
        <v>4360</v>
      </c>
      <c r="M510" t="s">
        <v>4359</v>
      </c>
      <c r="N510">
        <v>4</v>
      </c>
      <c r="O510" t="s">
        <v>10915</v>
      </c>
      <c r="P510" t="s">
        <v>10914</v>
      </c>
      <c r="Q510" t="s">
        <v>10913</v>
      </c>
      <c r="R510" s="7">
        <v>36526</v>
      </c>
      <c r="S510" s="8">
        <f t="shared" si="64"/>
        <v>2000</v>
      </c>
      <c r="T510" s="8">
        <v>2000</v>
      </c>
      <c r="U510" s="8">
        <f t="shared" si="65"/>
        <v>22</v>
      </c>
      <c r="V510" s="7">
        <v>36708</v>
      </c>
      <c r="W510" t="s">
        <v>6106</v>
      </c>
      <c r="X510" s="2">
        <v>0.251</v>
      </c>
      <c r="Y510" s="6">
        <f t="shared" si="62"/>
        <v>6.7003016470462617E-3</v>
      </c>
      <c r="AA510">
        <v>207217</v>
      </c>
      <c r="AB510">
        <v>26145</v>
      </c>
      <c r="AC510">
        <v>13623060</v>
      </c>
      <c r="AD510" t="s">
        <v>6</v>
      </c>
      <c r="AE510">
        <v>87</v>
      </c>
      <c r="AF510">
        <v>7</v>
      </c>
      <c r="AH510" t="s">
        <v>10912</v>
      </c>
      <c r="AI510" t="s">
        <v>10911</v>
      </c>
      <c r="AK510" t="s">
        <v>10910</v>
      </c>
      <c r="AL510">
        <v>2</v>
      </c>
      <c r="AM510" s="5">
        <f t="shared" si="66"/>
        <v>9.0909090909090912E-2</v>
      </c>
      <c r="AN510" s="4">
        <f t="shared" si="63"/>
        <v>1.3768889194864205E-4</v>
      </c>
      <c r="AO510" s="3"/>
      <c r="AP510">
        <v>0</v>
      </c>
      <c r="AR510" t="s">
        <v>1</v>
      </c>
      <c r="AS510" t="s">
        <v>10909</v>
      </c>
      <c r="AT510" s="2">
        <v>1.3360000000000001</v>
      </c>
      <c r="AU510" s="1">
        <f t="shared" si="67"/>
        <v>0.4731517820516975</v>
      </c>
      <c r="AV510" s="1">
        <f t="shared" si="68"/>
        <v>0.34189952694974518</v>
      </c>
      <c r="AW510" s="1">
        <f t="shared" si="69"/>
        <v>0.21064727184779275</v>
      </c>
    </row>
    <row r="511" spans="1:49" x14ac:dyDescent="0.2">
      <c r="A511">
        <v>509</v>
      </c>
      <c r="B511" t="s">
        <v>10908</v>
      </c>
      <c r="C511" t="s">
        <v>10907</v>
      </c>
      <c r="F511" t="s">
        <v>10906</v>
      </c>
      <c r="G511" t="s">
        <v>16</v>
      </c>
      <c r="H511" t="s">
        <v>15</v>
      </c>
      <c r="I511" t="s">
        <v>2995</v>
      </c>
      <c r="J511" t="s">
        <v>10901</v>
      </c>
      <c r="K511" t="s">
        <v>10905</v>
      </c>
      <c r="L511" t="s">
        <v>10904</v>
      </c>
      <c r="M511" t="s">
        <v>10903</v>
      </c>
      <c r="N511">
        <v>2</v>
      </c>
      <c r="O511" t="s">
        <v>10902</v>
      </c>
      <c r="P511" t="s">
        <v>2991</v>
      </c>
      <c r="Q511" t="s">
        <v>10901</v>
      </c>
      <c r="R511" s="7">
        <v>36526</v>
      </c>
      <c r="S511" s="8">
        <f t="shared" si="64"/>
        <v>2000</v>
      </c>
      <c r="T511" s="8">
        <v>2000</v>
      </c>
      <c r="U511" s="8">
        <f t="shared" si="65"/>
        <v>22</v>
      </c>
      <c r="V511" s="7">
        <v>2000</v>
      </c>
      <c r="W511" t="s">
        <v>10890</v>
      </c>
      <c r="X511" s="2">
        <v>1.1870000000000001</v>
      </c>
      <c r="Y511" s="6">
        <f t="shared" si="62"/>
        <v>3.16862870718881E-2</v>
      </c>
      <c r="AA511">
        <v>14455226</v>
      </c>
      <c r="AB511">
        <v>22511</v>
      </c>
      <c r="AD511" t="s">
        <v>6</v>
      </c>
      <c r="AE511">
        <v>14</v>
      </c>
      <c r="AF511">
        <v>5</v>
      </c>
      <c r="AH511" t="s">
        <v>2988</v>
      </c>
      <c r="AI511" t="s">
        <v>10900</v>
      </c>
      <c r="AK511" t="s">
        <v>2986</v>
      </c>
      <c r="AL511">
        <v>1</v>
      </c>
      <c r="AM511" s="5">
        <f t="shared" si="66"/>
        <v>4.5454545454545456E-2</v>
      </c>
      <c r="AN511" s="4">
        <f t="shared" si="63"/>
        <v>6.8844445974321024E-5</v>
      </c>
      <c r="AO511" s="3"/>
      <c r="AP511">
        <v>0</v>
      </c>
      <c r="AR511" t="s">
        <v>1</v>
      </c>
      <c r="AT511" s="2">
        <v>2.5830000000000002</v>
      </c>
      <c r="AU511" s="1">
        <f t="shared" si="67"/>
        <v>2.2201054284113964</v>
      </c>
      <c r="AV511" s="1">
        <f t="shared" si="68"/>
        <v>1.5877565758931209</v>
      </c>
      <c r="AW511" s="1">
        <f t="shared" si="69"/>
        <v>0.95540772337484559</v>
      </c>
    </row>
    <row r="512" spans="1:49" x14ac:dyDescent="0.2">
      <c r="A512">
        <v>510</v>
      </c>
      <c r="B512" t="s">
        <v>10899</v>
      </c>
      <c r="C512" t="s">
        <v>10898</v>
      </c>
      <c r="F512" t="s">
        <v>10897</v>
      </c>
      <c r="G512" t="s">
        <v>16</v>
      </c>
      <c r="H512" t="s">
        <v>15</v>
      </c>
      <c r="I512" t="s">
        <v>10896</v>
      </c>
      <c r="J512" t="s">
        <v>10891</v>
      </c>
      <c r="K512" t="s">
        <v>10895</v>
      </c>
      <c r="L512" t="s">
        <v>10894</v>
      </c>
      <c r="M512" t="s">
        <v>7215</v>
      </c>
      <c r="N512">
        <v>2</v>
      </c>
      <c r="O512" t="s">
        <v>10893</v>
      </c>
      <c r="P512" t="s">
        <v>10892</v>
      </c>
      <c r="Q512" t="s">
        <v>10891</v>
      </c>
      <c r="R512" s="7">
        <v>36526</v>
      </c>
      <c r="S512" s="8">
        <f t="shared" si="64"/>
        <v>2000</v>
      </c>
      <c r="T512" s="8">
        <v>2000</v>
      </c>
      <c r="U512" s="8">
        <f t="shared" si="65"/>
        <v>22</v>
      </c>
      <c r="V512" s="7">
        <v>2000</v>
      </c>
      <c r="W512" t="s">
        <v>10890</v>
      </c>
      <c r="X512" s="2">
        <v>1.1870000000000001</v>
      </c>
      <c r="Y512" s="6">
        <f t="shared" si="62"/>
        <v>3.16862870718881E-2</v>
      </c>
      <c r="AA512">
        <v>14455226</v>
      </c>
      <c r="AB512">
        <v>22511</v>
      </c>
      <c r="AD512" t="s">
        <v>6</v>
      </c>
      <c r="AE512">
        <v>14</v>
      </c>
      <c r="AF512">
        <v>6</v>
      </c>
      <c r="AH512" t="s">
        <v>10889</v>
      </c>
      <c r="AI512" t="s">
        <v>10888</v>
      </c>
      <c r="AK512" t="s">
        <v>10887</v>
      </c>
      <c r="AL512">
        <v>18</v>
      </c>
      <c r="AM512" s="5">
        <f t="shared" si="66"/>
        <v>0.81818181818181823</v>
      </c>
      <c r="AN512" s="4">
        <f t="shared" si="63"/>
        <v>1.2392000275377785E-3</v>
      </c>
      <c r="AO512" s="3"/>
      <c r="AP512">
        <v>0</v>
      </c>
      <c r="AR512" t="s">
        <v>1</v>
      </c>
      <c r="AT512" s="2">
        <v>2.5830000000000002</v>
      </c>
      <c r="AU512" s="1">
        <f t="shared" si="67"/>
        <v>2.2552160958583003</v>
      </c>
      <c r="AV512" s="1">
        <f t="shared" si="68"/>
        <v>1.6462743549712939</v>
      </c>
      <c r="AW512" s="1">
        <f t="shared" si="69"/>
        <v>1.0373326140842876</v>
      </c>
    </row>
    <row r="513" spans="1:49" x14ac:dyDescent="0.2">
      <c r="A513">
        <v>511</v>
      </c>
      <c r="B513" t="s">
        <v>10886</v>
      </c>
      <c r="C513" t="s">
        <v>10885</v>
      </c>
      <c r="E513">
        <v>10947233</v>
      </c>
      <c r="F513" t="s">
        <v>10884</v>
      </c>
      <c r="G513" t="s">
        <v>16</v>
      </c>
      <c r="H513" t="s">
        <v>15</v>
      </c>
      <c r="I513" t="s">
        <v>10883</v>
      </c>
      <c r="J513" t="s">
        <v>10882</v>
      </c>
      <c r="K513" t="s">
        <v>10881</v>
      </c>
      <c r="L513" t="s">
        <v>10880</v>
      </c>
      <c r="M513" t="s">
        <v>5621</v>
      </c>
      <c r="N513">
        <v>6</v>
      </c>
      <c r="O513" t="s">
        <v>10879</v>
      </c>
      <c r="P513" t="s">
        <v>10878</v>
      </c>
      <c r="Q513" t="s">
        <v>10877</v>
      </c>
      <c r="R513" s="7">
        <v>36526</v>
      </c>
      <c r="S513" s="8">
        <f t="shared" si="64"/>
        <v>2000</v>
      </c>
      <c r="T513" s="8">
        <v>2000</v>
      </c>
      <c r="U513" s="8">
        <f t="shared" si="65"/>
        <v>22</v>
      </c>
      <c r="V513" s="7">
        <v>36678</v>
      </c>
      <c r="W513" t="s">
        <v>3940</v>
      </c>
      <c r="X513" s="2">
        <v>0.8</v>
      </c>
      <c r="Y513" s="6">
        <f t="shared" si="62"/>
        <v>2.1355543098155415E-2</v>
      </c>
      <c r="AA513">
        <v>3407594</v>
      </c>
      <c r="AB513">
        <v>23456</v>
      </c>
      <c r="AD513" t="s">
        <v>6</v>
      </c>
      <c r="AE513">
        <v>186</v>
      </c>
      <c r="AF513">
        <v>6</v>
      </c>
      <c r="AH513" t="s">
        <v>10876</v>
      </c>
      <c r="AI513" t="s">
        <v>10875</v>
      </c>
      <c r="AJ513" t="s">
        <v>10874</v>
      </c>
      <c r="AK513" t="s">
        <v>10873</v>
      </c>
      <c r="AL513">
        <v>31</v>
      </c>
      <c r="AM513" s="5">
        <f t="shared" si="66"/>
        <v>1.4090909090909092</v>
      </c>
      <c r="AN513" s="4">
        <f t="shared" si="63"/>
        <v>2.1341778252039517E-3</v>
      </c>
      <c r="AO513" s="3"/>
      <c r="AP513">
        <v>0</v>
      </c>
      <c r="AR513" t="s">
        <v>1</v>
      </c>
      <c r="AS513" t="s">
        <v>488</v>
      </c>
      <c r="AT513" s="2" t="s">
        <v>0</v>
      </c>
      <c r="AU513" s="1">
        <f t="shared" si="67"/>
        <v>1.5589133516269975</v>
      </c>
      <c r="AV513" s="1">
        <f t="shared" si="68"/>
        <v>1.1744860461679683</v>
      </c>
      <c r="AW513" s="1">
        <f t="shared" si="69"/>
        <v>0.790058740708939</v>
      </c>
    </row>
    <row r="514" spans="1:49" x14ac:dyDescent="0.2">
      <c r="A514">
        <v>512</v>
      </c>
      <c r="B514" t="s">
        <v>10872</v>
      </c>
      <c r="C514" t="s">
        <v>10871</v>
      </c>
      <c r="F514" t="s">
        <v>10870</v>
      </c>
      <c r="G514" t="s">
        <v>16</v>
      </c>
      <c r="H514" t="s">
        <v>15</v>
      </c>
      <c r="I514" t="s">
        <v>10869</v>
      </c>
      <c r="J514" t="s">
        <v>10868</v>
      </c>
      <c r="K514" t="s">
        <v>10867</v>
      </c>
      <c r="L514" t="s">
        <v>10866</v>
      </c>
      <c r="M514" t="s">
        <v>10822</v>
      </c>
      <c r="N514">
        <v>22</v>
      </c>
      <c r="O514" t="s">
        <v>10865</v>
      </c>
      <c r="P514" t="s">
        <v>10864</v>
      </c>
      <c r="Q514" t="s">
        <v>10863</v>
      </c>
      <c r="R514" s="7">
        <v>36526</v>
      </c>
      <c r="S514" s="8">
        <f t="shared" si="64"/>
        <v>2000</v>
      </c>
      <c r="T514" s="8">
        <v>2000</v>
      </c>
      <c r="U514" s="8">
        <f t="shared" si="65"/>
        <v>22</v>
      </c>
      <c r="V514" s="7">
        <v>2000</v>
      </c>
      <c r="W514" t="s">
        <v>9601</v>
      </c>
      <c r="X514" s="2">
        <v>0.192</v>
      </c>
      <c r="Y514" s="6">
        <f t="shared" ref="Y514:Y577" si="70">(X514-$Z$3)/($Z$2-$Z$3)</f>
        <v>5.1253303435572998E-3</v>
      </c>
      <c r="AA514" t="s">
        <v>9142</v>
      </c>
      <c r="AB514">
        <v>40067</v>
      </c>
      <c r="AD514" t="s">
        <v>6</v>
      </c>
      <c r="AE514">
        <v>4152</v>
      </c>
      <c r="AH514" t="s">
        <v>10862</v>
      </c>
      <c r="AI514" t="s">
        <v>10861</v>
      </c>
      <c r="AK514" t="s">
        <v>10860</v>
      </c>
      <c r="AL514">
        <v>20</v>
      </c>
      <c r="AM514" s="5">
        <f t="shared" si="66"/>
        <v>0.90909090909090906</v>
      </c>
      <c r="AN514" s="4">
        <f t="shared" ref="AN514:AN577" si="71">(AM514-$AO$3)/($AO$2-$AO$3)</f>
        <v>1.3768889194864203E-3</v>
      </c>
      <c r="AO514" s="3"/>
      <c r="AP514">
        <v>0</v>
      </c>
      <c r="AR514" t="s">
        <v>1</v>
      </c>
      <c r="AT514" s="2" t="s">
        <v>0</v>
      </c>
      <c r="AU514" s="1">
        <f t="shared" si="67"/>
        <v>0.40007979163360352</v>
      </c>
      <c r="AV514" s="1">
        <f t="shared" si="68"/>
        <v>0.32511096315218602</v>
      </c>
      <c r="AW514" s="1">
        <f t="shared" si="69"/>
        <v>0.2501421346707684</v>
      </c>
    </row>
    <row r="515" spans="1:49" x14ac:dyDescent="0.2">
      <c r="A515">
        <v>513</v>
      </c>
      <c r="B515" t="s">
        <v>10859</v>
      </c>
      <c r="F515" t="s">
        <v>10858</v>
      </c>
      <c r="G515" t="s">
        <v>16</v>
      </c>
      <c r="H515" t="s">
        <v>15</v>
      </c>
      <c r="I515" t="s">
        <v>10857</v>
      </c>
      <c r="J515">
        <v>60004853</v>
      </c>
      <c r="K515" t="s">
        <v>10856</v>
      </c>
      <c r="L515" t="s">
        <v>10855</v>
      </c>
      <c r="M515" t="s">
        <v>356</v>
      </c>
      <c r="N515">
        <v>2</v>
      </c>
      <c r="O515" t="s">
        <v>10854</v>
      </c>
      <c r="P515" t="s">
        <v>10853</v>
      </c>
      <c r="Q515" t="s">
        <v>10852</v>
      </c>
      <c r="R515" s="7">
        <v>36526</v>
      </c>
      <c r="S515" s="8">
        <f t="shared" si="64"/>
        <v>2000</v>
      </c>
      <c r="T515" s="8">
        <v>2000</v>
      </c>
      <c r="U515" s="8">
        <f t="shared" si="65"/>
        <v>22</v>
      </c>
      <c r="V515" s="7">
        <v>2000</v>
      </c>
      <c r="W515" t="s">
        <v>3983</v>
      </c>
      <c r="X515" s="2">
        <v>0.21099999999999999</v>
      </c>
      <c r="Y515" s="6">
        <f t="shared" si="70"/>
        <v>5.6325244921384904E-3</v>
      </c>
      <c r="AA515">
        <v>9168516</v>
      </c>
      <c r="AB515">
        <v>18936</v>
      </c>
      <c r="AD515" t="s">
        <v>6</v>
      </c>
      <c r="AE515" t="s">
        <v>3982</v>
      </c>
      <c r="AF515">
        <v>2</v>
      </c>
      <c r="AH515" t="s">
        <v>10851</v>
      </c>
      <c r="AI515" t="s">
        <v>10850</v>
      </c>
      <c r="AJ515" t="s">
        <v>10849</v>
      </c>
      <c r="AK515" t="s">
        <v>10848</v>
      </c>
      <c r="AL515">
        <v>2</v>
      </c>
      <c r="AM515" s="5">
        <f t="shared" si="66"/>
        <v>9.0909090909090912E-2</v>
      </c>
      <c r="AN515" s="4">
        <f t="shared" si="71"/>
        <v>1.3768889194864205E-4</v>
      </c>
      <c r="AO515" s="3"/>
      <c r="AP515">
        <v>0</v>
      </c>
      <c r="AR515" t="s">
        <v>1</v>
      </c>
      <c r="AT515" s="2">
        <v>0.52500000000000002</v>
      </c>
      <c r="AU515" s="1">
        <f t="shared" si="67"/>
        <v>0.3984073812081535</v>
      </c>
      <c r="AV515" s="1">
        <f t="shared" si="68"/>
        <v>0.28851066920435664</v>
      </c>
      <c r="AW515" s="1">
        <f t="shared" si="69"/>
        <v>0.17861395720055964</v>
      </c>
    </row>
    <row r="516" spans="1:49" x14ac:dyDescent="0.2">
      <c r="A516">
        <v>514</v>
      </c>
      <c r="B516" t="s">
        <v>10847</v>
      </c>
      <c r="C516" t="s">
        <v>10846</v>
      </c>
      <c r="F516" t="s">
        <v>10845</v>
      </c>
      <c r="G516" t="s">
        <v>16</v>
      </c>
      <c r="H516" t="s">
        <v>15</v>
      </c>
      <c r="I516" t="s">
        <v>795</v>
      </c>
      <c r="J516">
        <v>101738267</v>
      </c>
      <c r="K516" t="s">
        <v>10844</v>
      </c>
      <c r="L516" t="s">
        <v>9263</v>
      </c>
      <c r="M516" t="s">
        <v>11</v>
      </c>
      <c r="N516">
        <v>1</v>
      </c>
      <c r="O516" t="s">
        <v>793</v>
      </c>
      <c r="P516">
        <v>57225311356</v>
      </c>
      <c r="Q516">
        <v>101738267</v>
      </c>
      <c r="R516" s="7">
        <v>36526</v>
      </c>
      <c r="S516" s="8">
        <f t="shared" si="64"/>
        <v>2000</v>
      </c>
      <c r="T516" s="8">
        <v>2000</v>
      </c>
      <c r="U516" s="8">
        <f t="shared" si="65"/>
        <v>22</v>
      </c>
      <c r="V516" s="7" t="s">
        <v>10779</v>
      </c>
      <c r="W516" t="s">
        <v>176</v>
      </c>
      <c r="X516" s="2">
        <v>0.84699999999999998</v>
      </c>
      <c r="Y516" s="6">
        <f t="shared" si="70"/>
        <v>2.2610181255172047E-2</v>
      </c>
      <c r="AA516">
        <v>281522</v>
      </c>
      <c r="AB516">
        <v>12174</v>
      </c>
      <c r="AD516" t="s">
        <v>6</v>
      </c>
      <c r="AE516">
        <v>47</v>
      </c>
      <c r="AF516">
        <v>4</v>
      </c>
      <c r="AH516" t="s">
        <v>10843</v>
      </c>
      <c r="AI516" t="s">
        <v>10842</v>
      </c>
      <c r="AK516" t="s">
        <v>10841</v>
      </c>
      <c r="AL516">
        <v>10</v>
      </c>
      <c r="AM516" s="5">
        <f t="shared" si="66"/>
        <v>0.45454545454545453</v>
      </c>
      <c r="AN516" s="4">
        <f t="shared" si="71"/>
        <v>6.8844445974321016E-4</v>
      </c>
      <c r="AO516" s="3"/>
      <c r="AP516">
        <v>0</v>
      </c>
      <c r="AR516" t="s">
        <v>1</v>
      </c>
      <c r="AT516" s="2" t="s">
        <v>0</v>
      </c>
      <c r="AU516" s="1">
        <f t="shared" si="67"/>
        <v>1.6033660216543393</v>
      </c>
      <c r="AV516" s="1">
        <f t="shared" si="68"/>
        <v>1.1649312857457628</v>
      </c>
      <c r="AW516" s="1">
        <f t="shared" si="69"/>
        <v>0.72649654983718615</v>
      </c>
    </row>
    <row r="517" spans="1:49" x14ac:dyDescent="0.2">
      <c r="A517">
        <v>515</v>
      </c>
      <c r="B517" t="s">
        <v>10840</v>
      </c>
      <c r="C517" t="s">
        <v>10839</v>
      </c>
      <c r="F517" t="s">
        <v>10838</v>
      </c>
      <c r="G517" t="s">
        <v>16</v>
      </c>
      <c r="H517" t="s">
        <v>15</v>
      </c>
      <c r="I517" t="s">
        <v>10837</v>
      </c>
      <c r="J517">
        <v>60023857</v>
      </c>
      <c r="K517" t="s">
        <v>10836</v>
      </c>
      <c r="L517" t="s">
        <v>10835</v>
      </c>
      <c r="M517" t="s">
        <v>2667</v>
      </c>
      <c r="N517">
        <v>2</v>
      </c>
      <c r="O517" t="s">
        <v>10834</v>
      </c>
      <c r="P517" t="s">
        <v>10833</v>
      </c>
      <c r="Q517" t="s">
        <v>10832</v>
      </c>
      <c r="R517" s="7">
        <v>36526</v>
      </c>
      <c r="S517" s="8">
        <f t="shared" si="64"/>
        <v>2000</v>
      </c>
      <c r="T517" s="8">
        <v>2000</v>
      </c>
      <c r="U517" s="8">
        <f t="shared" si="65"/>
        <v>22</v>
      </c>
      <c r="V517" s="7">
        <v>36770</v>
      </c>
      <c r="W517" t="s">
        <v>293</v>
      </c>
      <c r="X517" s="2">
        <v>0.61499999999999999</v>
      </c>
      <c r="Y517" s="6">
        <f t="shared" si="70"/>
        <v>1.6417073756706976E-2</v>
      </c>
      <c r="AA517">
        <v>1959271</v>
      </c>
      <c r="AB517">
        <v>12141</v>
      </c>
      <c r="AD517" t="s">
        <v>6</v>
      </c>
      <c r="AE517">
        <v>21</v>
      </c>
      <c r="AF517">
        <v>9</v>
      </c>
      <c r="AH517" t="s">
        <v>10831</v>
      </c>
      <c r="AI517" t="s">
        <v>10830</v>
      </c>
      <c r="AK517" t="s">
        <v>10829</v>
      </c>
      <c r="AL517">
        <v>2</v>
      </c>
      <c r="AM517" s="5">
        <f t="shared" si="66"/>
        <v>9.0909090909090912E-2</v>
      </c>
      <c r="AN517" s="4">
        <f t="shared" si="71"/>
        <v>1.3768889194864205E-4</v>
      </c>
      <c r="AO517" s="3"/>
      <c r="AP517">
        <v>0</v>
      </c>
      <c r="AR517" t="s">
        <v>1</v>
      </c>
      <c r="AT517" s="2" t="s">
        <v>0</v>
      </c>
      <c r="AU517" s="1">
        <f t="shared" si="67"/>
        <v>1.1533258297279474</v>
      </c>
      <c r="AV517" s="1">
        <f t="shared" si="68"/>
        <v>0.82773813243278083</v>
      </c>
      <c r="AW517" s="1">
        <f t="shared" si="69"/>
        <v>0.50215043513761426</v>
      </c>
    </row>
    <row r="518" spans="1:49" x14ac:dyDescent="0.2">
      <c r="A518">
        <v>516</v>
      </c>
      <c r="B518" t="s">
        <v>10828</v>
      </c>
      <c r="F518" t="s">
        <v>10827</v>
      </c>
      <c r="G518" t="s">
        <v>16</v>
      </c>
      <c r="H518" t="s">
        <v>15</v>
      </c>
      <c r="I518" t="s">
        <v>10826</v>
      </c>
      <c r="J518" t="s">
        <v>10825</v>
      </c>
      <c r="K518" t="s">
        <v>10824</v>
      </c>
      <c r="L518" t="s">
        <v>10823</v>
      </c>
      <c r="M518" t="s">
        <v>10822</v>
      </c>
      <c r="N518">
        <v>16</v>
      </c>
      <c r="O518" t="s">
        <v>10821</v>
      </c>
      <c r="P518" t="s">
        <v>10820</v>
      </c>
      <c r="Q518" t="s">
        <v>10819</v>
      </c>
      <c r="R518" s="7">
        <v>36526</v>
      </c>
      <c r="S518" s="8">
        <f t="shared" si="64"/>
        <v>2000</v>
      </c>
      <c r="T518" s="8">
        <v>2000</v>
      </c>
      <c r="U518" s="8">
        <f t="shared" si="65"/>
        <v>22</v>
      </c>
      <c r="V518" s="7">
        <v>2000</v>
      </c>
      <c r="W518" t="s">
        <v>3983</v>
      </c>
      <c r="X518" s="2">
        <v>0.21099999999999999</v>
      </c>
      <c r="Y518" s="6">
        <f t="shared" si="70"/>
        <v>5.6325244921384904E-3</v>
      </c>
      <c r="AA518">
        <v>9168516</v>
      </c>
      <c r="AB518">
        <v>18936</v>
      </c>
      <c r="AD518" t="s">
        <v>6</v>
      </c>
      <c r="AE518" t="s">
        <v>3982</v>
      </c>
      <c r="AF518">
        <v>2</v>
      </c>
      <c r="AH518" t="s">
        <v>10818</v>
      </c>
      <c r="AI518" t="s">
        <v>10817</v>
      </c>
      <c r="AJ518" t="s">
        <v>10816</v>
      </c>
      <c r="AK518" t="s">
        <v>10815</v>
      </c>
      <c r="AL518">
        <v>4</v>
      </c>
      <c r="AM518" s="5">
        <f t="shared" si="66"/>
        <v>0.18181818181818182</v>
      </c>
      <c r="AN518" s="4">
        <f t="shared" si="71"/>
        <v>2.753777838972841E-4</v>
      </c>
      <c r="AO518" s="3"/>
      <c r="AP518">
        <v>0</v>
      </c>
      <c r="AR518" t="s">
        <v>1</v>
      </c>
      <c r="AT518" s="2">
        <v>0.52500000000000002</v>
      </c>
      <c r="AU518" s="1">
        <f t="shared" si="67"/>
        <v>0.40253804796661286</v>
      </c>
      <c r="AV518" s="1">
        <f t="shared" si="68"/>
        <v>0.29539511380178873</v>
      </c>
      <c r="AW518" s="1">
        <f t="shared" si="69"/>
        <v>0.18825217963696461</v>
      </c>
    </row>
    <row r="519" spans="1:49" x14ac:dyDescent="0.2">
      <c r="A519">
        <v>517</v>
      </c>
      <c r="B519" t="s">
        <v>10814</v>
      </c>
      <c r="F519" t="s">
        <v>10813</v>
      </c>
      <c r="G519" t="s">
        <v>16</v>
      </c>
      <c r="H519" t="s">
        <v>15</v>
      </c>
      <c r="I519" t="s">
        <v>737</v>
      </c>
      <c r="N519">
        <v>1</v>
      </c>
      <c r="O519" t="s">
        <v>736</v>
      </c>
      <c r="P519">
        <v>1</v>
      </c>
      <c r="R519" s="7">
        <v>36526</v>
      </c>
      <c r="S519" s="8">
        <f t="shared" si="64"/>
        <v>2000</v>
      </c>
      <c r="T519" s="8">
        <v>2000</v>
      </c>
      <c r="U519" s="8">
        <f t="shared" si="65"/>
        <v>22</v>
      </c>
      <c r="V519" s="7">
        <v>2000</v>
      </c>
      <c r="W519" t="s">
        <v>306</v>
      </c>
      <c r="X519" s="2">
        <v>0.13800000000000001</v>
      </c>
      <c r="Y519" s="6">
        <f t="shared" si="70"/>
        <v>3.6838311844318095E-3</v>
      </c>
      <c r="AA519">
        <v>1926225</v>
      </c>
      <c r="AB519">
        <v>18580</v>
      </c>
      <c r="AD519" t="s">
        <v>6</v>
      </c>
      <c r="AE519">
        <v>43</v>
      </c>
      <c r="AF519">
        <v>6</v>
      </c>
      <c r="AI519" t="s">
        <v>10812</v>
      </c>
      <c r="AK519" t="s">
        <v>10811</v>
      </c>
      <c r="AL519">
        <v>0</v>
      </c>
      <c r="AM519" s="5">
        <f t="shared" si="66"/>
        <v>0</v>
      </c>
      <c r="AN519" s="4">
        <f t="shared" si="71"/>
        <v>0</v>
      </c>
      <c r="AO519" s="3"/>
      <c r="AP519">
        <v>0</v>
      </c>
      <c r="AR519" t="s">
        <v>1</v>
      </c>
      <c r="AT519" s="2">
        <v>0.30599999999999999</v>
      </c>
      <c r="AU519" s="1">
        <f t="shared" si="67"/>
        <v>0.25786818291022667</v>
      </c>
      <c r="AV519" s="1">
        <f t="shared" si="68"/>
        <v>0.18419155922159047</v>
      </c>
      <c r="AW519" s="1">
        <f t="shared" si="69"/>
        <v>0.11051493553295429</v>
      </c>
    </row>
    <row r="520" spans="1:49" x14ac:dyDescent="0.2">
      <c r="A520">
        <v>518</v>
      </c>
      <c r="B520" t="s">
        <v>10810</v>
      </c>
      <c r="C520" t="s">
        <v>10809</v>
      </c>
      <c r="F520" t="s">
        <v>10808</v>
      </c>
      <c r="G520" t="s">
        <v>16</v>
      </c>
      <c r="H520" t="s">
        <v>15</v>
      </c>
      <c r="I520" t="s">
        <v>10807</v>
      </c>
      <c r="J520" t="s">
        <v>10806</v>
      </c>
      <c r="K520" t="s">
        <v>10805</v>
      </c>
      <c r="L520" t="s">
        <v>10804</v>
      </c>
      <c r="M520" t="s">
        <v>10803</v>
      </c>
      <c r="N520">
        <v>16</v>
      </c>
      <c r="O520" t="s">
        <v>10802</v>
      </c>
      <c r="P520" t="s">
        <v>10801</v>
      </c>
      <c r="Q520" t="s">
        <v>10800</v>
      </c>
      <c r="R520" s="7">
        <v>36526</v>
      </c>
      <c r="S520" s="8">
        <f t="shared" si="64"/>
        <v>2000</v>
      </c>
      <c r="T520" s="8">
        <v>2000</v>
      </c>
      <c r="U520" s="8">
        <f t="shared" si="65"/>
        <v>22</v>
      </c>
      <c r="V520" s="7">
        <v>36770</v>
      </c>
      <c r="W520" t="s">
        <v>10799</v>
      </c>
      <c r="X520" s="2" t="s">
        <v>0</v>
      </c>
      <c r="Y520" s="6" t="e">
        <f t="shared" si="70"/>
        <v>#VALUE!</v>
      </c>
      <c r="AA520">
        <v>3650138</v>
      </c>
      <c r="AB520">
        <v>80347</v>
      </c>
      <c r="AD520" t="s">
        <v>6</v>
      </c>
      <c r="AE520">
        <v>145</v>
      </c>
      <c r="AF520">
        <v>3</v>
      </c>
      <c r="AH520" t="s">
        <v>10798</v>
      </c>
      <c r="AI520" t="s">
        <v>10797</v>
      </c>
      <c r="AJ520" t="s">
        <v>10796</v>
      </c>
      <c r="AK520" t="s">
        <v>10795</v>
      </c>
      <c r="AL520">
        <v>95</v>
      </c>
      <c r="AM520" s="5">
        <f t="shared" si="66"/>
        <v>4.3181818181818183</v>
      </c>
      <c r="AN520" s="4">
        <f t="shared" si="71"/>
        <v>6.5402223675604977E-3</v>
      </c>
      <c r="AO520" s="3"/>
      <c r="AP520">
        <v>1</v>
      </c>
      <c r="AR520" t="s">
        <v>1</v>
      </c>
      <c r="AT520" s="2" t="s">
        <v>0</v>
      </c>
      <c r="AU520" s="1" t="e">
        <f t="shared" si="67"/>
        <v>#VALUE!</v>
      </c>
      <c r="AV520" s="1" t="e">
        <f t="shared" si="68"/>
        <v>#VALUE!</v>
      </c>
      <c r="AW520" s="1" t="e">
        <f t="shared" si="69"/>
        <v>#VALUE!</v>
      </c>
    </row>
    <row r="521" spans="1:49" x14ac:dyDescent="0.2">
      <c r="A521">
        <v>519</v>
      </c>
      <c r="B521" t="s">
        <v>10794</v>
      </c>
      <c r="C521" t="s">
        <v>10793</v>
      </c>
      <c r="F521" t="s">
        <v>10792</v>
      </c>
      <c r="G521" t="s">
        <v>16</v>
      </c>
      <c r="H521" t="s">
        <v>15</v>
      </c>
      <c r="I521" t="s">
        <v>10791</v>
      </c>
      <c r="J521">
        <v>60028419</v>
      </c>
      <c r="K521" t="s">
        <v>2491</v>
      </c>
      <c r="L521" t="s">
        <v>2490</v>
      </c>
      <c r="M521" t="s">
        <v>1058</v>
      </c>
      <c r="N521">
        <v>4</v>
      </c>
      <c r="O521" t="s">
        <v>10790</v>
      </c>
      <c r="P521" t="s">
        <v>10789</v>
      </c>
      <c r="Q521" t="s">
        <v>10474</v>
      </c>
      <c r="R521" s="7">
        <v>36526</v>
      </c>
      <c r="S521" s="8">
        <f t="shared" si="64"/>
        <v>2000</v>
      </c>
      <c r="T521" s="8">
        <v>2000</v>
      </c>
      <c r="U521" s="8">
        <f t="shared" si="65"/>
        <v>22</v>
      </c>
      <c r="V521" s="7">
        <v>2000</v>
      </c>
      <c r="W521" t="s">
        <v>1427</v>
      </c>
      <c r="X521" s="2">
        <v>0.30399999999999999</v>
      </c>
      <c r="Y521" s="6">
        <f t="shared" si="70"/>
        <v>8.115106377299057E-3</v>
      </c>
      <c r="AA521">
        <v>8952477</v>
      </c>
      <c r="AB521">
        <v>12250</v>
      </c>
      <c r="AD521" t="s">
        <v>6</v>
      </c>
      <c r="AE521">
        <v>26</v>
      </c>
      <c r="AF521">
        <v>1</v>
      </c>
      <c r="AH521" t="s">
        <v>10788</v>
      </c>
      <c r="AI521" t="s">
        <v>10787</v>
      </c>
      <c r="AK521" t="s">
        <v>10786</v>
      </c>
      <c r="AL521">
        <v>47</v>
      </c>
      <c r="AM521" s="5">
        <f t="shared" si="66"/>
        <v>2.1363636363636362</v>
      </c>
      <c r="AN521" s="4">
        <f t="shared" si="71"/>
        <v>3.2356889607930879E-3</v>
      </c>
      <c r="AO521" s="3"/>
      <c r="AP521">
        <v>0</v>
      </c>
      <c r="AR521" t="s">
        <v>1</v>
      </c>
      <c r="AT521" s="2" t="s">
        <v>0</v>
      </c>
      <c r="AU521" s="1">
        <f t="shared" si="67"/>
        <v>0.66512811523472648</v>
      </c>
      <c r="AV521" s="1">
        <f t="shared" si="68"/>
        <v>0.56753976690460728</v>
      </c>
      <c r="AW521" s="1">
        <f t="shared" si="69"/>
        <v>0.4699514185744878</v>
      </c>
    </row>
    <row r="522" spans="1:49" x14ac:dyDescent="0.2">
      <c r="A522">
        <v>520</v>
      </c>
      <c r="B522" t="s">
        <v>10785</v>
      </c>
      <c r="C522" t="s">
        <v>10784</v>
      </c>
      <c r="F522" t="s">
        <v>10783</v>
      </c>
      <c r="G522" t="s">
        <v>16</v>
      </c>
      <c r="H522" t="s">
        <v>15</v>
      </c>
      <c r="I522" t="s">
        <v>10782</v>
      </c>
      <c r="J522">
        <v>60012708</v>
      </c>
      <c r="K522" t="s">
        <v>8985</v>
      </c>
      <c r="L522" t="s">
        <v>6683</v>
      </c>
      <c r="M522" t="s">
        <v>11</v>
      </c>
      <c r="N522">
        <v>3</v>
      </c>
      <c r="O522" t="s">
        <v>10781</v>
      </c>
      <c r="P522" t="s">
        <v>10780</v>
      </c>
      <c r="Q522" t="s">
        <v>8982</v>
      </c>
      <c r="R522" s="7">
        <v>36526</v>
      </c>
      <c r="S522" s="8">
        <f t="shared" ref="S522:S585" si="72">YEAR(R522)</f>
        <v>2000</v>
      </c>
      <c r="T522" s="8">
        <v>2000</v>
      </c>
      <c r="U522" s="8">
        <f t="shared" ref="U522:U585" si="73">2022-T522</f>
        <v>22</v>
      </c>
      <c r="V522" s="7" t="s">
        <v>10779</v>
      </c>
      <c r="W522" t="s">
        <v>176</v>
      </c>
      <c r="X522" s="2">
        <v>0.84699999999999998</v>
      </c>
      <c r="Y522" s="6">
        <f t="shared" si="70"/>
        <v>2.2610181255172047E-2</v>
      </c>
      <c r="AA522">
        <v>281522</v>
      </c>
      <c r="AB522">
        <v>12174</v>
      </c>
      <c r="AD522" t="s">
        <v>6</v>
      </c>
      <c r="AE522">
        <v>47</v>
      </c>
      <c r="AF522">
        <v>4</v>
      </c>
      <c r="AH522" t="s">
        <v>10778</v>
      </c>
      <c r="AI522" t="s">
        <v>10777</v>
      </c>
      <c r="AK522" t="s">
        <v>10776</v>
      </c>
      <c r="AL522">
        <v>12</v>
      </c>
      <c r="AM522" s="5">
        <f t="shared" ref="AM522:AM585" si="74">AL522/U522</f>
        <v>0.54545454545454541</v>
      </c>
      <c r="AN522" s="4">
        <f t="shared" si="71"/>
        <v>8.2613335169185224E-4</v>
      </c>
      <c r="AO522" s="3"/>
      <c r="AP522">
        <v>0</v>
      </c>
      <c r="AR522" t="s">
        <v>1</v>
      </c>
      <c r="AT522" s="2" t="s">
        <v>0</v>
      </c>
      <c r="AU522" s="1">
        <f t="shared" ref="AU522:AU585" si="75">(Y522*0.7+AN522*0.3)*100</f>
        <v>1.6074966884127986</v>
      </c>
      <c r="AV522" s="1">
        <f t="shared" ref="AV522:AV585" si="76">(Y522*0.5+AN522*0.5)*100</f>
        <v>1.1718157303431949</v>
      </c>
      <c r="AW522" s="1">
        <f t="shared" ref="AW522:AW585" si="77">(Y522*0.3+AN522*0.7)*100</f>
        <v>0.73613477227359103</v>
      </c>
    </row>
    <row r="523" spans="1:49" x14ac:dyDescent="0.2">
      <c r="A523">
        <v>521</v>
      </c>
      <c r="B523" t="s">
        <v>10775</v>
      </c>
      <c r="C523" t="s">
        <v>10774</v>
      </c>
      <c r="F523" t="s">
        <v>10773</v>
      </c>
      <c r="G523" t="s">
        <v>16</v>
      </c>
      <c r="H523" t="s">
        <v>15</v>
      </c>
      <c r="I523" t="s">
        <v>10772</v>
      </c>
      <c r="J523" t="s">
        <v>10771</v>
      </c>
      <c r="K523" t="s">
        <v>10770</v>
      </c>
      <c r="L523" t="s">
        <v>10769</v>
      </c>
      <c r="M523" t="s">
        <v>5462</v>
      </c>
      <c r="N523">
        <v>1</v>
      </c>
      <c r="O523" t="s">
        <v>10768</v>
      </c>
      <c r="P523">
        <v>23667971400</v>
      </c>
      <c r="Q523" t="s">
        <v>10767</v>
      </c>
      <c r="R523" s="7">
        <v>36526</v>
      </c>
      <c r="S523" s="8">
        <f t="shared" si="72"/>
        <v>2000</v>
      </c>
      <c r="T523" s="8">
        <v>2000</v>
      </c>
      <c r="U523" s="8">
        <f t="shared" si="73"/>
        <v>22</v>
      </c>
      <c r="V523" s="7">
        <v>36770</v>
      </c>
      <c r="W523" t="s">
        <v>389</v>
      </c>
      <c r="X523" s="2">
        <v>0.78500000000000003</v>
      </c>
      <c r="Y523" s="6">
        <f t="shared" si="70"/>
        <v>2.0955126665065004E-2</v>
      </c>
      <c r="AA523">
        <v>10752196</v>
      </c>
      <c r="AB523">
        <v>5000154401</v>
      </c>
      <c r="AC523">
        <v>10990763</v>
      </c>
      <c r="AD523" t="s">
        <v>6</v>
      </c>
      <c r="AE523">
        <v>7</v>
      </c>
      <c r="AF523">
        <v>3</v>
      </c>
      <c r="AH523" t="s">
        <v>10766</v>
      </c>
      <c r="AI523" t="s">
        <v>10765</v>
      </c>
      <c r="AJ523" t="s">
        <v>10764</v>
      </c>
      <c r="AK523" t="s">
        <v>10763</v>
      </c>
      <c r="AL523">
        <v>57</v>
      </c>
      <c r="AM523" s="5">
        <f t="shared" si="74"/>
        <v>2.5909090909090908</v>
      </c>
      <c r="AN523" s="4">
        <f t="shared" si="71"/>
        <v>3.9241334205362983E-3</v>
      </c>
      <c r="AO523" s="3"/>
      <c r="AP523">
        <v>0</v>
      </c>
      <c r="AR523" t="s">
        <v>1</v>
      </c>
      <c r="AT523" s="2">
        <v>2.569</v>
      </c>
      <c r="AU523" s="1">
        <f t="shared" si="75"/>
        <v>1.5845828691706392</v>
      </c>
      <c r="AV523" s="1">
        <f t="shared" si="76"/>
        <v>1.2439630042800651</v>
      </c>
      <c r="AW523" s="1">
        <f t="shared" si="77"/>
        <v>0.90334313938949096</v>
      </c>
    </row>
    <row r="524" spans="1:49" x14ac:dyDescent="0.2">
      <c r="A524">
        <v>522</v>
      </c>
      <c r="B524" t="s">
        <v>10762</v>
      </c>
      <c r="C524" t="s">
        <v>10761</v>
      </c>
      <c r="F524" t="s">
        <v>10760</v>
      </c>
      <c r="G524" t="s">
        <v>16</v>
      </c>
      <c r="H524" t="s">
        <v>15</v>
      </c>
      <c r="I524" t="s">
        <v>10759</v>
      </c>
      <c r="J524" t="s">
        <v>10758</v>
      </c>
      <c r="K524" t="s">
        <v>10757</v>
      </c>
      <c r="L524" t="s">
        <v>10756</v>
      </c>
      <c r="M524" t="s">
        <v>878</v>
      </c>
      <c r="N524">
        <v>8</v>
      </c>
      <c r="O524" t="s">
        <v>10755</v>
      </c>
      <c r="P524" t="s">
        <v>10754</v>
      </c>
      <c r="Q524" t="s">
        <v>10753</v>
      </c>
      <c r="R524" s="7">
        <v>36526</v>
      </c>
      <c r="S524" s="8">
        <f t="shared" si="72"/>
        <v>2000</v>
      </c>
      <c r="T524" s="8">
        <v>2000</v>
      </c>
      <c r="U524" s="8">
        <f t="shared" si="73"/>
        <v>22</v>
      </c>
      <c r="V524" s="7">
        <v>2000</v>
      </c>
      <c r="W524" t="s">
        <v>117</v>
      </c>
      <c r="X524" s="2">
        <v>0.83499999999999996</v>
      </c>
      <c r="Y524" s="6">
        <f t="shared" si="70"/>
        <v>2.2289848108699713E-2</v>
      </c>
      <c r="AA524">
        <v>13438832</v>
      </c>
      <c r="AB524">
        <v>22568</v>
      </c>
      <c r="AC524">
        <v>18805981</v>
      </c>
      <c r="AD524" t="s">
        <v>6</v>
      </c>
      <c r="AE524">
        <v>52</v>
      </c>
      <c r="AF524">
        <v>10</v>
      </c>
      <c r="AH524" t="s">
        <v>10752</v>
      </c>
      <c r="AI524" t="s">
        <v>10751</v>
      </c>
      <c r="AK524" t="s">
        <v>10750</v>
      </c>
      <c r="AL524">
        <v>56</v>
      </c>
      <c r="AM524" s="5">
        <f t="shared" si="74"/>
        <v>2.5454545454545454</v>
      </c>
      <c r="AN524" s="4">
        <f t="shared" si="71"/>
        <v>3.8552889745619772E-3</v>
      </c>
      <c r="AO524" s="3"/>
      <c r="AP524">
        <v>1</v>
      </c>
      <c r="AQ524" t="s">
        <v>1886</v>
      </c>
      <c r="AR524">
        <v>10354006</v>
      </c>
      <c r="AS524" t="s">
        <v>1885</v>
      </c>
      <c r="AT524" s="2" t="s">
        <v>0</v>
      </c>
      <c r="AU524" s="1">
        <f t="shared" si="75"/>
        <v>1.6759480368458393</v>
      </c>
      <c r="AV524" s="1">
        <f t="shared" si="76"/>
        <v>1.3072568541630847</v>
      </c>
      <c r="AW524" s="1">
        <f t="shared" si="77"/>
        <v>0.93856567148032988</v>
      </c>
    </row>
    <row r="525" spans="1:49" x14ac:dyDescent="0.2">
      <c r="A525">
        <v>523</v>
      </c>
      <c r="B525" t="s">
        <v>10749</v>
      </c>
      <c r="C525" t="s">
        <v>10748</v>
      </c>
      <c r="F525" t="s">
        <v>10747</v>
      </c>
      <c r="G525" t="s">
        <v>16</v>
      </c>
      <c r="H525" t="s">
        <v>15</v>
      </c>
      <c r="I525" t="s">
        <v>10746</v>
      </c>
      <c r="J525" t="s">
        <v>10745</v>
      </c>
      <c r="K525" t="s">
        <v>10744</v>
      </c>
      <c r="L525" t="s">
        <v>1442</v>
      </c>
      <c r="M525" t="s">
        <v>91</v>
      </c>
      <c r="N525">
        <v>3</v>
      </c>
      <c r="O525" t="s">
        <v>10743</v>
      </c>
      <c r="P525" t="s">
        <v>10742</v>
      </c>
      <c r="Q525" t="s">
        <v>10741</v>
      </c>
      <c r="R525" s="7">
        <v>36526</v>
      </c>
      <c r="S525" s="8">
        <f t="shared" si="72"/>
        <v>2000</v>
      </c>
      <c r="T525" s="8">
        <v>2000</v>
      </c>
      <c r="U525" s="8">
        <f t="shared" si="73"/>
        <v>22</v>
      </c>
      <c r="V525" s="7">
        <v>36586</v>
      </c>
      <c r="W525" t="s">
        <v>10740</v>
      </c>
      <c r="X525" s="2">
        <v>0.61499999999999999</v>
      </c>
      <c r="Y525" s="6">
        <f t="shared" si="70"/>
        <v>1.6417073756706976E-2</v>
      </c>
      <c r="AA525">
        <v>1950738</v>
      </c>
      <c r="AB525">
        <v>27019</v>
      </c>
      <c r="AC525">
        <v>15288994</v>
      </c>
      <c r="AD525" t="s">
        <v>6</v>
      </c>
      <c r="AE525">
        <v>122</v>
      </c>
      <c r="AF525">
        <v>3</v>
      </c>
      <c r="AH525" t="s">
        <v>10739</v>
      </c>
      <c r="AI525" t="s">
        <v>10738</v>
      </c>
      <c r="AK525" t="s">
        <v>10737</v>
      </c>
      <c r="AL525">
        <v>1</v>
      </c>
      <c r="AM525" s="5">
        <f t="shared" si="74"/>
        <v>4.5454545454545456E-2</v>
      </c>
      <c r="AN525" s="4">
        <f t="shared" si="71"/>
        <v>6.8844445974321024E-5</v>
      </c>
      <c r="AO525" s="3"/>
      <c r="AP525">
        <v>0</v>
      </c>
      <c r="AR525" t="s">
        <v>1</v>
      </c>
      <c r="AT525" s="2" t="s">
        <v>0</v>
      </c>
      <c r="AU525" s="1">
        <f t="shared" si="75"/>
        <v>1.1512604963487179</v>
      </c>
      <c r="AV525" s="1">
        <f t="shared" si="76"/>
        <v>0.82429591013406489</v>
      </c>
      <c r="AW525" s="1">
        <f t="shared" si="77"/>
        <v>0.49733132391941171</v>
      </c>
    </row>
    <row r="526" spans="1:49" x14ac:dyDescent="0.2">
      <c r="A526">
        <v>524</v>
      </c>
      <c r="B526" t="s">
        <v>10736</v>
      </c>
      <c r="C526" t="s">
        <v>10735</v>
      </c>
      <c r="F526" t="s">
        <v>10734</v>
      </c>
      <c r="G526" t="s">
        <v>16</v>
      </c>
      <c r="H526" t="s">
        <v>15</v>
      </c>
      <c r="I526" t="s">
        <v>10733</v>
      </c>
      <c r="J526">
        <v>60032619</v>
      </c>
      <c r="K526" t="s">
        <v>10732</v>
      </c>
      <c r="L526" t="s">
        <v>10731</v>
      </c>
      <c r="M526" t="s">
        <v>76</v>
      </c>
      <c r="N526">
        <v>3</v>
      </c>
      <c r="O526" t="s">
        <v>10730</v>
      </c>
      <c r="P526" t="s">
        <v>10729</v>
      </c>
      <c r="Q526" t="s">
        <v>10728</v>
      </c>
      <c r="R526" s="7">
        <v>36526</v>
      </c>
      <c r="S526" s="8">
        <f t="shared" si="72"/>
        <v>2000</v>
      </c>
      <c r="T526" s="8">
        <v>2000</v>
      </c>
      <c r="U526" s="8">
        <f t="shared" si="73"/>
        <v>22</v>
      </c>
      <c r="V526" s="7">
        <v>2000</v>
      </c>
      <c r="W526" t="s">
        <v>10727</v>
      </c>
      <c r="X526" s="2" t="s">
        <v>0</v>
      </c>
      <c r="Y526" s="6" t="e">
        <f t="shared" si="70"/>
        <v>#VALUE!</v>
      </c>
      <c r="AA526">
        <v>10759417</v>
      </c>
      <c r="AB526">
        <v>35912</v>
      </c>
      <c r="AD526" t="s">
        <v>6</v>
      </c>
      <c r="AE526">
        <v>7</v>
      </c>
      <c r="AF526">
        <v>2</v>
      </c>
      <c r="AH526" t="s">
        <v>10726</v>
      </c>
      <c r="AI526" t="s">
        <v>10725</v>
      </c>
      <c r="AK526" t="s">
        <v>10724</v>
      </c>
      <c r="AL526">
        <v>17</v>
      </c>
      <c r="AM526" s="5">
        <f t="shared" si="74"/>
        <v>0.77272727272727271</v>
      </c>
      <c r="AN526" s="4">
        <f t="shared" si="71"/>
        <v>1.1703555815634574E-3</v>
      </c>
      <c r="AO526" s="3"/>
      <c r="AP526">
        <v>0</v>
      </c>
      <c r="AR526" t="s">
        <v>1</v>
      </c>
      <c r="AT526" s="2" t="s">
        <v>0</v>
      </c>
      <c r="AU526" s="1" t="e">
        <f t="shared" si="75"/>
        <v>#VALUE!</v>
      </c>
      <c r="AV526" s="1" t="e">
        <f t="shared" si="76"/>
        <v>#VALUE!</v>
      </c>
      <c r="AW526" s="1" t="e">
        <f t="shared" si="77"/>
        <v>#VALUE!</v>
      </c>
    </row>
    <row r="527" spans="1:49" x14ac:dyDescent="0.2">
      <c r="A527">
        <v>525</v>
      </c>
      <c r="B527" t="s">
        <v>10723</v>
      </c>
      <c r="C527" t="s">
        <v>10722</v>
      </c>
      <c r="D527" t="s">
        <v>10721</v>
      </c>
      <c r="F527" t="s">
        <v>10720</v>
      </c>
      <c r="G527" t="s">
        <v>16</v>
      </c>
      <c r="H527" t="s">
        <v>15</v>
      </c>
      <c r="I527" t="s">
        <v>10719</v>
      </c>
      <c r="J527" t="s">
        <v>10714</v>
      </c>
      <c r="K527" t="s">
        <v>10718</v>
      </c>
      <c r="L527" t="s">
        <v>10717</v>
      </c>
      <c r="M527" t="s">
        <v>91</v>
      </c>
      <c r="N527">
        <v>2</v>
      </c>
      <c r="O527" t="s">
        <v>10716</v>
      </c>
      <c r="P527" t="s">
        <v>10715</v>
      </c>
      <c r="Q527" t="s">
        <v>10714</v>
      </c>
      <c r="R527" s="7">
        <v>36526</v>
      </c>
      <c r="S527" s="8">
        <f t="shared" si="72"/>
        <v>2000</v>
      </c>
      <c r="T527" s="8">
        <v>2000</v>
      </c>
      <c r="U527" s="8">
        <f t="shared" si="73"/>
        <v>22</v>
      </c>
      <c r="V527" s="7">
        <v>2000</v>
      </c>
      <c r="W527" t="s">
        <v>10713</v>
      </c>
      <c r="X527" s="2">
        <v>1.147</v>
      </c>
      <c r="Y527" s="6">
        <f t="shared" si="70"/>
        <v>3.0618509916980327E-2</v>
      </c>
      <c r="AA527">
        <v>190578</v>
      </c>
      <c r="AB527">
        <v>29805</v>
      </c>
      <c r="AD527" t="s">
        <v>6</v>
      </c>
      <c r="AE527">
        <v>39</v>
      </c>
      <c r="AF527">
        <v>2</v>
      </c>
      <c r="AH527" t="s">
        <v>10712</v>
      </c>
      <c r="AI527" t="s">
        <v>10711</v>
      </c>
      <c r="AK527" t="s">
        <v>10710</v>
      </c>
      <c r="AL527">
        <v>15</v>
      </c>
      <c r="AM527" s="5">
        <f t="shared" si="74"/>
        <v>0.68181818181818177</v>
      </c>
      <c r="AN527" s="4">
        <f t="shared" si="71"/>
        <v>1.0326666896148153E-3</v>
      </c>
      <c r="AO527" s="3"/>
      <c r="AP527">
        <v>0</v>
      </c>
      <c r="AQ527" t="s">
        <v>2251</v>
      </c>
      <c r="AR527" t="s">
        <v>1</v>
      </c>
      <c r="AS527" t="s">
        <v>2250</v>
      </c>
      <c r="AT527" s="2">
        <v>5.468</v>
      </c>
      <c r="AU527" s="1">
        <f t="shared" si="75"/>
        <v>2.1742756948770672</v>
      </c>
      <c r="AV527" s="1">
        <f t="shared" si="76"/>
        <v>1.5825588303297573</v>
      </c>
      <c r="AW527" s="1">
        <f t="shared" si="77"/>
        <v>0.99084196578244688</v>
      </c>
    </row>
    <row r="528" spans="1:49" x14ac:dyDescent="0.2">
      <c r="A528">
        <v>526</v>
      </c>
      <c r="B528" t="s">
        <v>10709</v>
      </c>
      <c r="C528" t="s">
        <v>10708</v>
      </c>
      <c r="F528" t="s">
        <v>10707</v>
      </c>
      <c r="G528" t="s">
        <v>16</v>
      </c>
      <c r="H528" t="s">
        <v>15</v>
      </c>
      <c r="I528" t="s">
        <v>10706</v>
      </c>
      <c r="J528">
        <v>60007457</v>
      </c>
      <c r="K528" t="s">
        <v>10705</v>
      </c>
      <c r="L528" t="s">
        <v>3063</v>
      </c>
      <c r="M528" t="s">
        <v>297</v>
      </c>
      <c r="N528">
        <v>3</v>
      </c>
      <c r="O528" t="s">
        <v>10704</v>
      </c>
      <c r="P528" t="s">
        <v>10703</v>
      </c>
      <c r="Q528" t="s">
        <v>10702</v>
      </c>
      <c r="R528" s="7">
        <v>36526</v>
      </c>
      <c r="S528" s="8">
        <f t="shared" si="72"/>
        <v>2000</v>
      </c>
      <c r="T528" s="8">
        <v>2000</v>
      </c>
      <c r="U528" s="8">
        <f t="shared" si="73"/>
        <v>22</v>
      </c>
      <c r="V528" s="7" t="s">
        <v>7502</v>
      </c>
      <c r="W528" t="s">
        <v>10701</v>
      </c>
      <c r="X528" s="2">
        <v>0.214</v>
      </c>
      <c r="Y528" s="6">
        <f t="shared" si="70"/>
        <v>5.7126077787565737E-3</v>
      </c>
      <c r="AA528">
        <v>10637397</v>
      </c>
      <c r="AB528">
        <v>27163</v>
      </c>
      <c r="AD528" t="s">
        <v>6</v>
      </c>
      <c r="AE528">
        <v>29</v>
      </c>
      <c r="AF528">
        <v>6</v>
      </c>
      <c r="AH528" t="s">
        <v>10700</v>
      </c>
      <c r="AI528" t="s">
        <v>10699</v>
      </c>
      <c r="AK528" t="s">
        <v>10698</v>
      </c>
      <c r="AL528">
        <v>2</v>
      </c>
      <c r="AM528" s="5">
        <f t="shared" si="74"/>
        <v>9.0909090909090912E-2</v>
      </c>
      <c r="AN528" s="4">
        <f t="shared" si="71"/>
        <v>1.3768889194864205E-4</v>
      </c>
      <c r="AO528" s="3"/>
      <c r="AP528">
        <v>0</v>
      </c>
      <c r="AR528" t="s">
        <v>1</v>
      </c>
      <c r="AT528" s="2" t="s">
        <v>0</v>
      </c>
      <c r="AU528" s="1">
        <f t="shared" si="75"/>
        <v>0.40401321127141943</v>
      </c>
      <c r="AV528" s="1">
        <f t="shared" si="76"/>
        <v>0.29251483353526081</v>
      </c>
      <c r="AW528" s="1">
        <f t="shared" si="77"/>
        <v>0.18101645579910214</v>
      </c>
    </row>
    <row r="529" spans="1:49" x14ac:dyDescent="0.2">
      <c r="A529">
        <v>527</v>
      </c>
      <c r="B529" t="s">
        <v>10697</v>
      </c>
      <c r="C529" t="s">
        <v>10696</v>
      </c>
      <c r="F529" t="s">
        <v>10695</v>
      </c>
      <c r="G529" t="s">
        <v>16</v>
      </c>
      <c r="H529" t="s">
        <v>15</v>
      </c>
      <c r="I529" t="s">
        <v>10694</v>
      </c>
      <c r="J529" t="s">
        <v>10693</v>
      </c>
      <c r="K529" t="s">
        <v>10692</v>
      </c>
      <c r="L529" t="s">
        <v>10691</v>
      </c>
      <c r="M529" t="s">
        <v>10690</v>
      </c>
      <c r="N529">
        <v>6</v>
      </c>
      <c r="O529" t="s">
        <v>10689</v>
      </c>
      <c r="P529" t="s">
        <v>10688</v>
      </c>
      <c r="Q529" t="s">
        <v>10687</v>
      </c>
      <c r="R529" s="7">
        <v>36526</v>
      </c>
      <c r="S529" s="8">
        <f t="shared" si="72"/>
        <v>2000</v>
      </c>
      <c r="T529" s="8">
        <v>2000</v>
      </c>
      <c r="U529" s="8">
        <f t="shared" si="73"/>
        <v>22</v>
      </c>
      <c r="V529" s="7">
        <v>36708</v>
      </c>
      <c r="W529" t="s">
        <v>10041</v>
      </c>
      <c r="X529" s="2">
        <v>0.41499999999999998</v>
      </c>
      <c r="Y529" s="6">
        <f t="shared" si="70"/>
        <v>1.1078187982168121E-2</v>
      </c>
      <c r="AA529">
        <v>318949</v>
      </c>
      <c r="AB529">
        <v>29122</v>
      </c>
      <c r="AD529" t="s">
        <v>6</v>
      </c>
      <c r="AE529">
        <v>62</v>
      </c>
      <c r="AF529">
        <v>1</v>
      </c>
      <c r="AH529" t="s">
        <v>10686</v>
      </c>
      <c r="AI529" t="s">
        <v>10685</v>
      </c>
      <c r="AK529" t="s">
        <v>10684</v>
      </c>
      <c r="AL529">
        <v>55</v>
      </c>
      <c r="AM529" s="5">
        <f t="shared" si="74"/>
        <v>2.5</v>
      </c>
      <c r="AN529" s="4">
        <f t="shared" si="71"/>
        <v>3.7864445285876562E-3</v>
      </c>
      <c r="AO529" s="3"/>
      <c r="AP529">
        <v>0</v>
      </c>
      <c r="AR529" t="s">
        <v>1</v>
      </c>
      <c r="AT529" s="2">
        <v>2.4870000000000001</v>
      </c>
      <c r="AU529" s="1">
        <f t="shared" si="75"/>
        <v>0.88906649460939802</v>
      </c>
      <c r="AV529" s="1">
        <f t="shared" si="76"/>
        <v>0.74323162553778888</v>
      </c>
      <c r="AW529" s="1">
        <f t="shared" si="77"/>
        <v>0.59739675646617951</v>
      </c>
    </row>
    <row r="530" spans="1:49" x14ac:dyDescent="0.2">
      <c r="A530">
        <v>528</v>
      </c>
      <c r="B530" t="s">
        <v>10683</v>
      </c>
      <c r="C530" t="s">
        <v>10682</v>
      </c>
      <c r="F530" t="s">
        <v>10681</v>
      </c>
      <c r="G530" t="s">
        <v>16</v>
      </c>
      <c r="H530" t="s">
        <v>15</v>
      </c>
      <c r="I530" t="s">
        <v>10680</v>
      </c>
      <c r="J530" t="s">
        <v>10679</v>
      </c>
      <c r="K530" t="s">
        <v>10678</v>
      </c>
      <c r="L530" t="s">
        <v>10677</v>
      </c>
      <c r="M530" t="s">
        <v>878</v>
      </c>
      <c r="N530">
        <v>3</v>
      </c>
      <c r="O530" t="s">
        <v>10676</v>
      </c>
      <c r="P530" t="s">
        <v>10675</v>
      </c>
      <c r="Q530" t="s">
        <v>10674</v>
      </c>
      <c r="R530" s="7">
        <v>36526</v>
      </c>
      <c r="S530" s="8">
        <f t="shared" si="72"/>
        <v>2000</v>
      </c>
      <c r="T530" s="8">
        <v>2000</v>
      </c>
      <c r="U530" s="8">
        <f t="shared" si="73"/>
        <v>22</v>
      </c>
      <c r="V530" s="7">
        <v>2000</v>
      </c>
      <c r="W530" t="s">
        <v>1546</v>
      </c>
      <c r="X530" s="2">
        <v>0.111</v>
      </c>
      <c r="Y530" s="6">
        <f t="shared" si="70"/>
        <v>2.9630816048690639E-3</v>
      </c>
      <c r="AA530">
        <v>87566621</v>
      </c>
      <c r="AB530">
        <v>24890</v>
      </c>
      <c r="AD530" t="s">
        <v>6</v>
      </c>
      <c r="AE530">
        <v>83</v>
      </c>
      <c r="AF530">
        <v>9</v>
      </c>
      <c r="AH530" s="9">
        <v>43739</v>
      </c>
      <c r="AI530" t="s">
        <v>10673</v>
      </c>
      <c r="AJ530" t="s">
        <v>10672</v>
      </c>
      <c r="AK530" t="s">
        <v>10671</v>
      </c>
      <c r="AL530">
        <v>0</v>
      </c>
      <c r="AM530" s="5">
        <f t="shared" si="74"/>
        <v>0</v>
      </c>
      <c r="AN530" s="4">
        <f t="shared" si="71"/>
        <v>0</v>
      </c>
      <c r="AO530" s="3"/>
      <c r="AP530">
        <v>0</v>
      </c>
      <c r="AR530" t="s">
        <v>1</v>
      </c>
      <c r="AT530" s="2" t="s">
        <v>0</v>
      </c>
      <c r="AU530" s="1">
        <f t="shared" si="75"/>
        <v>0.20741571234083445</v>
      </c>
      <c r="AV530" s="1">
        <f t="shared" si="76"/>
        <v>0.1481540802434532</v>
      </c>
      <c r="AW530" s="1">
        <f t="shared" si="77"/>
        <v>8.8892448146071903E-2</v>
      </c>
    </row>
    <row r="531" spans="1:49" x14ac:dyDescent="0.2">
      <c r="A531">
        <v>529</v>
      </c>
      <c r="B531" t="s">
        <v>10670</v>
      </c>
      <c r="C531" t="s">
        <v>10669</v>
      </c>
      <c r="F531" t="s">
        <v>10668</v>
      </c>
      <c r="G531" t="s">
        <v>16</v>
      </c>
      <c r="H531" t="s">
        <v>15</v>
      </c>
      <c r="I531" t="s">
        <v>10667</v>
      </c>
      <c r="J531">
        <v>60002787</v>
      </c>
      <c r="K531" t="s">
        <v>5525</v>
      </c>
      <c r="L531" t="s">
        <v>5524</v>
      </c>
      <c r="M531" t="s">
        <v>356</v>
      </c>
      <c r="N531">
        <v>2</v>
      </c>
      <c r="O531" t="s">
        <v>10666</v>
      </c>
      <c r="P531" t="s">
        <v>10665</v>
      </c>
      <c r="Q531" t="s">
        <v>10664</v>
      </c>
      <c r="R531" s="7">
        <v>36526</v>
      </c>
      <c r="S531" s="8">
        <f t="shared" si="72"/>
        <v>2000</v>
      </c>
      <c r="T531" s="8">
        <v>2000</v>
      </c>
      <c r="U531" s="8">
        <f t="shared" si="73"/>
        <v>22</v>
      </c>
      <c r="V531" s="7">
        <v>2000</v>
      </c>
      <c r="W531" t="s">
        <v>1546</v>
      </c>
      <c r="X531" s="2">
        <v>0.111</v>
      </c>
      <c r="Y531" s="6">
        <f t="shared" si="70"/>
        <v>2.9630816048690639E-3</v>
      </c>
      <c r="AA531">
        <v>87566621</v>
      </c>
      <c r="AB531">
        <v>24890</v>
      </c>
      <c r="AD531" t="s">
        <v>6</v>
      </c>
      <c r="AE531">
        <v>83</v>
      </c>
      <c r="AF531">
        <v>9</v>
      </c>
      <c r="AH531" t="s">
        <v>10663</v>
      </c>
      <c r="AI531" t="s">
        <v>10662</v>
      </c>
      <c r="AJ531" t="s">
        <v>10661</v>
      </c>
      <c r="AK531" t="s">
        <v>10660</v>
      </c>
      <c r="AL531">
        <v>0</v>
      </c>
      <c r="AM531" s="5">
        <f t="shared" si="74"/>
        <v>0</v>
      </c>
      <c r="AN531" s="4">
        <f t="shared" si="71"/>
        <v>0</v>
      </c>
      <c r="AO531" s="3"/>
      <c r="AP531">
        <v>0</v>
      </c>
      <c r="AR531" t="s">
        <v>1</v>
      </c>
      <c r="AT531" s="2" t="s">
        <v>0</v>
      </c>
      <c r="AU531" s="1">
        <f t="shared" si="75"/>
        <v>0.20741571234083445</v>
      </c>
      <c r="AV531" s="1">
        <f t="shared" si="76"/>
        <v>0.1481540802434532</v>
      </c>
      <c r="AW531" s="1">
        <f t="shared" si="77"/>
        <v>8.8892448146071903E-2</v>
      </c>
    </row>
    <row r="532" spans="1:49" x14ac:dyDescent="0.2">
      <c r="A532">
        <v>530</v>
      </c>
      <c r="B532" t="s">
        <v>10659</v>
      </c>
      <c r="C532" t="s">
        <v>10658</v>
      </c>
      <c r="F532" t="s">
        <v>10657</v>
      </c>
      <c r="G532" t="s">
        <v>16</v>
      </c>
      <c r="H532" t="s">
        <v>15</v>
      </c>
      <c r="I532" t="s">
        <v>10656</v>
      </c>
      <c r="J532" t="s">
        <v>10655</v>
      </c>
      <c r="K532" t="s">
        <v>10654</v>
      </c>
      <c r="L532" t="s">
        <v>10653</v>
      </c>
      <c r="M532" t="s">
        <v>878</v>
      </c>
      <c r="N532">
        <v>3</v>
      </c>
      <c r="O532" t="s">
        <v>10652</v>
      </c>
      <c r="P532" t="s">
        <v>10651</v>
      </c>
      <c r="Q532" t="s">
        <v>10650</v>
      </c>
      <c r="R532" s="7">
        <v>36526</v>
      </c>
      <c r="S532" s="8">
        <f t="shared" si="72"/>
        <v>2000</v>
      </c>
      <c r="T532" s="8">
        <v>2000</v>
      </c>
      <c r="U532" s="8">
        <f t="shared" si="73"/>
        <v>22</v>
      </c>
      <c r="V532" s="7">
        <v>2000</v>
      </c>
      <c r="W532" t="s">
        <v>1546</v>
      </c>
      <c r="X532" s="2">
        <v>0.111</v>
      </c>
      <c r="Y532" s="6">
        <f t="shared" si="70"/>
        <v>2.9630816048690639E-3</v>
      </c>
      <c r="AA532">
        <v>87566621</v>
      </c>
      <c r="AB532">
        <v>24890</v>
      </c>
      <c r="AD532" t="s">
        <v>6</v>
      </c>
      <c r="AE532">
        <v>83</v>
      </c>
      <c r="AF532">
        <v>9</v>
      </c>
      <c r="AH532" t="s">
        <v>10649</v>
      </c>
      <c r="AI532" t="s">
        <v>10648</v>
      </c>
      <c r="AJ532" t="s">
        <v>10647</v>
      </c>
      <c r="AK532" t="s">
        <v>10646</v>
      </c>
      <c r="AL532">
        <v>0</v>
      </c>
      <c r="AM532" s="5">
        <f t="shared" si="74"/>
        <v>0</v>
      </c>
      <c r="AN532" s="4">
        <f t="shared" si="71"/>
        <v>0</v>
      </c>
      <c r="AO532" s="3"/>
      <c r="AP532">
        <v>0</v>
      </c>
      <c r="AR532" t="s">
        <v>1</v>
      </c>
      <c r="AT532" s="2" t="s">
        <v>0</v>
      </c>
      <c r="AU532" s="1">
        <f t="shared" si="75"/>
        <v>0.20741571234083445</v>
      </c>
      <c r="AV532" s="1">
        <f t="shared" si="76"/>
        <v>0.1481540802434532</v>
      </c>
      <c r="AW532" s="1">
        <f t="shared" si="77"/>
        <v>8.8892448146071903E-2</v>
      </c>
    </row>
    <row r="533" spans="1:49" x14ac:dyDescent="0.2">
      <c r="A533">
        <v>531</v>
      </c>
      <c r="B533" t="s">
        <v>10645</v>
      </c>
      <c r="C533" t="s">
        <v>10644</v>
      </c>
      <c r="D533" t="s">
        <v>10643</v>
      </c>
      <c r="F533" t="s">
        <v>10642</v>
      </c>
      <c r="G533" t="s">
        <v>16</v>
      </c>
      <c r="H533" t="s">
        <v>15</v>
      </c>
      <c r="I533" t="s">
        <v>10641</v>
      </c>
      <c r="J533">
        <v>60003003</v>
      </c>
      <c r="K533" t="s">
        <v>10640</v>
      </c>
      <c r="L533" t="s">
        <v>757</v>
      </c>
      <c r="M533" t="s">
        <v>467</v>
      </c>
      <c r="N533">
        <v>2</v>
      </c>
      <c r="O533" t="s">
        <v>10639</v>
      </c>
      <c r="P533" t="s">
        <v>10638</v>
      </c>
      <c r="Q533" t="s">
        <v>10637</v>
      </c>
      <c r="R533" s="7">
        <v>36526</v>
      </c>
      <c r="S533" s="8">
        <f t="shared" si="72"/>
        <v>2000</v>
      </c>
      <c r="T533" s="8">
        <v>2000</v>
      </c>
      <c r="U533" s="8">
        <f t="shared" si="73"/>
        <v>22</v>
      </c>
      <c r="V533" s="7">
        <v>36526</v>
      </c>
      <c r="W533" t="s">
        <v>10636</v>
      </c>
      <c r="X533" s="2">
        <v>1.5669999999999999</v>
      </c>
      <c r="Y533" s="6">
        <f t="shared" si="70"/>
        <v>4.1830170043511916E-2</v>
      </c>
      <c r="AA533">
        <v>1410296</v>
      </c>
      <c r="AB533">
        <v>15652</v>
      </c>
      <c r="AD533" t="s">
        <v>6</v>
      </c>
      <c r="AE533">
        <v>22</v>
      </c>
      <c r="AF533">
        <v>1</v>
      </c>
      <c r="AH533" t="s">
        <v>10635</v>
      </c>
      <c r="AI533" t="s">
        <v>10634</v>
      </c>
      <c r="AJ533" t="s">
        <v>10633</v>
      </c>
      <c r="AK533" t="s">
        <v>10632</v>
      </c>
      <c r="AL533">
        <v>28</v>
      </c>
      <c r="AM533" s="5">
        <f t="shared" si="74"/>
        <v>1.2727272727272727</v>
      </c>
      <c r="AN533" s="4">
        <f t="shared" si="71"/>
        <v>1.9276444872809886E-3</v>
      </c>
      <c r="AO533" s="3"/>
      <c r="AP533">
        <v>0</v>
      </c>
      <c r="AR533" t="s">
        <v>1</v>
      </c>
      <c r="AT533" s="2">
        <v>4.4710000000000001</v>
      </c>
      <c r="AU533" s="1">
        <f t="shared" si="75"/>
        <v>2.9859412376642638</v>
      </c>
      <c r="AV533" s="1">
        <f t="shared" si="76"/>
        <v>2.1878907265396452</v>
      </c>
      <c r="AW533" s="1">
        <f t="shared" si="77"/>
        <v>1.3898402154150267</v>
      </c>
    </row>
    <row r="534" spans="1:49" x14ac:dyDescent="0.2">
      <c r="A534">
        <v>532</v>
      </c>
      <c r="B534" t="s">
        <v>10631</v>
      </c>
      <c r="C534" t="s">
        <v>10630</v>
      </c>
      <c r="F534" t="s">
        <v>10629</v>
      </c>
      <c r="G534" t="s">
        <v>16</v>
      </c>
      <c r="H534" t="s">
        <v>15</v>
      </c>
      <c r="I534" t="s">
        <v>10628</v>
      </c>
      <c r="J534" t="s">
        <v>10627</v>
      </c>
      <c r="K534" t="s">
        <v>10626</v>
      </c>
      <c r="L534" t="s">
        <v>10625</v>
      </c>
      <c r="M534" t="s">
        <v>10624</v>
      </c>
      <c r="N534">
        <v>1</v>
      </c>
      <c r="O534" t="s">
        <v>10623</v>
      </c>
      <c r="P534">
        <v>6603445665</v>
      </c>
      <c r="Q534" t="s">
        <v>10622</v>
      </c>
      <c r="R534" s="7">
        <v>36526</v>
      </c>
      <c r="S534" s="8">
        <f t="shared" si="72"/>
        <v>2000</v>
      </c>
      <c r="T534" s="8">
        <v>2000</v>
      </c>
      <c r="U534" s="8">
        <f t="shared" si="73"/>
        <v>22</v>
      </c>
      <c r="V534" s="7">
        <v>2000</v>
      </c>
      <c r="W534" t="s">
        <v>1810</v>
      </c>
      <c r="X534" s="2">
        <v>0.30199999999999999</v>
      </c>
      <c r="Y534" s="6">
        <f t="shared" si="70"/>
        <v>8.0617175195536687E-3</v>
      </c>
      <c r="AA534">
        <v>9296212</v>
      </c>
      <c r="AB534">
        <v>20725</v>
      </c>
      <c r="AD534" t="s">
        <v>6</v>
      </c>
      <c r="AE534">
        <v>14</v>
      </c>
      <c r="AF534">
        <v>1</v>
      </c>
      <c r="AH534" s="11">
        <v>44501</v>
      </c>
      <c r="AI534" t="s">
        <v>10621</v>
      </c>
      <c r="AK534" t="s">
        <v>10620</v>
      </c>
      <c r="AL534">
        <v>0</v>
      </c>
      <c r="AM534" s="5">
        <f t="shared" si="74"/>
        <v>0</v>
      </c>
      <c r="AN534" s="4">
        <f t="shared" si="71"/>
        <v>0</v>
      </c>
      <c r="AO534" s="3"/>
      <c r="AP534">
        <v>0</v>
      </c>
      <c r="AR534" t="s">
        <v>1</v>
      </c>
      <c r="AS534" t="s">
        <v>10619</v>
      </c>
      <c r="AT534" s="2">
        <v>1.671</v>
      </c>
      <c r="AU534" s="1">
        <f t="shared" si="75"/>
        <v>0.56432022636875678</v>
      </c>
      <c r="AV534" s="1">
        <f t="shared" si="76"/>
        <v>0.40308587597768342</v>
      </c>
      <c r="AW534" s="1">
        <f t="shared" si="77"/>
        <v>0.24185152558661005</v>
      </c>
    </row>
    <row r="535" spans="1:49" x14ac:dyDescent="0.2">
      <c r="A535">
        <v>533</v>
      </c>
      <c r="B535" t="s">
        <v>10618</v>
      </c>
      <c r="C535" t="s">
        <v>10617</v>
      </c>
      <c r="D535" t="s">
        <v>10616</v>
      </c>
      <c r="F535" t="s">
        <v>10615</v>
      </c>
      <c r="G535" t="s">
        <v>16</v>
      </c>
      <c r="H535" t="s">
        <v>15</v>
      </c>
      <c r="I535" t="s">
        <v>773</v>
      </c>
      <c r="J535" t="s">
        <v>10614</v>
      </c>
      <c r="K535" t="s">
        <v>10613</v>
      </c>
      <c r="L535" t="s">
        <v>10612</v>
      </c>
      <c r="M535" t="s">
        <v>878</v>
      </c>
      <c r="N535">
        <v>8</v>
      </c>
      <c r="O535" t="s">
        <v>10611</v>
      </c>
      <c r="P535" t="s">
        <v>10610</v>
      </c>
      <c r="Q535" t="s">
        <v>10609</v>
      </c>
      <c r="R535" s="7">
        <v>36526</v>
      </c>
      <c r="S535" s="8">
        <f t="shared" si="72"/>
        <v>2000</v>
      </c>
      <c r="T535" s="8">
        <v>2000</v>
      </c>
      <c r="U535" s="8">
        <f t="shared" si="73"/>
        <v>22</v>
      </c>
      <c r="V535" s="7">
        <v>36831</v>
      </c>
      <c r="W535" t="s">
        <v>1890</v>
      </c>
      <c r="X535" s="2">
        <v>0.372</v>
      </c>
      <c r="Y535" s="6">
        <f t="shared" si="70"/>
        <v>9.930327540642268E-3</v>
      </c>
      <c r="AA535">
        <v>9214534</v>
      </c>
      <c r="AB535">
        <v>29119</v>
      </c>
      <c r="AD535" t="s">
        <v>6</v>
      </c>
      <c r="AE535" t="s">
        <v>10522</v>
      </c>
      <c r="AH535" t="s">
        <v>10608</v>
      </c>
      <c r="AI535" t="s">
        <v>10607</v>
      </c>
      <c r="AK535" t="s">
        <v>10606</v>
      </c>
      <c r="AL535">
        <v>6</v>
      </c>
      <c r="AM535" s="5">
        <f t="shared" si="74"/>
        <v>0.27272727272727271</v>
      </c>
      <c r="AN535" s="4">
        <f t="shared" si="71"/>
        <v>4.1306667584592612E-4</v>
      </c>
      <c r="AO535" s="3"/>
      <c r="AP535">
        <v>0</v>
      </c>
      <c r="AR535" t="s">
        <v>1</v>
      </c>
      <c r="AT535" s="2" t="s">
        <v>0</v>
      </c>
      <c r="AU535" s="1">
        <f t="shared" si="75"/>
        <v>0.70751492812033645</v>
      </c>
      <c r="AV535" s="1">
        <f t="shared" si="76"/>
        <v>0.51716971082440977</v>
      </c>
      <c r="AW535" s="1">
        <f t="shared" si="77"/>
        <v>0.32682449352848281</v>
      </c>
    </row>
    <row r="536" spans="1:49" x14ac:dyDescent="0.2">
      <c r="A536">
        <v>534</v>
      </c>
      <c r="B536" t="s">
        <v>10605</v>
      </c>
      <c r="C536" t="s">
        <v>10604</v>
      </c>
      <c r="D536" t="s">
        <v>10603</v>
      </c>
      <c r="F536" t="s">
        <v>10602</v>
      </c>
      <c r="G536" t="s">
        <v>16</v>
      </c>
      <c r="H536" t="s">
        <v>15</v>
      </c>
      <c r="I536" t="s">
        <v>10601</v>
      </c>
      <c r="J536">
        <v>60003729</v>
      </c>
      <c r="K536" t="s">
        <v>7454</v>
      </c>
      <c r="L536" t="s">
        <v>7453</v>
      </c>
      <c r="M536" t="s">
        <v>1013</v>
      </c>
      <c r="N536">
        <v>9</v>
      </c>
      <c r="O536" t="s">
        <v>10600</v>
      </c>
      <c r="P536" t="s">
        <v>10599</v>
      </c>
      <c r="Q536" t="s">
        <v>10598</v>
      </c>
      <c r="R536" s="7">
        <v>36526</v>
      </c>
      <c r="S536" s="8">
        <f t="shared" si="72"/>
        <v>2000</v>
      </c>
      <c r="T536" s="8">
        <v>2000</v>
      </c>
      <c r="U536" s="8">
        <f t="shared" si="73"/>
        <v>22</v>
      </c>
      <c r="V536" s="7">
        <v>36557</v>
      </c>
      <c r="W536" t="s">
        <v>10597</v>
      </c>
      <c r="X536" s="2">
        <v>1.123</v>
      </c>
      <c r="Y536" s="6">
        <f t="shared" si="70"/>
        <v>2.9977843624035664E-2</v>
      </c>
      <c r="AA536">
        <v>223115</v>
      </c>
      <c r="AB536">
        <v>29021</v>
      </c>
      <c r="AD536" t="s">
        <v>6</v>
      </c>
      <c r="AE536">
        <v>278</v>
      </c>
      <c r="AF536">
        <v>1</v>
      </c>
      <c r="AH536" t="s">
        <v>10596</v>
      </c>
      <c r="AI536" t="s">
        <v>10595</v>
      </c>
      <c r="AK536" t="s">
        <v>10594</v>
      </c>
      <c r="AL536">
        <v>6</v>
      </c>
      <c r="AM536" s="5">
        <f t="shared" si="74"/>
        <v>0.27272727272727271</v>
      </c>
      <c r="AN536" s="4">
        <f t="shared" si="71"/>
        <v>4.1306667584592612E-4</v>
      </c>
      <c r="AO536" s="3"/>
      <c r="AP536">
        <v>0</v>
      </c>
      <c r="AR536" t="s">
        <v>1</v>
      </c>
      <c r="AT536" s="2">
        <v>2.9359999999999999</v>
      </c>
      <c r="AU536" s="1">
        <f t="shared" si="75"/>
        <v>2.1108410539578744</v>
      </c>
      <c r="AV536" s="1">
        <f t="shared" si="76"/>
        <v>1.5195455149940795</v>
      </c>
      <c r="AW536" s="1">
        <f t="shared" si="77"/>
        <v>0.92824997603028481</v>
      </c>
    </row>
    <row r="537" spans="1:49" x14ac:dyDescent="0.2">
      <c r="A537">
        <v>535</v>
      </c>
      <c r="B537" t="s">
        <v>10593</v>
      </c>
      <c r="C537" t="s">
        <v>10592</v>
      </c>
      <c r="D537" t="s">
        <v>10591</v>
      </c>
      <c r="F537" t="s">
        <v>10590</v>
      </c>
      <c r="G537" t="s">
        <v>16</v>
      </c>
      <c r="H537" t="s">
        <v>15</v>
      </c>
      <c r="I537" t="s">
        <v>10589</v>
      </c>
      <c r="J537" t="s">
        <v>10588</v>
      </c>
      <c r="K537" t="s">
        <v>10587</v>
      </c>
      <c r="L537" t="s">
        <v>10586</v>
      </c>
      <c r="M537" t="s">
        <v>10585</v>
      </c>
      <c r="N537">
        <v>9</v>
      </c>
      <c r="O537" t="s">
        <v>10584</v>
      </c>
      <c r="P537" t="s">
        <v>10583</v>
      </c>
      <c r="Q537" t="s">
        <v>10582</v>
      </c>
      <c r="R537" s="7">
        <v>36526</v>
      </c>
      <c r="S537" s="8">
        <f t="shared" si="72"/>
        <v>2000</v>
      </c>
      <c r="T537" s="8">
        <v>2000</v>
      </c>
      <c r="U537" s="8">
        <f t="shared" si="73"/>
        <v>22</v>
      </c>
      <c r="V537" s="7">
        <v>36831</v>
      </c>
      <c r="W537" t="s">
        <v>1890</v>
      </c>
      <c r="X537" s="2">
        <v>0.372</v>
      </c>
      <c r="Y537" s="6">
        <f t="shared" si="70"/>
        <v>9.930327540642268E-3</v>
      </c>
      <c r="AA537">
        <v>9214534</v>
      </c>
      <c r="AB537">
        <v>29119</v>
      </c>
      <c r="AD537" t="s">
        <v>6</v>
      </c>
      <c r="AE537" t="s">
        <v>10522</v>
      </c>
      <c r="AH537" t="s">
        <v>10581</v>
      </c>
      <c r="AI537" t="s">
        <v>10580</v>
      </c>
      <c r="AK537" t="s">
        <v>10579</v>
      </c>
      <c r="AL537">
        <v>2</v>
      </c>
      <c r="AM537" s="5">
        <f t="shared" si="74"/>
        <v>9.0909090909090912E-2</v>
      </c>
      <c r="AN537" s="4">
        <f t="shared" si="71"/>
        <v>1.3768889194864205E-4</v>
      </c>
      <c r="AO537" s="3"/>
      <c r="AP537">
        <v>0</v>
      </c>
      <c r="AR537" t="s">
        <v>1</v>
      </c>
      <c r="AT537" s="2" t="s">
        <v>0</v>
      </c>
      <c r="AU537" s="1">
        <f t="shared" si="75"/>
        <v>0.69925359460341796</v>
      </c>
      <c r="AV537" s="1">
        <f t="shared" si="76"/>
        <v>0.50340082162954547</v>
      </c>
      <c r="AW537" s="1">
        <f t="shared" si="77"/>
        <v>0.30754804865567298</v>
      </c>
    </row>
    <row r="538" spans="1:49" x14ac:dyDescent="0.2">
      <c r="A538">
        <v>536</v>
      </c>
      <c r="B538" t="s">
        <v>10578</v>
      </c>
      <c r="C538" t="s">
        <v>10577</v>
      </c>
      <c r="D538" t="s">
        <v>10576</v>
      </c>
      <c r="F538" t="s">
        <v>10575</v>
      </c>
      <c r="G538" t="s">
        <v>16</v>
      </c>
      <c r="H538" t="s">
        <v>15</v>
      </c>
      <c r="I538" t="s">
        <v>10574</v>
      </c>
      <c r="J538" t="s">
        <v>10573</v>
      </c>
      <c r="K538" t="s">
        <v>10572</v>
      </c>
      <c r="L538" t="s">
        <v>10571</v>
      </c>
      <c r="M538" t="s">
        <v>1645</v>
      </c>
      <c r="N538">
        <v>3</v>
      </c>
      <c r="O538" t="s">
        <v>10570</v>
      </c>
      <c r="P538" t="s">
        <v>10569</v>
      </c>
      <c r="Q538" t="s">
        <v>10568</v>
      </c>
      <c r="R538" s="7">
        <v>36526</v>
      </c>
      <c r="S538" s="8">
        <f t="shared" si="72"/>
        <v>2000</v>
      </c>
      <c r="T538" s="8">
        <v>2000</v>
      </c>
      <c r="U538" s="8">
        <f t="shared" si="73"/>
        <v>22</v>
      </c>
      <c r="V538" s="7">
        <v>36526</v>
      </c>
      <c r="W538" t="s">
        <v>10567</v>
      </c>
      <c r="X538" s="2">
        <v>0.90600000000000003</v>
      </c>
      <c r="Y538" s="6">
        <f t="shared" si="70"/>
        <v>2.4185152558661008E-2</v>
      </c>
      <c r="AA538">
        <v>244066</v>
      </c>
      <c r="AB538">
        <v>29771</v>
      </c>
      <c r="AD538" t="s">
        <v>6</v>
      </c>
      <c r="AE538">
        <v>69</v>
      </c>
      <c r="AF538">
        <v>1</v>
      </c>
      <c r="AH538" t="s">
        <v>10566</v>
      </c>
      <c r="AI538" t="s">
        <v>10565</v>
      </c>
      <c r="AJ538" t="s">
        <v>10564</v>
      </c>
      <c r="AK538" t="s">
        <v>10563</v>
      </c>
      <c r="AL538">
        <v>20</v>
      </c>
      <c r="AM538" s="5">
        <f t="shared" si="74"/>
        <v>0.90909090909090906</v>
      </c>
      <c r="AN538" s="4">
        <f t="shared" si="71"/>
        <v>1.3768889194864203E-3</v>
      </c>
      <c r="AO538" s="3"/>
      <c r="AP538">
        <v>0</v>
      </c>
      <c r="AR538" t="s">
        <v>1</v>
      </c>
      <c r="AT538" s="2" t="s">
        <v>0</v>
      </c>
      <c r="AU538" s="1">
        <f t="shared" si="75"/>
        <v>1.7342673466908629</v>
      </c>
      <c r="AV538" s="1">
        <f t="shared" si="76"/>
        <v>1.2781020739073714</v>
      </c>
      <c r="AW538" s="1">
        <f t="shared" si="77"/>
        <v>0.82193680112387957</v>
      </c>
    </row>
    <row r="539" spans="1:49" x14ac:dyDescent="0.2">
      <c r="A539">
        <v>537</v>
      </c>
      <c r="B539" t="s">
        <v>10562</v>
      </c>
      <c r="C539" t="s">
        <v>10561</v>
      </c>
      <c r="F539" t="s">
        <v>10560</v>
      </c>
      <c r="G539" t="s">
        <v>16</v>
      </c>
      <c r="H539" t="s">
        <v>15</v>
      </c>
      <c r="I539" t="s">
        <v>10559</v>
      </c>
      <c r="J539" t="s">
        <v>10558</v>
      </c>
      <c r="K539" t="s">
        <v>10557</v>
      </c>
      <c r="L539" t="s">
        <v>10556</v>
      </c>
      <c r="M539" t="s">
        <v>2652</v>
      </c>
      <c r="N539">
        <v>5</v>
      </c>
      <c r="O539" t="s">
        <v>10555</v>
      </c>
      <c r="P539" t="s">
        <v>10554</v>
      </c>
      <c r="Q539" t="s">
        <v>10553</v>
      </c>
      <c r="R539" s="7">
        <v>36526</v>
      </c>
      <c r="S539" s="8">
        <f t="shared" si="72"/>
        <v>2000</v>
      </c>
      <c r="T539" s="8">
        <v>2000</v>
      </c>
      <c r="U539" s="8">
        <f t="shared" si="73"/>
        <v>22</v>
      </c>
      <c r="V539" s="7">
        <v>2000</v>
      </c>
      <c r="W539" t="s">
        <v>1090</v>
      </c>
      <c r="X539" s="2">
        <v>0.76500000000000001</v>
      </c>
      <c r="Y539" s="6">
        <f t="shared" si="70"/>
        <v>2.0421238087611118E-2</v>
      </c>
      <c r="AA539">
        <v>138703</v>
      </c>
      <c r="AB539">
        <v>19793</v>
      </c>
      <c r="AD539" t="s">
        <v>6</v>
      </c>
      <c r="AE539">
        <v>95</v>
      </c>
      <c r="AF539">
        <v>1</v>
      </c>
      <c r="AH539" t="s">
        <v>10552</v>
      </c>
      <c r="AI539" t="s">
        <v>10551</v>
      </c>
      <c r="AJ539" t="s">
        <v>10550</v>
      </c>
      <c r="AK539" t="s">
        <v>10549</v>
      </c>
      <c r="AL539">
        <v>28</v>
      </c>
      <c r="AM539" s="5">
        <f t="shared" si="74"/>
        <v>1.2727272727272727</v>
      </c>
      <c r="AN539" s="4">
        <f t="shared" si="71"/>
        <v>1.9276444872809886E-3</v>
      </c>
      <c r="AO539" s="3"/>
      <c r="AP539">
        <v>0</v>
      </c>
      <c r="AR539" t="s">
        <v>1</v>
      </c>
      <c r="AT539" s="2" t="s">
        <v>0</v>
      </c>
      <c r="AU539" s="1">
        <f t="shared" si="75"/>
        <v>1.4873160007512078</v>
      </c>
      <c r="AV539" s="1">
        <f t="shared" si="76"/>
        <v>1.1174441287446053</v>
      </c>
      <c r="AW539" s="1">
        <f t="shared" si="77"/>
        <v>0.74757225673800276</v>
      </c>
    </row>
    <row r="540" spans="1:49" x14ac:dyDescent="0.2">
      <c r="A540">
        <v>538</v>
      </c>
      <c r="B540" t="s">
        <v>10548</v>
      </c>
      <c r="C540" t="s">
        <v>10547</v>
      </c>
      <c r="D540" t="s">
        <v>10546</v>
      </c>
      <c r="F540" t="s">
        <v>10545</v>
      </c>
      <c r="G540" t="s">
        <v>16</v>
      </c>
      <c r="H540" t="s">
        <v>15</v>
      </c>
      <c r="I540" t="s">
        <v>10544</v>
      </c>
      <c r="J540" t="s">
        <v>10543</v>
      </c>
      <c r="K540" t="s">
        <v>10542</v>
      </c>
      <c r="L540" t="s">
        <v>10541</v>
      </c>
      <c r="M540" t="s">
        <v>10540</v>
      </c>
      <c r="N540">
        <v>11</v>
      </c>
      <c r="O540" t="s">
        <v>10539</v>
      </c>
      <c r="P540" t="s">
        <v>10538</v>
      </c>
      <c r="Q540" t="s">
        <v>10537</v>
      </c>
      <c r="R540" s="7">
        <v>36526</v>
      </c>
      <c r="S540" s="8">
        <f t="shared" si="72"/>
        <v>2000</v>
      </c>
      <c r="T540" s="8">
        <v>2000</v>
      </c>
      <c r="U540" s="8">
        <f t="shared" si="73"/>
        <v>22</v>
      </c>
      <c r="V540" s="7">
        <v>36831</v>
      </c>
      <c r="W540" t="s">
        <v>1890</v>
      </c>
      <c r="X540" s="2">
        <v>0.372</v>
      </c>
      <c r="Y540" s="6">
        <f t="shared" si="70"/>
        <v>9.930327540642268E-3</v>
      </c>
      <c r="AA540">
        <v>9214534</v>
      </c>
      <c r="AB540">
        <v>29119</v>
      </c>
      <c r="AD540" t="s">
        <v>6</v>
      </c>
      <c r="AE540" t="s">
        <v>10522</v>
      </c>
      <c r="AH540" t="s">
        <v>10536</v>
      </c>
      <c r="AI540" t="s">
        <v>10535</v>
      </c>
      <c r="AK540" t="s">
        <v>10534</v>
      </c>
      <c r="AL540">
        <v>0</v>
      </c>
      <c r="AM540" s="5">
        <f t="shared" si="74"/>
        <v>0</v>
      </c>
      <c r="AN540" s="4">
        <f t="shared" si="71"/>
        <v>0</v>
      </c>
      <c r="AO540" s="3"/>
      <c r="AP540">
        <v>0</v>
      </c>
      <c r="AR540" t="s">
        <v>1</v>
      </c>
      <c r="AT540" s="2" t="s">
        <v>0</v>
      </c>
      <c r="AU540" s="1">
        <f t="shared" si="75"/>
        <v>0.69512292784495866</v>
      </c>
      <c r="AV540" s="1">
        <f t="shared" si="76"/>
        <v>0.49651637703211338</v>
      </c>
      <c r="AW540" s="1">
        <f t="shared" si="77"/>
        <v>0.29790982621926804</v>
      </c>
    </row>
    <row r="541" spans="1:49" x14ac:dyDescent="0.2">
      <c r="A541">
        <v>539</v>
      </c>
      <c r="B541" t="s">
        <v>10533</v>
      </c>
      <c r="C541" t="s">
        <v>10532</v>
      </c>
      <c r="D541" t="s">
        <v>10531</v>
      </c>
      <c r="F541" t="s">
        <v>10530</v>
      </c>
      <c r="G541" t="s">
        <v>16</v>
      </c>
      <c r="H541" t="s">
        <v>15</v>
      </c>
      <c r="I541" t="s">
        <v>10529</v>
      </c>
      <c r="J541" t="s">
        <v>10528</v>
      </c>
      <c r="K541" t="s">
        <v>10527</v>
      </c>
      <c r="L541" t="s">
        <v>10526</v>
      </c>
      <c r="M541" t="s">
        <v>3090</v>
      </c>
      <c r="N541">
        <v>5</v>
      </c>
      <c r="O541" t="s">
        <v>10525</v>
      </c>
      <c r="P541" t="s">
        <v>10524</v>
      </c>
      <c r="Q541" t="s">
        <v>10523</v>
      </c>
      <c r="R541" s="7">
        <v>36526</v>
      </c>
      <c r="S541" s="8">
        <f t="shared" si="72"/>
        <v>2000</v>
      </c>
      <c r="T541" s="8">
        <v>2000</v>
      </c>
      <c r="U541" s="8">
        <f t="shared" si="73"/>
        <v>22</v>
      </c>
      <c r="V541" s="7">
        <v>36831</v>
      </c>
      <c r="W541" t="s">
        <v>1890</v>
      </c>
      <c r="X541" s="2">
        <v>0.372</v>
      </c>
      <c r="Y541" s="6">
        <f t="shared" si="70"/>
        <v>9.930327540642268E-3</v>
      </c>
      <c r="AA541">
        <v>9214534</v>
      </c>
      <c r="AB541">
        <v>29119</v>
      </c>
      <c r="AD541" t="s">
        <v>6</v>
      </c>
      <c r="AE541" t="s">
        <v>10522</v>
      </c>
      <c r="AH541" t="s">
        <v>10521</v>
      </c>
      <c r="AI541" t="s">
        <v>10520</v>
      </c>
      <c r="AK541" t="s">
        <v>10519</v>
      </c>
      <c r="AL541">
        <v>2</v>
      </c>
      <c r="AM541" s="5">
        <f t="shared" si="74"/>
        <v>9.0909090909090912E-2</v>
      </c>
      <c r="AN541" s="4">
        <f t="shared" si="71"/>
        <v>1.3768889194864205E-4</v>
      </c>
      <c r="AO541" s="3"/>
      <c r="AP541">
        <v>0</v>
      </c>
      <c r="AR541" t="s">
        <v>1</v>
      </c>
      <c r="AT541" s="2" t="s">
        <v>0</v>
      </c>
      <c r="AU541" s="1">
        <f t="shared" si="75"/>
        <v>0.69925359460341796</v>
      </c>
      <c r="AV541" s="1">
        <f t="shared" si="76"/>
        <v>0.50340082162954547</v>
      </c>
      <c r="AW541" s="1">
        <f t="shared" si="77"/>
        <v>0.30754804865567298</v>
      </c>
    </row>
    <row r="542" spans="1:49" x14ac:dyDescent="0.2">
      <c r="A542">
        <v>540</v>
      </c>
      <c r="B542" t="s">
        <v>10518</v>
      </c>
      <c r="C542" t="s">
        <v>10517</v>
      </c>
      <c r="D542" t="s">
        <v>10516</v>
      </c>
      <c r="F542" t="s">
        <v>10515</v>
      </c>
      <c r="G542" t="s">
        <v>16</v>
      </c>
      <c r="H542" t="s">
        <v>15</v>
      </c>
      <c r="I542" t="s">
        <v>10514</v>
      </c>
      <c r="J542" t="s">
        <v>10513</v>
      </c>
      <c r="K542" t="s">
        <v>10512</v>
      </c>
      <c r="L542" t="s">
        <v>10511</v>
      </c>
      <c r="M542" t="s">
        <v>10510</v>
      </c>
      <c r="N542">
        <v>6</v>
      </c>
      <c r="O542" t="s">
        <v>10509</v>
      </c>
      <c r="P542" t="s">
        <v>10508</v>
      </c>
      <c r="Q542" t="s">
        <v>10507</v>
      </c>
      <c r="R542" s="7">
        <v>36526</v>
      </c>
      <c r="S542" s="8">
        <f t="shared" si="72"/>
        <v>2000</v>
      </c>
      <c r="T542" s="8">
        <v>2000</v>
      </c>
      <c r="U542" s="8">
        <f t="shared" si="73"/>
        <v>22</v>
      </c>
      <c r="V542" s="7">
        <v>2000</v>
      </c>
      <c r="W542" t="s">
        <v>1890</v>
      </c>
      <c r="X542" s="2">
        <v>0.372</v>
      </c>
      <c r="Y542" s="6">
        <f t="shared" si="70"/>
        <v>9.930327540642268E-3</v>
      </c>
      <c r="AA542">
        <v>9214534</v>
      </c>
      <c r="AB542">
        <v>29119</v>
      </c>
      <c r="AD542" t="s">
        <v>6</v>
      </c>
      <c r="AE542" t="s">
        <v>10506</v>
      </c>
      <c r="AF542" t="s">
        <v>10505</v>
      </c>
      <c r="AH542" t="s">
        <v>10504</v>
      </c>
      <c r="AI542" t="s">
        <v>10503</v>
      </c>
      <c r="AK542" t="s">
        <v>10502</v>
      </c>
      <c r="AL542">
        <v>11</v>
      </c>
      <c r="AM542" s="5">
        <f t="shared" si="74"/>
        <v>0.5</v>
      </c>
      <c r="AN542" s="4">
        <f t="shared" si="71"/>
        <v>7.572889057175312E-4</v>
      </c>
      <c r="AO542" s="3"/>
      <c r="AP542">
        <v>0</v>
      </c>
      <c r="AQ542" t="s">
        <v>10501</v>
      </c>
      <c r="AR542">
        <v>10142101</v>
      </c>
      <c r="AS542" t="s">
        <v>10500</v>
      </c>
      <c r="AT542" s="2" t="s">
        <v>0</v>
      </c>
      <c r="AU542" s="1">
        <f t="shared" si="75"/>
        <v>0.7178415950164847</v>
      </c>
      <c r="AV542" s="1">
        <f t="shared" si="76"/>
        <v>0.53438082231798989</v>
      </c>
      <c r="AW542" s="1">
        <f t="shared" si="77"/>
        <v>0.35092004961949519</v>
      </c>
    </row>
    <row r="543" spans="1:49" x14ac:dyDescent="0.2">
      <c r="A543">
        <v>541</v>
      </c>
      <c r="B543" t="s">
        <v>10499</v>
      </c>
      <c r="C543" t="s">
        <v>10498</v>
      </c>
      <c r="F543" t="s">
        <v>10497</v>
      </c>
      <c r="G543" t="s">
        <v>16</v>
      </c>
      <c r="H543" t="s">
        <v>15</v>
      </c>
      <c r="I543" t="s">
        <v>10496</v>
      </c>
      <c r="J543">
        <v>60028673</v>
      </c>
      <c r="K543" t="s">
        <v>10495</v>
      </c>
      <c r="L543" t="s">
        <v>5993</v>
      </c>
      <c r="M543" t="s">
        <v>59</v>
      </c>
      <c r="N543">
        <v>2</v>
      </c>
      <c r="O543" t="s">
        <v>10494</v>
      </c>
      <c r="P543" t="s">
        <v>10493</v>
      </c>
      <c r="Q543" t="s">
        <v>10492</v>
      </c>
      <c r="R543" s="7">
        <v>36526</v>
      </c>
      <c r="S543" s="8">
        <f t="shared" si="72"/>
        <v>2000</v>
      </c>
      <c r="T543" s="8">
        <v>2000</v>
      </c>
      <c r="U543" s="8">
        <f t="shared" si="73"/>
        <v>22</v>
      </c>
      <c r="V543" s="7">
        <v>36861</v>
      </c>
      <c r="W543" t="s">
        <v>5774</v>
      </c>
      <c r="X543" s="2">
        <v>2.823</v>
      </c>
      <c r="Y543" s="6">
        <f t="shared" si="70"/>
        <v>7.5358372707615917E-2</v>
      </c>
      <c r="AA543">
        <v>1636804</v>
      </c>
      <c r="AB543">
        <v>17249</v>
      </c>
      <c r="AD543" t="s">
        <v>6</v>
      </c>
      <c r="AE543">
        <v>38</v>
      </c>
      <c r="AF543">
        <v>12</v>
      </c>
      <c r="AH543" t="s">
        <v>10491</v>
      </c>
      <c r="AI543" t="s">
        <v>10490</v>
      </c>
      <c r="AK543" t="s">
        <v>10489</v>
      </c>
      <c r="AL543">
        <v>88</v>
      </c>
      <c r="AM543" s="5">
        <f t="shared" si="74"/>
        <v>4</v>
      </c>
      <c r="AN543" s="4">
        <f t="shared" si="71"/>
        <v>6.0583112457402496E-3</v>
      </c>
      <c r="AO543" s="3"/>
      <c r="AP543">
        <v>0</v>
      </c>
      <c r="AQ543" t="s">
        <v>249</v>
      </c>
      <c r="AR543" t="s">
        <v>1</v>
      </c>
      <c r="AS543" t="s">
        <v>247</v>
      </c>
      <c r="AT543" s="2">
        <v>9.6189999999999998</v>
      </c>
      <c r="AU543" s="1">
        <f t="shared" si="75"/>
        <v>5.4568354269053216</v>
      </c>
      <c r="AV543" s="1">
        <f t="shared" si="76"/>
        <v>4.070834197667808</v>
      </c>
      <c r="AW543" s="1">
        <f t="shared" si="77"/>
        <v>2.6848329684302947</v>
      </c>
    </row>
    <row r="544" spans="1:49" x14ac:dyDescent="0.2">
      <c r="A544">
        <v>542</v>
      </c>
      <c r="B544" t="s">
        <v>10488</v>
      </c>
      <c r="F544" t="s">
        <v>10487</v>
      </c>
      <c r="G544" t="s">
        <v>16</v>
      </c>
      <c r="H544" t="s">
        <v>15</v>
      </c>
      <c r="I544" t="s">
        <v>10486</v>
      </c>
      <c r="J544">
        <v>100520973</v>
      </c>
      <c r="K544" t="s">
        <v>10485</v>
      </c>
      <c r="L544" t="s">
        <v>10484</v>
      </c>
      <c r="M544" t="s">
        <v>820</v>
      </c>
      <c r="N544">
        <v>1</v>
      </c>
      <c r="O544" t="s">
        <v>10483</v>
      </c>
      <c r="P544">
        <v>8450426000</v>
      </c>
      <c r="Q544">
        <v>100520973</v>
      </c>
      <c r="R544" s="7">
        <v>36526</v>
      </c>
      <c r="S544" s="8">
        <f t="shared" si="72"/>
        <v>2000</v>
      </c>
      <c r="T544" s="8">
        <v>2000</v>
      </c>
      <c r="U544" s="8">
        <f t="shared" si="73"/>
        <v>22</v>
      </c>
      <c r="V544" s="7">
        <v>36526</v>
      </c>
      <c r="W544" t="s">
        <v>306</v>
      </c>
      <c r="X544" s="2">
        <v>0.13800000000000001</v>
      </c>
      <c r="Y544" s="6">
        <f t="shared" si="70"/>
        <v>3.6838311844318095E-3</v>
      </c>
      <c r="AA544">
        <v>1926225</v>
      </c>
      <c r="AB544">
        <v>18580</v>
      </c>
      <c r="AD544" t="s">
        <v>6</v>
      </c>
      <c r="AE544">
        <v>43</v>
      </c>
      <c r="AF544">
        <v>1</v>
      </c>
      <c r="AI544" t="s">
        <v>10482</v>
      </c>
      <c r="AK544" t="s">
        <v>10481</v>
      </c>
      <c r="AL544">
        <v>35</v>
      </c>
      <c r="AM544" s="5">
        <f t="shared" si="74"/>
        <v>1.5909090909090908</v>
      </c>
      <c r="AN544" s="4">
        <f t="shared" si="71"/>
        <v>2.4095556091012355E-3</v>
      </c>
      <c r="AO544" s="3"/>
      <c r="AP544">
        <v>0</v>
      </c>
      <c r="AR544" t="s">
        <v>1</v>
      </c>
      <c r="AT544" s="2">
        <v>0.30599999999999999</v>
      </c>
      <c r="AU544" s="1">
        <f t="shared" si="75"/>
        <v>0.33015485118326371</v>
      </c>
      <c r="AV544" s="1">
        <f t="shared" si="76"/>
        <v>0.30466933967665227</v>
      </c>
      <c r="AW544" s="1">
        <f t="shared" si="77"/>
        <v>0.27918382817004073</v>
      </c>
    </row>
    <row r="545" spans="1:49" x14ac:dyDescent="0.2">
      <c r="A545">
        <v>543</v>
      </c>
      <c r="B545" t="s">
        <v>10480</v>
      </c>
      <c r="C545" t="s">
        <v>10479</v>
      </c>
      <c r="F545" t="s">
        <v>10478</v>
      </c>
      <c r="G545" t="s">
        <v>16</v>
      </c>
      <c r="H545" t="s">
        <v>15</v>
      </c>
      <c r="I545" t="s">
        <v>10477</v>
      </c>
      <c r="J545">
        <v>60028419</v>
      </c>
      <c r="K545" t="s">
        <v>2491</v>
      </c>
      <c r="L545" t="s">
        <v>2490</v>
      </c>
      <c r="M545" t="s">
        <v>1058</v>
      </c>
      <c r="N545">
        <v>4</v>
      </c>
      <c r="O545" t="s">
        <v>10476</v>
      </c>
      <c r="P545" t="s">
        <v>10475</v>
      </c>
      <c r="Q545" t="s">
        <v>10474</v>
      </c>
      <c r="R545" s="7">
        <v>36526</v>
      </c>
      <c r="S545" s="8">
        <f t="shared" si="72"/>
        <v>2000</v>
      </c>
      <c r="T545" s="8">
        <v>2000</v>
      </c>
      <c r="U545" s="8">
        <f t="shared" si="73"/>
        <v>22</v>
      </c>
      <c r="V545" s="7">
        <v>2000</v>
      </c>
      <c r="W545" t="s">
        <v>1401</v>
      </c>
      <c r="X545" s="2">
        <v>0.28599999999999998</v>
      </c>
      <c r="Y545" s="6">
        <f t="shared" si="70"/>
        <v>7.6346066575905605E-3</v>
      </c>
      <c r="AA545">
        <v>9205071</v>
      </c>
      <c r="AB545">
        <v>28139</v>
      </c>
      <c r="AC545">
        <v>15693937</v>
      </c>
      <c r="AD545" t="s">
        <v>6</v>
      </c>
      <c r="AE545">
        <v>14</v>
      </c>
      <c r="AF545">
        <v>1</v>
      </c>
      <c r="AH545" s="11">
        <v>44472</v>
      </c>
      <c r="AI545" t="s">
        <v>10473</v>
      </c>
      <c r="AK545" t="s">
        <v>10472</v>
      </c>
      <c r="AL545">
        <v>22</v>
      </c>
      <c r="AM545" s="5">
        <f t="shared" si="74"/>
        <v>1</v>
      </c>
      <c r="AN545" s="4">
        <f t="shared" si="71"/>
        <v>1.5145778114350624E-3</v>
      </c>
      <c r="AO545" s="3"/>
      <c r="AP545">
        <v>0</v>
      </c>
      <c r="AR545" t="s">
        <v>1</v>
      </c>
      <c r="AT545" s="2" t="s">
        <v>0</v>
      </c>
      <c r="AU545" s="1">
        <f t="shared" si="75"/>
        <v>0.57985980037439111</v>
      </c>
      <c r="AV545" s="1">
        <f t="shared" si="76"/>
        <v>0.45745922345128115</v>
      </c>
      <c r="AW545" s="1">
        <f t="shared" si="77"/>
        <v>0.33505864652817119</v>
      </c>
    </row>
    <row r="546" spans="1:49" x14ac:dyDescent="0.2">
      <c r="A546">
        <v>544</v>
      </c>
      <c r="B546" t="s">
        <v>10471</v>
      </c>
      <c r="C546" t="s">
        <v>10470</v>
      </c>
      <c r="F546" t="s">
        <v>10469</v>
      </c>
      <c r="G546" t="s">
        <v>16</v>
      </c>
      <c r="H546" t="s">
        <v>15</v>
      </c>
      <c r="I546" t="s">
        <v>10468</v>
      </c>
      <c r="J546">
        <v>60019722</v>
      </c>
      <c r="K546" t="s">
        <v>5994</v>
      </c>
      <c r="L546" t="s">
        <v>5993</v>
      </c>
      <c r="M546" t="s">
        <v>59</v>
      </c>
      <c r="N546">
        <v>3</v>
      </c>
      <c r="O546" t="s">
        <v>10467</v>
      </c>
      <c r="P546" t="s">
        <v>10466</v>
      </c>
      <c r="Q546" t="s">
        <v>5990</v>
      </c>
      <c r="R546" s="7">
        <v>36526</v>
      </c>
      <c r="S546" s="8">
        <f t="shared" si="72"/>
        <v>2000</v>
      </c>
      <c r="T546" s="8">
        <v>2000</v>
      </c>
      <c r="U546" s="8">
        <f t="shared" si="73"/>
        <v>22</v>
      </c>
      <c r="V546" s="7">
        <v>36526</v>
      </c>
      <c r="W546" t="s">
        <v>10465</v>
      </c>
      <c r="X546" s="2">
        <v>0.92900000000000005</v>
      </c>
      <c r="Y546" s="6">
        <f t="shared" si="70"/>
        <v>2.4799124422732979E-2</v>
      </c>
      <c r="AA546">
        <v>10897798</v>
      </c>
      <c r="AB546">
        <v>18896</v>
      </c>
      <c r="AD546" t="s">
        <v>6</v>
      </c>
      <c r="AE546">
        <v>4</v>
      </c>
      <c r="AF546">
        <v>1</v>
      </c>
      <c r="AH546" t="s">
        <v>10464</v>
      </c>
      <c r="AI546" t="s">
        <v>10463</v>
      </c>
      <c r="AK546" t="s">
        <v>10462</v>
      </c>
      <c r="AL546">
        <v>314</v>
      </c>
      <c r="AM546" s="5">
        <f t="shared" si="74"/>
        <v>14.272727272727273</v>
      </c>
      <c r="AN546" s="4">
        <f t="shared" si="71"/>
        <v>2.1617156035936801E-2</v>
      </c>
      <c r="AO546" s="3"/>
      <c r="AP546">
        <v>0</v>
      </c>
      <c r="AR546" t="s">
        <v>1</v>
      </c>
      <c r="AT546" s="2">
        <v>3.4359999999999999</v>
      </c>
      <c r="AU546" s="1">
        <f t="shared" si="75"/>
        <v>2.3844533906694125</v>
      </c>
      <c r="AV546" s="1">
        <f t="shared" si="76"/>
        <v>2.3208140229334888</v>
      </c>
      <c r="AW546" s="1">
        <f t="shared" si="77"/>
        <v>2.2571746551975651</v>
      </c>
    </row>
    <row r="547" spans="1:49" x14ac:dyDescent="0.2">
      <c r="A547">
        <v>545</v>
      </c>
      <c r="B547" t="s">
        <v>10461</v>
      </c>
      <c r="C547" t="s">
        <v>10460</v>
      </c>
      <c r="F547" t="s">
        <v>10459</v>
      </c>
      <c r="G547" t="s">
        <v>16</v>
      </c>
      <c r="H547" t="s">
        <v>15</v>
      </c>
      <c r="I547" t="s">
        <v>10458</v>
      </c>
      <c r="J547" t="s">
        <v>10457</v>
      </c>
      <c r="K547" t="s">
        <v>10456</v>
      </c>
      <c r="L547" t="s">
        <v>10455</v>
      </c>
      <c r="M547" t="s">
        <v>4359</v>
      </c>
      <c r="N547">
        <v>4</v>
      </c>
      <c r="O547" t="s">
        <v>10454</v>
      </c>
      <c r="P547" t="s">
        <v>10453</v>
      </c>
      <c r="Q547" t="s">
        <v>10452</v>
      </c>
      <c r="R547" s="7">
        <v>36526</v>
      </c>
      <c r="S547" s="8">
        <f t="shared" si="72"/>
        <v>2000</v>
      </c>
      <c r="T547" s="8">
        <v>2000</v>
      </c>
      <c r="U547" s="8">
        <f t="shared" si="73"/>
        <v>22</v>
      </c>
      <c r="V547" s="7">
        <v>36526</v>
      </c>
      <c r="W547" t="s">
        <v>3492</v>
      </c>
      <c r="X547" s="2">
        <v>0.371</v>
      </c>
      <c r="Y547" s="6">
        <f t="shared" si="70"/>
        <v>9.9036331117695747E-3</v>
      </c>
      <c r="AA547">
        <v>486604</v>
      </c>
      <c r="AB547">
        <v>28580</v>
      </c>
      <c r="AD547" t="s">
        <v>6</v>
      </c>
      <c r="AE547">
        <v>35</v>
      </c>
      <c r="AF547">
        <v>1</v>
      </c>
      <c r="AH547" t="s">
        <v>10451</v>
      </c>
      <c r="AI547" t="s">
        <v>10450</v>
      </c>
      <c r="AK547" t="s">
        <v>10449</v>
      </c>
      <c r="AL547">
        <v>4</v>
      </c>
      <c r="AM547" s="5">
        <f t="shared" si="74"/>
        <v>0.18181818181818182</v>
      </c>
      <c r="AN547" s="4">
        <f t="shared" si="71"/>
        <v>2.753777838972841E-4</v>
      </c>
      <c r="AO547" s="3"/>
      <c r="AP547">
        <v>0</v>
      </c>
      <c r="AR547" t="s">
        <v>1</v>
      </c>
      <c r="AT547" s="2">
        <v>1.431</v>
      </c>
      <c r="AU547" s="1">
        <f t="shared" si="75"/>
        <v>0.70151565134078875</v>
      </c>
      <c r="AV547" s="1">
        <f t="shared" si="76"/>
        <v>0.5089505447833429</v>
      </c>
      <c r="AW547" s="1">
        <f t="shared" si="77"/>
        <v>0.3163854382258971</v>
      </c>
    </row>
    <row r="548" spans="1:49" x14ac:dyDescent="0.2">
      <c r="A548">
        <v>546</v>
      </c>
      <c r="B548" t="s">
        <v>10448</v>
      </c>
      <c r="C548" t="s">
        <v>10447</v>
      </c>
      <c r="F548" t="s">
        <v>10446</v>
      </c>
      <c r="G548" t="s">
        <v>16</v>
      </c>
      <c r="H548" t="s">
        <v>15</v>
      </c>
      <c r="I548" t="s">
        <v>10445</v>
      </c>
      <c r="J548">
        <v>60019598</v>
      </c>
      <c r="K548" t="s">
        <v>10444</v>
      </c>
      <c r="L548" t="s">
        <v>2230</v>
      </c>
      <c r="M548" t="s">
        <v>820</v>
      </c>
      <c r="N548">
        <v>1</v>
      </c>
      <c r="O548" t="s">
        <v>10443</v>
      </c>
      <c r="P548">
        <v>6602486739</v>
      </c>
      <c r="Q548">
        <v>60019598</v>
      </c>
      <c r="R548" s="7">
        <v>36526</v>
      </c>
      <c r="S548" s="8">
        <f t="shared" si="72"/>
        <v>2000</v>
      </c>
      <c r="T548" s="8">
        <v>2000</v>
      </c>
      <c r="U548" s="8">
        <f t="shared" si="73"/>
        <v>22</v>
      </c>
      <c r="V548" s="7">
        <v>2000</v>
      </c>
      <c r="W548" t="s">
        <v>10433</v>
      </c>
      <c r="X548" s="2">
        <v>0.89600000000000002</v>
      </c>
      <c r="Y548" s="6">
        <f t="shared" si="70"/>
        <v>2.3918208269934065E-2</v>
      </c>
      <c r="AA548" t="s">
        <v>10432</v>
      </c>
      <c r="AB548">
        <v>21100855841</v>
      </c>
      <c r="AD548" t="s">
        <v>6</v>
      </c>
      <c r="AE548">
        <v>62</v>
      </c>
      <c r="AF548">
        <v>2</v>
      </c>
      <c r="AH548" t="s">
        <v>10442</v>
      </c>
      <c r="AI548" t="s">
        <v>10441</v>
      </c>
      <c r="AK548" t="s">
        <v>10440</v>
      </c>
      <c r="AL548">
        <v>5</v>
      </c>
      <c r="AM548" s="5">
        <f t="shared" si="74"/>
        <v>0.22727272727272727</v>
      </c>
      <c r="AN548" s="4">
        <f t="shared" si="71"/>
        <v>3.4422222987160508E-4</v>
      </c>
      <c r="AO548" s="3"/>
      <c r="AP548">
        <v>0</v>
      </c>
      <c r="AR548" t="s">
        <v>1</v>
      </c>
      <c r="AT548" s="2" t="s">
        <v>0</v>
      </c>
      <c r="AU548" s="1">
        <f t="shared" si="75"/>
        <v>1.6846012457915325</v>
      </c>
      <c r="AV548" s="1">
        <f t="shared" si="76"/>
        <v>1.2131215249902836</v>
      </c>
      <c r="AW548" s="1">
        <f t="shared" si="77"/>
        <v>0.74164180418903425</v>
      </c>
    </row>
    <row r="549" spans="1:49" x14ac:dyDescent="0.2">
      <c r="A549">
        <v>547</v>
      </c>
      <c r="B549" t="s">
        <v>10439</v>
      </c>
      <c r="C549" t="s">
        <v>10438</v>
      </c>
      <c r="F549" t="s">
        <v>10437</v>
      </c>
      <c r="G549" t="s">
        <v>16</v>
      </c>
      <c r="H549" t="s">
        <v>15</v>
      </c>
      <c r="I549" t="s">
        <v>10436</v>
      </c>
      <c r="J549">
        <v>60121115</v>
      </c>
      <c r="K549" t="s">
        <v>10435</v>
      </c>
      <c r="L549" t="s">
        <v>2230</v>
      </c>
      <c r="M549" t="s">
        <v>820</v>
      </c>
      <c r="N549">
        <v>1</v>
      </c>
      <c r="O549" t="s">
        <v>10434</v>
      </c>
      <c r="P549">
        <v>23054477100</v>
      </c>
      <c r="Q549">
        <v>60121115</v>
      </c>
      <c r="R549" s="7">
        <v>36526</v>
      </c>
      <c r="S549" s="8">
        <f t="shared" si="72"/>
        <v>2000</v>
      </c>
      <c r="T549" s="8">
        <v>2000</v>
      </c>
      <c r="U549" s="8">
        <f t="shared" si="73"/>
        <v>22</v>
      </c>
      <c r="V549" s="7">
        <v>2000</v>
      </c>
      <c r="W549" t="s">
        <v>10433</v>
      </c>
      <c r="X549" s="2">
        <v>0.89600000000000002</v>
      </c>
      <c r="Y549" s="6">
        <f t="shared" si="70"/>
        <v>2.3918208269934065E-2</v>
      </c>
      <c r="AA549" t="s">
        <v>10432</v>
      </c>
      <c r="AB549">
        <v>21100855841</v>
      </c>
      <c r="AD549" t="s">
        <v>6</v>
      </c>
      <c r="AE549">
        <v>62</v>
      </c>
      <c r="AF549">
        <v>2</v>
      </c>
      <c r="AH549" t="s">
        <v>10431</v>
      </c>
      <c r="AI549" t="s">
        <v>10430</v>
      </c>
      <c r="AK549" t="s">
        <v>10429</v>
      </c>
      <c r="AL549">
        <v>4</v>
      </c>
      <c r="AM549" s="5">
        <f t="shared" si="74"/>
        <v>0.18181818181818182</v>
      </c>
      <c r="AN549" s="4">
        <f t="shared" si="71"/>
        <v>2.753777838972841E-4</v>
      </c>
      <c r="AO549" s="3"/>
      <c r="AP549">
        <v>0</v>
      </c>
      <c r="AR549" t="s">
        <v>1</v>
      </c>
      <c r="AT549" s="2" t="s">
        <v>0</v>
      </c>
      <c r="AU549" s="1">
        <f t="shared" si="75"/>
        <v>1.6825359124123029</v>
      </c>
      <c r="AV549" s="1">
        <f t="shared" si="76"/>
        <v>1.2096793026915675</v>
      </c>
      <c r="AW549" s="1">
        <f t="shared" si="77"/>
        <v>0.73682269297083181</v>
      </c>
    </row>
    <row r="550" spans="1:49" x14ac:dyDescent="0.2">
      <c r="A550">
        <v>548</v>
      </c>
      <c r="B550" t="s">
        <v>10428</v>
      </c>
      <c r="C550" t="s">
        <v>10427</v>
      </c>
      <c r="F550" t="s">
        <v>10426</v>
      </c>
      <c r="G550" t="s">
        <v>16</v>
      </c>
      <c r="H550" t="s">
        <v>15</v>
      </c>
      <c r="I550" t="s">
        <v>10425</v>
      </c>
      <c r="J550">
        <v>60020739</v>
      </c>
      <c r="K550" t="s">
        <v>10424</v>
      </c>
      <c r="L550" t="s">
        <v>10423</v>
      </c>
      <c r="M550" t="s">
        <v>356</v>
      </c>
      <c r="N550">
        <v>2</v>
      </c>
      <c r="O550" t="s">
        <v>10422</v>
      </c>
      <c r="P550" t="s">
        <v>10421</v>
      </c>
      <c r="Q550" t="s">
        <v>10420</v>
      </c>
      <c r="R550" s="7">
        <v>36526</v>
      </c>
      <c r="S550" s="8">
        <f t="shared" si="72"/>
        <v>2000</v>
      </c>
      <c r="T550" s="8">
        <v>2000</v>
      </c>
      <c r="U550" s="8">
        <f t="shared" si="73"/>
        <v>22</v>
      </c>
      <c r="V550" s="7">
        <v>36557</v>
      </c>
      <c r="W550" t="s">
        <v>325</v>
      </c>
      <c r="X550" s="2">
        <v>0.60499999999999998</v>
      </c>
      <c r="Y550" s="6">
        <f t="shared" si="70"/>
        <v>1.6150129467980032E-2</v>
      </c>
      <c r="AA550">
        <v>346748</v>
      </c>
      <c r="AB550">
        <v>15563</v>
      </c>
      <c r="AD550" t="s">
        <v>6</v>
      </c>
      <c r="AE550">
        <v>71</v>
      </c>
      <c r="AF550" t="s">
        <v>354</v>
      </c>
      <c r="AH550" t="s">
        <v>10419</v>
      </c>
      <c r="AI550" t="s">
        <v>10418</v>
      </c>
      <c r="AK550" t="s">
        <v>10417</v>
      </c>
      <c r="AL550">
        <v>11</v>
      </c>
      <c r="AM550" s="5">
        <f t="shared" si="74"/>
        <v>0.5</v>
      </c>
      <c r="AN550" s="4">
        <f t="shared" si="71"/>
        <v>7.572889057175312E-4</v>
      </c>
      <c r="AO550" s="3"/>
      <c r="AP550">
        <v>0</v>
      </c>
      <c r="AR550" t="s">
        <v>1</v>
      </c>
      <c r="AT550" s="2">
        <v>1.5229999999999999</v>
      </c>
      <c r="AU550" s="1">
        <f t="shared" si="75"/>
        <v>1.1532277299301281</v>
      </c>
      <c r="AV550" s="1">
        <f t="shared" si="76"/>
        <v>0.84537091868487813</v>
      </c>
      <c r="AW550" s="1">
        <f t="shared" si="77"/>
        <v>0.53751410743962813</v>
      </c>
    </row>
    <row r="551" spans="1:49" x14ac:dyDescent="0.2">
      <c r="A551">
        <v>549</v>
      </c>
      <c r="B551" t="s">
        <v>10416</v>
      </c>
      <c r="C551" t="s">
        <v>10415</v>
      </c>
      <c r="F551" t="s">
        <v>10414</v>
      </c>
      <c r="G551" t="s">
        <v>16</v>
      </c>
      <c r="H551" t="s">
        <v>15</v>
      </c>
      <c r="I551" t="s">
        <v>10413</v>
      </c>
      <c r="J551">
        <v>60011313</v>
      </c>
      <c r="K551" t="s">
        <v>10412</v>
      </c>
      <c r="L551" t="s">
        <v>4322</v>
      </c>
      <c r="M551" t="s">
        <v>2585</v>
      </c>
      <c r="N551">
        <v>2</v>
      </c>
      <c r="O551" t="s">
        <v>10411</v>
      </c>
      <c r="P551" t="s">
        <v>10410</v>
      </c>
      <c r="Q551" t="s">
        <v>10409</v>
      </c>
      <c r="R551" s="7">
        <v>36526</v>
      </c>
      <c r="S551" s="8">
        <f t="shared" si="72"/>
        <v>2000</v>
      </c>
      <c r="T551" s="8">
        <v>2000</v>
      </c>
      <c r="U551" s="8">
        <f t="shared" si="73"/>
        <v>22</v>
      </c>
      <c r="V551" s="7">
        <v>2000</v>
      </c>
      <c r="W551" t="s">
        <v>10396</v>
      </c>
      <c r="X551" s="2">
        <v>0.25900000000000001</v>
      </c>
      <c r="Y551" s="6">
        <f t="shared" si="70"/>
        <v>6.9138570780278158E-3</v>
      </c>
      <c r="AA551">
        <v>10642315</v>
      </c>
      <c r="AB551">
        <v>25497</v>
      </c>
      <c r="AD551" t="s">
        <v>6</v>
      </c>
      <c r="AE551">
        <v>32</v>
      </c>
      <c r="AF551">
        <v>3</v>
      </c>
      <c r="AH551" t="s">
        <v>10408</v>
      </c>
      <c r="AI551" t="s">
        <v>10407</v>
      </c>
      <c r="AJ551" t="s">
        <v>10406</v>
      </c>
      <c r="AK551" t="s">
        <v>10405</v>
      </c>
      <c r="AL551">
        <v>0</v>
      </c>
      <c r="AM551" s="5">
        <f t="shared" si="74"/>
        <v>0</v>
      </c>
      <c r="AN551" s="4">
        <f t="shared" si="71"/>
        <v>0</v>
      </c>
      <c r="AO551" s="3"/>
      <c r="AP551">
        <v>0</v>
      </c>
      <c r="AR551" t="s">
        <v>1</v>
      </c>
      <c r="AT551" s="2" t="s">
        <v>0</v>
      </c>
      <c r="AU551" s="1">
        <f t="shared" si="75"/>
        <v>0.48396999546194708</v>
      </c>
      <c r="AV551" s="1">
        <f t="shared" si="76"/>
        <v>0.34569285390139082</v>
      </c>
      <c r="AW551" s="1">
        <f t="shared" si="77"/>
        <v>0.20741571234083447</v>
      </c>
    </row>
    <row r="552" spans="1:49" x14ac:dyDescent="0.2">
      <c r="A552">
        <v>550</v>
      </c>
      <c r="B552" t="s">
        <v>10404</v>
      </c>
      <c r="C552" t="s">
        <v>10403</v>
      </c>
      <c r="F552" t="s">
        <v>10402</v>
      </c>
      <c r="G552" t="s">
        <v>16</v>
      </c>
      <c r="H552" t="s">
        <v>15</v>
      </c>
      <c r="I552" t="s">
        <v>10401</v>
      </c>
      <c r="J552">
        <v>112761529</v>
      </c>
      <c r="K552" t="s">
        <v>10400</v>
      </c>
      <c r="L552" t="s">
        <v>4322</v>
      </c>
      <c r="M552" t="s">
        <v>2585</v>
      </c>
      <c r="N552">
        <v>3</v>
      </c>
      <c r="O552" t="s">
        <v>10399</v>
      </c>
      <c r="P552" t="s">
        <v>10398</v>
      </c>
      <c r="Q552" t="s">
        <v>10397</v>
      </c>
      <c r="R552" s="7">
        <v>36526</v>
      </c>
      <c r="S552" s="8">
        <f t="shared" si="72"/>
        <v>2000</v>
      </c>
      <c r="T552" s="8">
        <v>2000</v>
      </c>
      <c r="U552" s="8">
        <f t="shared" si="73"/>
        <v>22</v>
      </c>
      <c r="V552" s="7">
        <v>2000</v>
      </c>
      <c r="W552" t="s">
        <v>10396</v>
      </c>
      <c r="X552" s="2">
        <v>0.25900000000000001</v>
      </c>
      <c r="Y552" s="6">
        <f t="shared" si="70"/>
        <v>6.9138570780278158E-3</v>
      </c>
      <c r="AA552">
        <v>10642315</v>
      </c>
      <c r="AB552">
        <v>25497</v>
      </c>
      <c r="AD552" t="s">
        <v>6</v>
      </c>
      <c r="AE552">
        <v>32</v>
      </c>
      <c r="AF552">
        <v>3</v>
      </c>
      <c r="AH552" t="s">
        <v>10395</v>
      </c>
      <c r="AI552" t="s">
        <v>10394</v>
      </c>
      <c r="AJ552" t="s">
        <v>10393</v>
      </c>
      <c r="AK552" t="s">
        <v>10392</v>
      </c>
      <c r="AL552">
        <v>0</v>
      </c>
      <c r="AM552" s="5">
        <f t="shared" si="74"/>
        <v>0</v>
      </c>
      <c r="AN552" s="4">
        <f t="shared" si="71"/>
        <v>0</v>
      </c>
      <c r="AO552" s="3"/>
      <c r="AP552">
        <v>0</v>
      </c>
      <c r="AR552" t="s">
        <v>1</v>
      </c>
      <c r="AT552" s="2" t="s">
        <v>0</v>
      </c>
      <c r="AU552" s="1">
        <f t="shared" si="75"/>
        <v>0.48396999546194708</v>
      </c>
      <c r="AV552" s="1">
        <f t="shared" si="76"/>
        <v>0.34569285390139082</v>
      </c>
      <c r="AW552" s="1">
        <f t="shared" si="77"/>
        <v>0.20741571234083447</v>
      </c>
    </row>
    <row r="553" spans="1:49" x14ac:dyDescent="0.2">
      <c r="A553">
        <v>551</v>
      </c>
      <c r="B553" t="s">
        <v>10391</v>
      </c>
      <c r="C553" t="s">
        <v>10390</v>
      </c>
      <c r="F553" t="s">
        <v>10389</v>
      </c>
      <c r="G553" t="s">
        <v>16</v>
      </c>
      <c r="H553" t="s">
        <v>15</v>
      </c>
      <c r="I553" t="s">
        <v>10388</v>
      </c>
      <c r="J553" t="s">
        <v>10387</v>
      </c>
      <c r="K553" t="s">
        <v>10386</v>
      </c>
      <c r="L553" t="s">
        <v>10385</v>
      </c>
      <c r="M553" t="s">
        <v>10384</v>
      </c>
      <c r="N553">
        <v>3</v>
      </c>
      <c r="O553" t="s">
        <v>10383</v>
      </c>
      <c r="P553" t="s">
        <v>10382</v>
      </c>
      <c r="Q553" t="s">
        <v>10381</v>
      </c>
      <c r="R553" s="7">
        <v>36526</v>
      </c>
      <c r="S553" s="8">
        <f t="shared" si="72"/>
        <v>2000</v>
      </c>
      <c r="T553" s="8">
        <v>2000</v>
      </c>
      <c r="U553" s="8">
        <f t="shared" si="73"/>
        <v>22</v>
      </c>
      <c r="V553" s="7">
        <v>2000</v>
      </c>
      <c r="W553" t="s">
        <v>2512</v>
      </c>
      <c r="X553" s="2">
        <v>0.48699999999999999</v>
      </c>
      <c r="Y553" s="6">
        <f t="shared" si="70"/>
        <v>1.3000186861002109E-2</v>
      </c>
      <c r="AA553">
        <v>214922</v>
      </c>
      <c r="AB553">
        <v>130262</v>
      </c>
      <c r="AD553" t="s">
        <v>6</v>
      </c>
      <c r="AE553">
        <v>39</v>
      </c>
      <c r="AF553" s="10">
        <v>0.16666666666666666</v>
      </c>
      <c r="AH553" t="s">
        <v>10380</v>
      </c>
      <c r="AI553" t="s">
        <v>10379</v>
      </c>
      <c r="AJ553" t="s">
        <v>10378</v>
      </c>
      <c r="AK553" t="s">
        <v>10377</v>
      </c>
      <c r="AL553">
        <v>15</v>
      </c>
      <c r="AM553" s="5">
        <f t="shared" si="74"/>
        <v>0.68181818181818177</v>
      </c>
      <c r="AN553" s="4">
        <f t="shared" si="71"/>
        <v>1.0326666896148153E-3</v>
      </c>
      <c r="AO553" s="3"/>
      <c r="AP553">
        <v>0</v>
      </c>
      <c r="AR553" t="s">
        <v>1</v>
      </c>
      <c r="AT553" s="2" t="s">
        <v>0</v>
      </c>
      <c r="AU553" s="1">
        <f t="shared" si="75"/>
        <v>0.94099308095859213</v>
      </c>
      <c r="AV553" s="1">
        <f t="shared" si="76"/>
        <v>0.70164267753084619</v>
      </c>
      <c r="AW553" s="1">
        <f t="shared" si="77"/>
        <v>0.46229227410310031</v>
      </c>
    </row>
    <row r="554" spans="1:49" x14ac:dyDescent="0.2">
      <c r="A554">
        <v>552</v>
      </c>
      <c r="B554" t="s">
        <v>10376</v>
      </c>
      <c r="C554" t="s">
        <v>10375</v>
      </c>
      <c r="F554" t="s">
        <v>10374</v>
      </c>
      <c r="G554" t="s">
        <v>16</v>
      </c>
      <c r="H554" t="s">
        <v>15</v>
      </c>
      <c r="I554" t="s">
        <v>10373</v>
      </c>
      <c r="J554">
        <v>100351598</v>
      </c>
      <c r="K554" t="s">
        <v>10372</v>
      </c>
      <c r="L554" t="s">
        <v>8458</v>
      </c>
      <c r="M554" t="s">
        <v>2692</v>
      </c>
      <c r="N554">
        <v>2</v>
      </c>
      <c r="O554" t="s">
        <v>10371</v>
      </c>
      <c r="P554" t="s">
        <v>10370</v>
      </c>
      <c r="Q554" t="s">
        <v>10369</v>
      </c>
      <c r="R554" s="7">
        <v>36526</v>
      </c>
      <c r="S554" s="8">
        <f t="shared" si="72"/>
        <v>2000</v>
      </c>
      <c r="T554" s="8">
        <v>2000</v>
      </c>
      <c r="U554" s="8">
        <f t="shared" si="73"/>
        <v>22</v>
      </c>
      <c r="V554" s="7">
        <v>2000</v>
      </c>
      <c r="W554" t="s">
        <v>293</v>
      </c>
      <c r="X554" s="2">
        <v>0.61499999999999999</v>
      </c>
      <c r="Y554" s="6">
        <f t="shared" si="70"/>
        <v>1.6417073756706976E-2</v>
      </c>
      <c r="AA554">
        <v>1959271</v>
      </c>
      <c r="AB554">
        <v>12141</v>
      </c>
      <c r="AD554" t="s">
        <v>6</v>
      </c>
      <c r="AE554">
        <v>21</v>
      </c>
      <c r="AF554">
        <v>2</v>
      </c>
      <c r="AH554" t="s">
        <v>10368</v>
      </c>
      <c r="AI554" t="s">
        <v>10367</v>
      </c>
      <c r="AJ554" t="s">
        <v>10366</v>
      </c>
      <c r="AK554" t="s">
        <v>10365</v>
      </c>
      <c r="AL554">
        <v>6</v>
      </c>
      <c r="AM554" s="5">
        <f t="shared" si="74"/>
        <v>0.27272727272727271</v>
      </c>
      <c r="AN554" s="4">
        <f t="shared" si="71"/>
        <v>4.1306667584592612E-4</v>
      </c>
      <c r="AO554" s="3"/>
      <c r="AP554">
        <v>0</v>
      </c>
      <c r="AR554" t="s">
        <v>1</v>
      </c>
      <c r="AT554" s="2" t="s">
        <v>0</v>
      </c>
      <c r="AU554" s="1">
        <f t="shared" si="75"/>
        <v>1.161587163244866</v>
      </c>
      <c r="AV554" s="1">
        <f t="shared" si="76"/>
        <v>0.84150702162764501</v>
      </c>
      <c r="AW554" s="1">
        <f t="shared" si="77"/>
        <v>0.52142688001042403</v>
      </c>
    </row>
    <row r="555" spans="1:49" x14ac:dyDescent="0.2">
      <c r="A555">
        <v>553</v>
      </c>
      <c r="B555" t="s">
        <v>10364</v>
      </c>
      <c r="C555" t="s">
        <v>10363</v>
      </c>
      <c r="F555" t="s">
        <v>10362</v>
      </c>
      <c r="G555" t="s">
        <v>16</v>
      </c>
      <c r="H555" t="s">
        <v>15</v>
      </c>
      <c r="I555" t="s">
        <v>10361</v>
      </c>
      <c r="J555" t="s">
        <v>10360</v>
      </c>
      <c r="K555" t="s">
        <v>10359</v>
      </c>
      <c r="L555" t="s">
        <v>10358</v>
      </c>
      <c r="M555" t="s">
        <v>878</v>
      </c>
      <c r="N555">
        <v>2</v>
      </c>
      <c r="O555" t="s">
        <v>10357</v>
      </c>
      <c r="P555" t="s">
        <v>10356</v>
      </c>
      <c r="Q555" t="s">
        <v>10355</v>
      </c>
      <c r="R555" s="7">
        <v>36526</v>
      </c>
      <c r="S555" s="8">
        <f t="shared" si="72"/>
        <v>2000</v>
      </c>
      <c r="T555" s="8">
        <v>2000</v>
      </c>
      <c r="U555" s="8">
        <f t="shared" si="73"/>
        <v>22</v>
      </c>
      <c r="V555" s="7">
        <v>36647</v>
      </c>
      <c r="W555" t="s">
        <v>55</v>
      </c>
      <c r="X555" s="2">
        <v>0.75</v>
      </c>
      <c r="Y555" s="6">
        <f t="shared" si="70"/>
        <v>2.0020821654520703E-2</v>
      </c>
      <c r="AA555" t="s">
        <v>54</v>
      </c>
      <c r="AB555">
        <v>29221</v>
      </c>
      <c r="AD555" t="s">
        <v>6</v>
      </c>
      <c r="AE555">
        <v>7</v>
      </c>
      <c r="AF555" t="s">
        <v>10354</v>
      </c>
      <c r="AH555" t="s">
        <v>10353</v>
      </c>
      <c r="AI555" t="s">
        <v>10352</v>
      </c>
      <c r="AK555" t="s">
        <v>10351</v>
      </c>
      <c r="AL555">
        <v>23</v>
      </c>
      <c r="AM555" s="5">
        <f t="shared" si="74"/>
        <v>1.0454545454545454</v>
      </c>
      <c r="AN555" s="4">
        <f t="shared" si="71"/>
        <v>1.5834222574093834E-3</v>
      </c>
      <c r="AO555" s="3"/>
      <c r="AP555">
        <v>0</v>
      </c>
      <c r="AR555" t="s">
        <v>1</v>
      </c>
      <c r="AT555" s="2">
        <v>2.0230000000000001</v>
      </c>
      <c r="AU555" s="1">
        <f t="shared" si="75"/>
        <v>1.4489601835387305</v>
      </c>
      <c r="AV555" s="1">
        <f t="shared" si="76"/>
        <v>1.0802121955965043</v>
      </c>
      <c r="AW555" s="1">
        <f t="shared" si="77"/>
        <v>0.71146420765427787</v>
      </c>
    </row>
    <row r="556" spans="1:49" x14ac:dyDescent="0.2">
      <c r="A556">
        <v>554</v>
      </c>
      <c r="B556" t="s">
        <v>10350</v>
      </c>
      <c r="C556" t="s">
        <v>10349</v>
      </c>
      <c r="F556" t="s">
        <v>10348</v>
      </c>
      <c r="G556" t="s">
        <v>16</v>
      </c>
      <c r="H556" t="s">
        <v>15</v>
      </c>
      <c r="I556" t="s">
        <v>10347</v>
      </c>
      <c r="J556">
        <v>60005681</v>
      </c>
      <c r="K556" t="s">
        <v>10346</v>
      </c>
      <c r="L556" t="s">
        <v>10345</v>
      </c>
      <c r="M556" t="s">
        <v>5588</v>
      </c>
      <c r="N556">
        <v>2</v>
      </c>
      <c r="O556" t="s">
        <v>10344</v>
      </c>
      <c r="P556" t="s">
        <v>10343</v>
      </c>
      <c r="Q556" t="s">
        <v>10342</v>
      </c>
      <c r="R556" s="7">
        <v>36526</v>
      </c>
      <c r="S556" s="8">
        <f t="shared" si="72"/>
        <v>2000</v>
      </c>
      <c r="T556" s="8">
        <v>2000</v>
      </c>
      <c r="U556" s="8">
        <f t="shared" si="73"/>
        <v>22</v>
      </c>
      <c r="V556" s="7">
        <v>2000</v>
      </c>
      <c r="W556" t="s">
        <v>293</v>
      </c>
      <c r="X556" s="2">
        <v>0.61499999999999999</v>
      </c>
      <c r="Y556" s="6">
        <f t="shared" si="70"/>
        <v>1.6417073756706976E-2</v>
      </c>
      <c r="AA556">
        <v>1959271</v>
      </c>
      <c r="AB556">
        <v>12141</v>
      </c>
      <c r="AD556" t="s">
        <v>6</v>
      </c>
      <c r="AE556">
        <v>21</v>
      </c>
      <c r="AF556">
        <v>2</v>
      </c>
      <c r="AH556" t="s">
        <v>10341</v>
      </c>
      <c r="AI556" t="s">
        <v>10340</v>
      </c>
      <c r="AK556" t="s">
        <v>10339</v>
      </c>
      <c r="AL556">
        <v>3</v>
      </c>
      <c r="AM556" s="5">
        <f t="shared" si="74"/>
        <v>0.13636363636363635</v>
      </c>
      <c r="AN556" s="4">
        <f t="shared" si="71"/>
        <v>2.0653333792296306E-4</v>
      </c>
      <c r="AO556" s="3"/>
      <c r="AP556">
        <v>0</v>
      </c>
      <c r="AR556" t="s">
        <v>1</v>
      </c>
      <c r="AT556" s="2" t="s">
        <v>0</v>
      </c>
      <c r="AU556" s="1">
        <f t="shared" si="75"/>
        <v>1.1553911631071772</v>
      </c>
      <c r="AV556" s="1">
        <f t="shared" si="76"/>
        <v>0.83118035473149687</v>
      </c>
      <c r="AW556" s="1">
        <f t="shared" si="77"/>
        <v>0.5069695463558167</v>
      </c>
    </row>
    <row r="557" spans="1:49" x14ac:dyDescent="0.2">
      <c r="A557">
        <v>555</v>
      </c>
      <c r="B557" t="s">
        <v>10338</v>
      </c>
      <c r="C557" t="s">
        <v>10337</v>
      </c>
      <c r="D557" t="s">
        <v>10336</v>
      </c>
      <c r="F557" t="s">
        <v>10335</v>
      </c>
      <c r="G557" t="s">
        <v>16</v>
      </c>
      <c r="H557" t="s">
        <v>15</v>
      </c>
      <c r="I557" t="s">
        <v>10334</v>
      </c>
      <c r="J557">
        <v>60090755</v>
      </c>
      <c r="K557" t="s">
        <v>10333</v>
      </c>
      <c r="L557" t="s">
        <v>809</v>
      </c>
      <c r="M557" t="s">
        <v>808</v>
      </c>
      <c r="N557">
        <v>1</v>
      </c>
      <c r="O557" t="s">
        <v>10332</v>
      </c>
      <c r="P557">
        <v>56034273300</v>
      </c>
      <c r="Q557">
        <v>60090755</v>
      </c>
      <c r="R557" s="7">
        <v>36526</v>
      </c>
      <c r="S557" s="8">
        <f t="shared" si="72"/>
        <v>2000</v>
      </c>
      <c r="T557" s="8">
        <v>2000</v>
      </c>
      <c r="U557" s="8">
        <f t="shared" si="73"/>
        <v>22</v>
      </c>
      <c r="V557" s="7">
        <v>36617</v>
      </c>
      <c r="W557" t="s">
        <v>10331</v>
      </c>
      <c r="X557" s="2">
        <v>0.56499999999999995</v>
      </c>
      <c r="Y557" s="6">
        <f t="shared" si="70"/>
        <v>1.5082352313072261E-2</v>
      </c>
      <c r="AA557">
        <v>10685200</v>
      </c>
      <c r="AB557">
        <v>12317</v>
      </c>
      <c r="AD557" t="s">
        <v>6</v>
      </c>
      <c r="AE557">
        <v>6</v>
      </c>
      <c r="AF557">
        <v>2</v>
      </c>
      <c r="AH557" t="s">
        <v>10330</v>
      </c>
      <c r="AI557" t="s">
        <v>10329</v>
      </c>
      <c r="AK557" t="s">
        <v>10328</v>
      </c>
      <c r="AL557">
        <v>27</v>
      </c>
      <c r="AM557" s="5">
        <f t="shared" si="74"/>
        <v>1.2272727272727273</v>
      </c>
      <c r="AN557" s="4">
        <f t="shared" si="71"/>
        <v>1.8588000413066676E-3</v>
      </c>
      <c r="AO557" s="3"/>
      <c r="AP557">
        <v>0</v>
      </c>
      <c r="AQ557" t="s">
        <v>7990</v>
      </c>
      <c r="AR557" t="s">
        <v>1</v>
      </c>
      <c r="AS557" t="s">
        <v>7989</v>
      </c>
      <c r="AT557" s="2">
        <v>2.5299999999999998</v>
      </c>
      <c r="AU557" s="1">
        <f t="shared" si="75"/>
        <v>1.1115286631542582</v>
      </c>
      <c r="AV557" s="1">
        <f t="shared" si="76"/>
        <v>0.8470576177189465</v>
      </c>
      <c r="AW557" s="1">
        <f t="shared" si="77"/>
        <v>0.58258657228363453</v>
      </c>
    </row>
    <row r="558" spans="1:49" x14ac:dyDescent="0.2">
      <c r="A558">
        <v>556</v>
      </c>
      <c r="B558" t="s">
        <v>10327</v>
      </c>
      <c r="C558" t="s">
        <v>10326</v>
      </c>
      <c r="F558" t="s">
        <v>10325</v>
      </c>
      <c r="G558" t="s">
        <v>16</v>
      </c>
      <c r="H558" t="s">
        <v>15</v>
      </c>
      <c r="I558" t="s">
        <v>10324</v>
      </c>
      <c r="J558">
        <v>60025997</v>
      </c>
      <c r="K558" t="s">
        <v>7564</v>
      </c>
      <c r="L558" t="s">
        <v>1526</v>
      </c>
      <c r="M558" t="s">
        <v>356</v>
      </c>
      <c r="N558">
        <v>3</v>
      </c>
      <c r="O558" t="s">
        <v>10323</v>
      </c>
      <c r="P558" t="s">
        <v>10322</v>
      </c>
      <c r="Q558" t="s">
        <v>10321</v>
      </c>
      <c r="R558" s="7">
        <v>36526</v>
      </c>
      <c r="S558" s="8">
        <f t="shared" si="72"/>
        <v>2000</v>
      </c>
      <c r="T558" s="8">
        <v>2000</v>
      </c>
      <c r="U558" s="8">
        <f t="shared" si="73"/>
        <v>22</v>
      </c>
      <c r="V558" s="7" t="s">
        <v>7502</v>
      </c>
      <c r="W558" t="s">
        <v>10320</v>
      </c>
      <c r="X558" s="2">
        <v>0.34699999999999998</v>
      </c>
      <c r="Y558" s="6">
        <f t="shared" si="70"/>
        <v>9.2629668188249116E-3</v>
      </c>
      <c r="AA558" t="s">
        <v>10319</v>
      </c>
      <c r="AB558">
        <v>18817</v>
      </c>
      <c r="AD558" t="s">
        <v>6</v>
      </c>
      <c r="AE558">
        <v>11</v>
      </c>
      <c r="AF558">
        <v>6</v>
      </c>
      <c r="AH558" t="s">
        <v>10318</v>
      </c>
      <c r="AI558" t="s">
        <v>10317</v>
      </c>
      <c r="AK558" t="s">
        <v>10316</v>
      </c>
      <c r="AL558">
        <v>1</v>
      </c>
      <c r="AM558" s="5">
        <f t="shared" si="74"/>
        <v>4.5454545454545456E-2</v>
      </c>
      <c r="AN558" s="4">
        <f t="shared" si="71"/>
        <v>6.8844445974321024E-5</v>
      </c>
      <c r="AO558" s="3"/>
      <c r="AP558">
        <v>0</v>
      </c>
      <c r="AR558" t="s">
        <v>1</v>
      </c>
      <c r="AT558" s="2" t="s">
        <v>0</v>
      </c>
      <c r="AU558" s="1">
        <f t="shared" si="75"/>
        <v>0.6504730106969735</v>
      </c>
      <c r="AV558" s="1">
        <f t="shared" si="76"/>
        <v>0.46659056323996156</v>
      </c>
      <c r="AW558" s="1">
        <f t="shared" si="77"/>
        <v>0.2827081157829498</v>
      </c>
    </row>
    <row r="559" spans="1:49" x14ac:dyDescent="0.2">
      <c r="A559">
        <v>557</v>
      </c>
      <c r="B559" t="s">
        <v>10315</v>
      </c>
      <c r="F559" t="s">
        <v>10314</v>
      </c>
      <c r="G559" t="s">
        <v>16</v>
      </c>
      <c r="H559" t="s">
        <v>15</v>
      </c>
      <c r="I559" t="s">
        <v>10313</v>
      </c>
      <c r="N559">
        <v>1</v>
      </c>
      <c r="O559" t="s">
        <v>10312</v>
      </c>
      <c r="P559">
        <v>6603365455</v>
      </c>
      <c r="R559" s="7">
        <v>36526</v>
      </c>
      <c r="S559" s="8">
        <f t="shared" si="72"/>
        <v>2000</v>
      </c>
      <c r="T559" s="8">
        <v>2000</v>
      </c>
      <c r="U559" s="8">
        <f t="shared" si="73"/>
        <v>22</v>
      </c>
      <c r="V559" s="7">
        <v>36526</v>
      </c>
      <c r="W559" t="s">
        <v>10311</v>
      </c>
      <c r="X559" s="2">
        <v>0.29499999999999998</v>
      </c>
      <c r="Y559" s="6">
        <f t="shared" si="70"/>
        <v>7.8748565174448087E-3</v>
      </c>
      <c r="AA559">
        <v>10642269</v>
      </c>
      <c r="AB559">
        <v>19554</v>
      </c>
      <c r="AD559" t="s">
        <v>6</v>
      </c>
      <c r="AE559">
        <v>45</v>
      </c>
      <c r="AF559">
        <v>1</v>
      </c>
      <c r="AH559" t="s">
        <v>9318</v>
      </c>
      <c r="AI559" t="s">
        <v>10310</v>
      </c>
      <c r="AK559" t="s">
        <v>10309</v>
      </c>
      <c r="AL559">
        <v>2</v>
      </c>
      <c r="AM559" s="5">
        <f t="shared" si="74"/>
        <v>9.0909090909090912E-2</v>
      </c>
      <c r="AN559" s="4">
        <f t="shared" si="71"/>
        <v>1.3768889194864205E-4</v>
      </c>
      <c r="AO559" s="3"/>
      <c r="AP559">
        <v>0</v>
      </c>
      <c r="AR559" t="s">
        <v>1</v>
      </c>
      <c r="AT559" s="2" t="s">
        <v>0</v>
      </c>
      <c r="AU559" s="1">
        <f t="shared" si="75"/>
        <v>0.55537062297959572</v>
      </c>
      <c r="AV559" s="1">
        <f t="shared" si="76"/>
        <v>0.40062727046967256</v>
      </c>
      <c r="AW559" s="1">
        <f t="shared" si="77"/>
        <v>0.24588391795974918</v>
      </c>
    </row>
    <row r="560" spans="1:49" x14ac:dyDescent="0.2">
      <c r="A560">
        <v>558</v>
      </c>
      <c r="B560" t="s">
        <v>10308</v>
      </c>
      <c r="C560" t="s">
        <v>10307</v>
      </c>
      <c r="F560" t="s">
        <v>10306</v>
      </c>
      <c r="G560" t="s">
        <v>16</v>
      </c>
      <c r="H560" t="s">
        <v>15</v>
      </c>
      <c r="I560" t="s">
        <v>10305</v>
      </c>
      <c r="N560">
        <v>3</v>
      </c>
      <c r="O560" t="s">
        <v>10304</v>
      </c>
      <c r="P560" t="s">
        <v>10303</v>
      </c>
      <c r="Q560" t="s">
        <v>1997</v>
      </c>
      <c r="R560" s="7">
        <v>36526</v>
      </c>
      <c r="S560" s="8">
        <f t="shared" si="72"/>
        <v>2000</v>
      </c>
      <c r="T560" s="8">
        <v>2000</v>
      </c>
      <c r="U560" s="8">
        <f t="shared" si="73"/>
        <v>22</v>
      </c>
      <c r="V560" s="7">
        <v>36526</v>
      </c>
      <c r="W560" t="s">
        <v>5349</v>
      </c>
      <c r="X560" s="2">
        <v>0.56200000000000006</v>
      </c>
      <c r="Y560" s="6">
        <f t="shared" si="70"/>
        <v>1.5002269026454181E-2</v>
      </c>
      <c r="AA560">
        <v>3734633</v>
      </c>
      <c r="AB560">
        <v>25659</v>
      </c>
      <c r="AD560" t="s">
        <v>6</v>
      </c>
      <c r="AE560">
        <v>53</v>
      </c>
      <c r="AF560">
        <v>1</v>
      </c>
      <c r="AH560" t="s">
        <v>10302</v>
      </c>
      <c r="AI560" t="s">
        <v>10301</v>
      </c>
      <c r="AJ560" t="s">
        <v>10300</v>
      </c>
      <c r="AK560" t="s">
        <v>10299</v>
      </c>
      <c r="AL560">
        <v>0</v>
      </c>
      <c r="AM560" s="5">
        <f t="shared" si="74"/>
        <v>0</v>
      </c>
      <c r="AN560" s="4">
        <f t="shared" si="71"/>
        <v>0</v>
      </c>
      <c r="AO560" s="3"/>
      <c r="AP560">
        <v>0</v>
      </c>
      <c r="AR560" t="s">
        <v>1</v>
      </c>
      <c r="AT560" s="2">
        <v>1.9950000000000001</v>
      </c>
      <c r="AU560" s="1">
        <f t="shared" si="75"/>
        <v>1.0501588318517927</v>
      </c>
      <c r="AV560" s="1">
        <f t="shared" si="76"/>
        <v>0.75011345132270901</v>
      </c>
      <c r="AW560" s="1">
        <f t="shared" si="77"/>
        <v>0.45006807079362537</v>
      </c>
    </row>
    <row r="561" spans="1:49" x14ac:dyDescent="0.2">
      <c r="A561">
        <v>559</v>
      </c>
      <c r="B561" t="s">
        <v>10298</v>
      </c>
      <c r="C561" t="s">
        <v>10297</v>
      </c>
      <c r="F561" t="s">
        <v>10296</v>
      </c>
      <c r="G561" t="s">
        <v>16</v>
      </c>
      <c r="H561" t="s">
        <v>15</v>
      </c>
      <c r="I561" t="s">
        <v>10295</v>
      </c>
      <c r="J561" t="s">
        <v>10294</v>
      </c>
      <c r="K561" t="s">
        <v>10293</v>
      </c>
      <c r="L561" t="s">
        <v>10292</v>
      </c>
      <c r="M561" t="s">
        <v>10291</v>
      </c>
      <c r="N561">
        <v>5</v>
      </c>
      <c r="O561" t="s">
        <v>10290</v>
      </c>
      <c r="P561" t="s">
        <v>10289</v>
      </c>
      <c r="Q561" t="s">
        <v>10288</v>
      </c>
      <c r="R561" s="7">
        <v>36526</v>
      </c>
      <c r="S561" s="8">
        <f t="shared" si="72"/>
        <v>2000</v>
      </c>
      <c r="T561" s="8">
        <v>2000</v>
      </c>
      <c r="U561" s="8">
        <f t="shared" si="73"/>
        <v>22</v>
      </c>
      <c r="V561" s="7">
        <v>36526</v>
      </c>
      <c r="W561" t="s">
        <v>55</v>
      </c>
      <c r="X561" s="2">
        <v>0.75</v>
      </c>
      <c r="Y561" s="6">
        <f t="shared" si="70"/>
        <v>2.0020821654520703E-2</v>
      </c>
      <c r="AA561" t="s">
        <v>54</v>
      </c>
      <c r="AB561">
        <v>29221</v>
      </c>
      <c r="AD561" t="s">
        <v>6</v>
      </c>
      <c r="AE561">
        <v>7</v>
      </c>
      <c r="AF561">
        <v>1</v>
      </c>
      <c r="AH561" t="s">
        <v>10287</v>
      </c>
      <c r="AI561" t="s">
        <v>10286</v>
      </c>
      <c r="AK561" t="s">
        <v>10285</v>
      </c>
      <c r="AL561">
        <v>4</v>
      </c>
      <c r="AM561" s="5">
        <f t="shared" si="74"/>
        <v>0.18181818181818182</v>
      </c>
      <c r="AN561" s="4">
        <f t="shared" si="71"/>
        <v>2.753777838972841E-4</v>
      </c>
      <c r="AO561" s="3"/>
      <c r="AP561">
        <v>0</v>
      </c>
      <c r="AR561" t="s">
        <v>1</v>
      </c>
      <c r="AT561" s="2">
        <v>2.0230000000000001</v>
      </c>
      <c r="AU561" s="1">
        <f t="shared" si="75"/>
        <v>1.4097188493333677</v>
      </c>
      <c r="AV561" s="1">
        <f t="shared" si="76"/>
        <v>1.0148099719208994</v>
      </c>
      <c r="AW561" s="1">
        <f t="shared" si="77"/>
        <v>0.61990109450843089</v>
      </c>
    </row>
    <row r="562" spans="1:49" x14ac:dyDescent="0.2">
      <c r="A562">
        <v>560</v>
      </c>
      <c r="B562" t="s">
        <v>10284</v>
      </c>
      <c r="F562" t="s">
        <v>10283</v>
      </c>
      <c r="G562" t="s">
        <v>16</v>
      </c>
      <c r="H562" t="s">
        <v>15</v>
      </c>
      <c r="I562" t="s">
        <v>10282</v>
      </c>
      <c r="J562">
        <v>60011685</v>
      </c>
      <c r="K562" t="s">
        <v>10281</v>
      </c>
      <c r="L562" t="s">
        <v>10280</v>
      </c>
      <c r="M562" t="s">
        <v>10279</v>
      </c>
      <c r="N562">
        <v>1</v>
      </c>
      <c r="O562" t="s">
        <v>10278</v>
      </c>
      <c r="P562">
        <v>6602930934</v>
      </c>
      <c r="Q562">
        <v>60011685</v>
      </c>
      <c r="R562" s="7">
        <v>36526</v>
      </c>
      <c r="S562" s="8">
        <f t="shared" si="72"/>
        <v>2000</v>
      </c>
      <c r="T562" s="8">
        <v>2000</v>
      </c>
      <c r="U562" s="8">
        <f t="shared" si="73"/>
        <v>22</v>
      </c>
      <c r="V562" s="7">
        <v>2000</v>
      </c>
      <c r="W562" t="s">
        <v>10277</v>
      </c>
      <c r="X562" s="2" t="s">
        <v>0</v>
      </c>
      <c r="Y562" s="6" t="e">
        <f t="shared" si="70"/>
        <v>#VALUE!</v>
      </c>
      <c r="AA562">
        <v>14351951</v>
      </c>
      <c r="AB562">
        <v>21009</v>
      </c>
      <c r="AD562" t="s">
        <v>6</v>
      </c>
      <c r="AE562">
        <v>47</v>
      </c>
      <c r="AF562">
        <v>1</v>
      </c>
      <c r="AH562" t="s">
        <v>10276</v>
      </c>
      <c r="AI562" t="s">
        <v>10275</v>
      </c>
      <c r="AJ562" t="s">
        <v>10274</v>
      </c>
      <c r="AK562" t="s">
        <v>10273</v>
      </c>
      <c r="AL562">
        <v>0</v>
      </c>
      <c r="AM562" s="5">
        <f t="shared" si="74"/>
        <v>0</v>
      </c>
      <c r="AN562" s="4">
        <f t="shared" si="71"/>
        <v>0</v>
      </c>
      <c r="AO562" s="3"/>
      <c r="AP562">
        <v>0</v>
      </c>
      <c r="AR562" t="s">
        <v>1</v>
      </c>
      <c r="AT562" s="2">
        <v>1.3</v>
      </c>
      <c r="AU562" s="1" t="e">
        <f t="shared" si="75"/>
        <v>#VALUE!</v>
      </c>
      <c r="AV562" s="1" t="e">
        <f t="shared" si="76"/>
        <v>#VALUE!</v>
      </c>
      <c r="AW562" s="1" t="e">
        <f t="shared" si="77"/>
        <v>#VALUE!</v>
      </c>
    </row>
    <row r="563" spans="1:49" x14ac:dyDescent="0.2">
      <c r="A563">
        <v>561</v>
      </c>
      <c r="B563" t="s">
        <v>10272</v>
      </c>
      <c r="C563" t="s">
        <v>10271</v>
      </c>
      <c r="D563" t="s">
        <v>10270</v>
      </c>
      <c r="F563" t="s">
        <v>10269</v>
      </c>
      <c r="G563" t="s">
        <v>16</v>
      </c>
      <c r="H563" t="s">
        <v>15</v>
      </c>
      <c r="I563" t="s">
        <v>10268</v>
      </c>
      <c r="J563" t="s">
        <v>10267</v>
      </c>
      <c r="K563" t="s">
        <v>10266</v>
      </c>
      <c r="L563" t="s">
        <v>10265</v>
      </c>
      <c r="M563" t="s">
        <v>878</v>
      </c>
      <c r="N563">
        <v>4</v>
      </c>
      <c r="O563" t="s">
        <v>10264</v>
      </c>
      <c r="P563" t="s">
        <v>10263</v>
      </c>
      <c r="Q563" t="s">
        <v>10262</v>
      </c>
      <c r="R563" s="7">
        <v>36526</v>
      </c>
      <c r="S563" s="8">
        <f t="shared" si="72"/>
        <v>2000</v>
      </c>
      <c r="T563" s="8">
        <v>2000</v>
      </c>
      <c r="U563" s="8">
        <f t="shared" si="73"/>
        <v>22</v>
      </c>
      <c r="V563" s="7">
        <v>36831</v>
      </c>
      <c r="W563" t="s">
        <v>7335</v>
      </c>
      <c r="X563" s="2">
        <v>0.73799999999999999</v>
      </c>
      <c r="Y563" s="6">
        <f t="shared" si="70"/>
        <v>1.9700488508048369E-2</v>
      </c>
      <c r="AA563" t="s">
        <v>7334</v>
      </c>
      <c r="AB563">
        <v>12489</v>
      </c>
      <c r="AD563" t="s">
        <v>6</v>
      </c>
      <c r="AE563">
        <v>59</v>
      </c>
      <c r="AF563" s="11">
        <v>44257</v>
      </c>
      <c r="AH563" t="s">
        <v>10261</v>
      </c>
      <c r="AI563" t="s">
        <v>10260</v>
      </c>
      <c r="AJ563" t="s">
        <v>10259</v>
      </c>
      <c r="AK563" t="s">
        <v>10258</v>
      </c>
      <c r="AL563">
        <v>7</v>
      </c>
      <c r="AM563" s="5">
        <f t="shared" si="74"/>
        <v>0.31818181818181818</v>
      </c>
      <c r="AN563" s="4">
        <f t="shared" si="71"/>
        <v>4.8191112182024716E-4</v>
      </c>
      <c r="AO563" s="3"/>
      <c r="AP563">
        <v>0</v>
      </c>
      <c r="AR563" t="s">
        <v>1</v>
      </c>
      <c r="AT563" s="2">
        <v>3.6269999999999998</v>
      </c>
      <c r="AU563" s="1">
        <f t="shared" si="75"/>
        <v>1.3934915292179932</v>
      </c>
      <c r="AV563" s="1">
        <f t="shared" si="76"/>
        <v>1.0091199814934309</v>
      </c>
      <c r="AW563" s="1">
        <f t="shared" si="77"/>
        <v>0.62474843376886835</v>
      </c>
    </row>
    <row r="564" spans="1:49" x14ac:dyDescent="0.2">
      <c r="A564">
        <v>562</v>
      </c>
      <c r="B564" t="s">
        <v>10257</v>
      </c>
      <c r="C564" t="s">
        <v>10256</v>
      </c>
      <c r="F564" t="s">
        <v>10255</v>
      </c>
      <c r="G564" t="s">
        <v>16</v>
      </c>
      <c r="H564" t="s">
        <v>15</v>
      </c>
      <c r="I564" t="s">
        <v>10254</v>
      </c>
      <c r="J564" t="s">
        <v>10253</v>
      </c>
      <c r="K564" t="s">
        <v>10252</v>
      </c>
      <c r="L564" t="s">
        <v>10251</v>
      </c>
      <c r="M564" t="s">
        <v>1843</v>
      </c>
      <c r="N564">
        <v>3</v>
      </c>
      <c r="O564" t="s">
        <v>10250</v>
      </c>
      <c r="P564" t="s">
        <v>10249</v>
      </c>
      <c r="Q564" t="s">
        <v>10248</v>
      </c>
      <c r="R564" s="7">
        <v>36526</v>
      </c>
      <c r="S564" s="8">
        <f t="shared" si="72"/>
        <v>2000</v>
      </c>
      <c r="T564" s="8">
        <v>2000</v>
      </c>
      <c r="U564" s="8">
        <f t="shared" si="73"/>
        <v>22</v>
      </c>
      <c r="V564" s="7">
        <v>36647</v>
      </c>
      <c r="W564" t="s">
        <v>10247</v>
      </c>
      <c r="X564" s="2">
        <v>1.1759999999999999</v>
      </c>
      <c r="Y564" s="6">
        <f t="shared" si="70"/>
        <v>3.1392648354288462E-2</v>
      </c>
      <c r="AA564">
        <v>15271404</v>
      </c>
      <c r="AB564">
        <v>23225</v>
      </c>
      <c r="AD564" t="s">
        <v>6</v>
      </c>
      <c r="AE564">
        <v>70</v>
      </c>
      <c r="AF564">
        <v>3</v>
      </c>
      <c r="AH564" t="s">
        <v>10246</v>
      </c>
      <c r="AI564" t="s">
        <v>10245</v>
      </c>
      <c r="AK564" t="s">
        <v>10244</v>
      </c>
      <c r="AL564">
        <v>98</v>
      </c>
      <c r="AM564" s="5">
        <f t="shared" si="74"/>
        <v>4.4545454545454541</v>
      </c>
      <c r="AN564" s="4">
        <f t="shared" si="71"/>
        <v>6.7467557054834591E-3</v>
      </c>
      <c r="AO564" s="3"/>
      <c r="AP564">
        <v>0</v>
      </c>
      <c r="AR564" t="s">
        <v>1</v>
      </c>
      <c r="AT564" s="2">
        <v>3.3239999999999998</v>
      </c>
      <c r="AU564" s="1">
        <f t="shared" si="75"/>
        <v>2.3998880559646958</v>
      </c>
      <c r="AV564" s="1">
        <f t="shared" si="76"/>
        <v>1.906970202988596</v>
      </c>
      <c r="AW564" s="1">
        <f t="shared" si="77"/>
        <v>1.4140523500124962</v>
      </c>
    </row>
    <row r="565" spans="1:49" x14ac:dyDescent="0.2">
      <c r="A565">
        <v>563</v>
      </c>
      <c r="B565" t="s">
        <v>10243</v>
      </c>
      <c r="C565" t="s">
        <v>10242</v>
      </c>
      <c r="F565" t="s">
        <v>10241</v>
      </c>
      <c r="G565" t="s">
        <v>16</v>
      </c>
      <c r="H565" t="s">
        <v>15</v>
      </c>
      <c r="I565" t="s">
        <v>10240</v>
      </c>
      <c r="J565">
        <v>60027161</v>
      </c>
      <c r="K565" t="s">
        <v>10239</v>
      </c>
      <c r="L565" t="s">
        <v>10238</v>
      </c>
      <c r="M565" t="s">
        <v>5588</v>
      </c>
      <c r="N565">
        <v>1</v>
      </c>
      <c r="O565" t="s">
        <v>10237</v>
      </c>
      <c r="P565">
        <v>7003773766</v>
      </c>
      <c r="Q565">
        <v>60027161</v>
      </c>
      <c r="R565" s="7">
        <v>36526</v>
      </c>
      <c r="S565" s="8">
        <f t="shared" si="72"/>
        <v>2000</v>
      </c>
      <c r="T565" s="8">
        <v>2000</v>
      </c>
      <c r="U565" s="8">
        <f t="shared" si="73"/>
        <v>22</v>
      </c>
      <c r="V565" s="7">
        <v>36861</v>
      </c>
      <c r="W565" t="s">
        <v>7</v>
      </c>
      <c r="X565" s="2">
        <v>0.60899999999999999</v>
      </c>
      <c r="Y565" s="6">
        <f t="shared" si="70"/>
        <v>1.6256907183470809E-2</v>
      </c>
      <c r="AA565">
        <v>12292370</v>
      </c>
      <c r="AB565">
        <v>4800154012</v>
      </c>
      <c r="AD565" t="s">
        <v>6</v>
      </c>
      <c r="AE565">
        <v>2</v>
      </c>
      <c r="AF565">
        <v>4</v>
      </c>
      <c r="AH565" t="s">
        <v>10236</v>
      </c>
      <c r="AI565" t="s">
        <v>10235</v>
      </c>
      <c r="AK565" t="s">
        <v>10234</v>
      </c>
      <c r="AL565">
        <v>20</v>
      </c>
      <c r="AM565" s="5">
        <f t="shared" si="74"/>
        <v>0.90909090909090906</v>
      </c>
      <c r="AN565" s="4">
        <f t="shared" si="71"/>
        <v>1.3768889194864203E-3</v>
      </c>
      <c r="AO565" s="3"/>
      <c r="AP565">
        <v>0</v>
      </c>
      <c r="AR565" t="s">
        <v>1</v>
      </c>
      <c r="AT565" s="2" t="s">
        <v>0</v>
      </c>
      <c r="AU565" s="1">
        <f t="shared" si="75"/>
        <v>1.1792901704275491</v>
      </c>
      <c r="AV565" s="1">
        <f t="shared" si="76"/>
        <v>0.88168980514786144</v>
      </c>
      <c r="AW565" s="1">
        <f t="shared" si="77"/>
        <v>0.58408943986817374</v>
      </c>
    </row>
    <row r="566" spans="1:49" x14ac:dyDescent="0.2">
      <c r="A566">
        <v>564</v>
      </c>
      <c r="B566" t="s">
        <v>10233</v>
      </c>
      <c r="C566" t="s">
        <v>10232</v>
      </c>
      <c r="F566" t="s">
        <v>10231</v>
      </c>
      <c r="G566" t="s">
        <v>16</v>
      </c>
      <c r="H566" t="s">
        <v>15</v>
      </c>
      <c r="I566" t="s">
        <v>10230</v>
      </c>
      <c r="J566">
        <v>60003892</v>
      </c>
      <c r="K566" t="s">
        <v>10229</v>
      </c>
      <c r="L566" t="s">
        <v>10228</v>
      </c>
      <c r="M566" t="s">
        <v>11</v>
      </c>
      <c r="N566">
        <v>2</v>
      </c>
      <c r="O566" t="s">
        <v>10227</v>
      </c>
      <c r="P566" t="s">
        <v>10226</v>
      </c>
      <c r="Q566" t="s">
        <v>10225</v>
      </c>
      <c r="R566" s="7">
        <v>36526</v>
      </c>
      <c r="S566" s="8">
        <f t="shared" si="72"/>
        <v>2000</v>
      </c>
      <c r="T566" s="8">
        <v>2000</v>
      </c>
      <c r="U566" s="8">
        <f t="shared" si="73"/>
        <v>22</v>
      </c>
      <c r="V566" s="7">
        <v>36861</v>
      </c>
      <c r="W566" t="s">
        <v>7</v>
      </c>
      <c r="X566" s="2">
        <v>0.60899999999999999</v>
      </c>
      <c r="Y566" s="6">
        <f t="shared" si="70"/>
        <v>1.6256907183470809E-2</v>
      </c>
      <c r="AA566">
        <v>12292370</v>
      </c>
      <c r="AB566">
        <v>4800154012</v>
      </c>
      <c r="AD566" t="s">
        <v>6</v>
      </c>
      <c r="AE566">
        <v>2</v>
      </c>
      <c r="AF566">
        <v>4</v>
      </c>
      <c r="AH566" t="s">
        <v>10224</v>
      </c>
      <c r="AI566" t="s">
        <v>10223</v>
      </c>
      <c r="AJ566" t="s">
        <v>10222</v>
      </c>
      <c r="AK566" t="s">
        <v>10221</v>
      </c>
      <c r="AL566">
        <v>8</v>
      </c>
      <c r="AM566" s="5">
        <f t="shared" si="74"/>
        <v>0.36363636363636365</v>
      </c>
      <c r="AN566" s="4">
        <f t="shared" si="71"/>
        <v>5.5075556779456819E-4</v>
      </c>
      <c r="AO566" s="3"/>
      <c r="AP566">
        <v>0</v>
      </c>
      <c r="AR566" t="s">
        <v>1</v>
      </c>
      <c r="AT566" s="2" t="s">
        <v>0</v>
      </c>
      <c r="AU566" s="1">
        <f t="shared" si="75"/>
        <v>1.1545061698767936</v>
      </c>
      <c r="AV566" s="1">
        <f t="shared" si="76"/>
        <v>0.84038313756326888</v>
      </c>
      <c r="AW566" s="1">
        <f t="shared" si="77"/>
        <v>0.52626010524974398</v>
      </c>
    </row>
    <row r="567" spans="1:49" x14ac:dyDescent="0.2">
      <c r="A567">
        <v>565</v>
      </c>
      <c r="B567" t="s">
        <v>10220</v>
      </c>
      <c r="C567" t="s">
        <v>10219</v>
      </c>
      <c r="F567" t="s">
        <v>10218</v>
      </c>
      <c r="G567" t="s">
        <v>16</v>
      </c>
      <c r="H567" t="s">
        <v>15</v>
      </c>
      <c r="I567" t="s">
        <v>10217</v>
      </c>
      <c r="J567">
        <v>60081151</v>
      </c>
      <c r="K567" t="s">
        <v>10216</v>
      </c>
      <c r="L567" t="s">
        <v>10215</v>
      </c>
      <c r="M567" t="s">
        <v>107</v>
      </c>
      <c r="N567">
        <v>6</v>
      </c>
      <c r="O567" t="s">
        <v>10214</v>
      </c>
      <c r="P567" t="s">
        <v>10213</v>
      </c>
      <c r="Q567" t="s">
        <v>10212</v>
      </c>
      <c r="R567" s="7">
        <v>36526</v>
      </c>
      <c r="S567" s="8">
        <f t="shared" si="72"/>
        <v>2000</v>
      </c>
      <c r="T567" s="8">
        <v>2000</v>
      </c>
      <c r="U567" s="8">
        <f t="shared" si="73"/>
        <v>22</v>
      </c>
      <c r="V567" s="7">
        <v>2000</v>
      </c>
      <c r="W567" t="s">
        <v>10211</v>
      </c>
      <c r="X567" s="2">
        <v>0.53100000000000003</v>
      </c>
      <c r="Y567" s="6">
        <f t="shared" si="70"/>
        <v>1.4174741731400658E-2</v>
      </c>
      <c r="AA567">
        <v>8631042</v>
      </c>
      <c r="AB567">
        <v>27458</v>
      </c>
      <c r="AD567" t="s">
        <v>6</v>
      </c>
      <c r="AE567">
        <v>40</v>
      </c>
      <c r="AF567" s="11">
        <v>44289</v>
      </c>
      <c r="AH567" t="s">
        <v>10210</v>
      </c>
      <c r="AI567" t="s">
        <v>10209</v>
      </c>
      <c r="AK567" t="s">
        <v>10208</v>
      </c>
      <c r="AL567">
        <v>3</v>
      </c>
      <c r="AM567" s="5">
        <f t="shared" si="74"/>
        <v>0.13636363636363635</v>
      </c>
      <c r="AN567" s="4">
        <f t="shared" si="71"/>
        <v>2.0653333792296306E-4</v>
      </c>
      <c r="AO567" s="3"/>
      <c r="AP567">
        <v>0</v>
      </c>
      <c r="AR567" t="s">
        <v>1</v>
      </c>
      <c r="AT567" s="2">
        <v>1.5629999999999999</v>
      </c>
      <c r="AU567" s="1">
        <f t="shared" si="75"/>
        <v>0.99842792133573499</v>
      </c>
      <c r="AV567" s="1">
        <f t="shared" si="76"/>
        <v>0.71906375346618101</v>
      </c>
      <c r="AW567" s="1">
        <f t="shared" si="77"/>
        <v>0.4396995855966272</v>
      </c>
    </row>
    <row r="568" spans="1:49" x14ac:dyDescent="0.2">
      <c r="A568">
        <v>566</v>
      </c>
      <c r="B568" t="s">
        <v>10207</v>
      </c>
      <c r="C568" t="s">
        <v>10206</v>
      </c>
      <c r="D568" t="s">
        <v>10205</v>
      </c>
      <c r="F568" t="s">
        <v>10204</v>
      </c>
      <c r="G568" t="s">
        <v>16</v>
      </c>
      <c r="H568" t="s">
        <v>15</v>
      </c>
      <c r="I568" t="s">
        <v>10203</v>
      </c>
      <c r="J568" t="s">
        <v>10202</v>
      </c>
      <c r="K568" t="s">
        <v>10201</v>
      </c>
      <c r="L568" t="s">
        <v>10200</v>
      </c>
      <c r="M568" t="s">
        <v>10199</v>
      </c>
      <c r="N568">
        <v>1</v>
      </c>
      <c r="O568" t="s">
        <v>10198</v>
      </c>
      <c r="P568">
        <v>7006254892</v>
      </c>
      <c r="Q568" t="s">
        <v>10197</v>
      </c>
      <c r="R568" s="7">
        <v>36526</v>
      </c>
      <c r="S568" s="8">
        <f t="shared" si="72"/>
        <v>2000</v>
      </c>
      <c r="T568" s="8">
        <v>2000</v>
      </c>
      <c r="U568" s="8">
        <f t="shared" si="73"/>
        <v>22</v>
      </c>
      <c r="V568" s="7">
        <v>2000</v>
      </c>
      <c r="W568" t="s">
        <v>465</v>
      </c>
      <c r="X568" s="2">
        <v>0.68200000000000005</v>
      </c>
      <c r="Y568" s="6">
        <f t="shared" si="70"/>
        <v>1.8205600491177493E-2</v>
      </c>
      <c r="AA568">
        <v>2731177</v>
      </c>
      <c r="AB568">
        <v>12375</v>
      </c>
      <c r="AD568" t="s">
        <v>6</v>
      </c>
      <c r="AE568">
        <v>26</v>
      </c>
      <c r="AF568">
        <v>4</v>
      </c>
      <c r="AH568" t="s">
        <v>10196</v>
      </c>
      <c r="AI568" t="s">
        <v>10195</v>
      </c>
      <c r="AK568" t="s">
        <v>10194</v>
      </c>
      <c r="AL568">
        <v>4</v>
      </c>
      <c r="AM568" s="5">
        <f t="shared" si="74"/>
        <v>0.18181818181818182</v>
      </c>
      <c r="AN568" s="4">
        <f t="shared" si="71"/>
        <v>2.753777838972841E-4</v>
      </c>
      <c r="AO568" s="3"/>
      <c r="AP568">
        <v>0</v>
      </c>
      <c r="AQ568" t="s">
        <v>249</v>
      </c>
      <c r="AR568" t="s">
        <v>1</v>
      </c>
      <c r="AS568" t="s">
        <v>247</v>
      </c>
      <c r="AT568" s="2">
        <v>2.1520000000000001</v>
      </c>
      <c r="AU568" s="1">
        <f t="shared" si="75"/>
        <v>1.2826533678993428</v>
      </c>
      <c r="AV568" s="1">
        <f t="shared" si="76"/>
        <v>0.92404891375373888</v>
      </c>
      <c r="AW568" s="1">
        <f t="shared" si="77"/>
        <v>0.56544445960813461</v>
      </c>
    </row>
    <row r="569" spans="1:49" x14ac:dyDescent="0.2">
      <c r="A569">
        <v>567</v>
      </c>
      <c r="B569" t="s">
        <v>10193</v>
      </c>
      <c r="C569" t="s">
        <v>10192</v>
      </c>
      <c r="D569" t="s">
        <v>10191</v>
      </c>
      <c r="F569" t="s">
        <v>10190</v>
      </c>
      <c r="G569" t="s">
        <v>16</v>
      </c>
      <c r="H569" t="s">
        <v>15</v>
      </c>
      <c r="I569" t="s">
        <v>10189</v>
      </c>
      <c r="J569" t="s">
        <v>10188</v>
      </c>
      <c r="K569" t="s">
        <v>10187</v>
      </c>
      <c r="L569" t="s">
        <v>10186</v>
      </c>
      <c r="M569" t="s">
        <v>10185</v>
      </c>
      <c r="N569">
        <v>2</v>
      </c>
      <c r="O569" t="s">
        <v>10184</v>
      </c>
      <c r="P569" t="s">
        <v>10183</v>
      </c>
      <c r="Q569" t="s">
        <v>10182</v>
      </c>
      <c r="R569" s="7">
        <v>36526</v>
      </c>
      <c r="S569" s="8">
        <f t="shared" si="72"/>
        <v>2000</v>
      </c>
      <c r="T569" s="8">
        <v>2000</v>
      </c>
      <c r="U569" s="8">
        <f t="shared" si="73"/>
        <v>22</v>
      </c>
      <c r="V569" s="7">
        <v>2000</v>
      </c>
      <c r="W569" t="s">
        <v>465</v>
      </c>
      <c r="X569" s="2">
        <v>0.68200000000000005</v>
      </c>
      <c r="Y569" s="6">
        <f t="shared" si="70"/>
        <v>1.8205600491177493E-2</v>
      </c>
      <c r="AA569">
        <v>2731177</v>
      </c>
      <c r="AB569">
        <v>12375</v>
      </c>
      <c r="AD569" t="s">
        <v>6</v>
      </c>
      <c r="AE569">
        <v>26</v>
      </c>
      <c r="AF569">
        <v>4</v>
      </c>
      <c r="AH569" t="s">
        <v>10181</v>
      </c>
      <c r="AI569" t="s">
        <v>10180</v>
      </c>
      <c r="AK569" t="s">
        <v>10179</v>
      </c>
      <c r="AL569">
        <v>2</v>
      </c>
      <c r="AM569" s="5">
        <f t="shared" si="74"/>
        <v>9.0909090909090912E-2</v>
      </c>
      <c r="AN569" s="4">
        <f t="shared" si="71"/>
        <v>1.3768889194864205E-4</v>
      </c>
      <c r="AO569" s="3"/>
      <c r="AP569">
        <v>0</v>
      </c>
      <c r="AR569" t="s">
        <v>1</v>
      </c>
      <c r="AT569" s="2">
        <v>2.1520000000000001</v>
      </c>
      <c r="AU569" s="1">
        <f t="shared" si="75"/>
        <v>1.2785227011408837</v>
      </c>
      <c r="AV569" s="1">
        <f t="shared" si="76"/>
        <v>0.91716446915630667</v>
      </c>
      <c r="AW569" s="1">
        <f t="shared" si="77"/>
        <v>0.55580623717172972</v>
      </c>
    </row>
    <row r="570" spans="1:49" x14ac:dyDescent="0.2">
      <c r="A570">
        <v>568</v>
      </c>
      <c r="B570" t="s">
        <v>10178</v>
      </c>
      <c r="C570" t="s">
        <v>10177</v>
      </c>
      <c r="D570" t="s">
        <v>10176</v>
      </c>
      <c r="F570" t="s">
        <v>10175</v>
      </c>
      <c r="G570" t="s">
        <v>16</v>
      </c>
      <c r="H570" t="s">
        <v>15</v>
      </c>
      <c r="I570" t="s">
        <v>10174</v>
      </c>
      <c r="J570">
        <v>60021907</v>
      </c>
      <c r="K570" t="s">
        <v>10173</v>
      </c>
      <c r="L570" t="s">
        <v>10172</v>
      </c>
      <c r="M570" t="s">
        <v>11</v>
      </c>
      <c r="N570">
        <v>1</v>
      </c>
      <c r="O570" t="s">
        <v>10171</v>
      </c>
      <c r="P570">
        <v>7003366473</v>
      </c>
      <c r="Q570">
        <v>60021907</v>
      </c>
      <c r="R570" s="7">
        <v>36526</v>
      </c>
      <c r="S570" s="8">
        <f t="shared" si="72"/>
        <v>2000</v>
      </c>
      <c r="T570" s="8">
        <v>2000</v>
      </c>
      <c r="U570" s="8">
        <f t="shared" si="73"/>
        <v>22</v>
      </c>
      <c r="V570" s="7">
        <v>2000</v>
      </c>
      <c r="W570" t="s">
        <v>465</v>
      </c>
      <c r="X570" s="2">
        <v>0.68200000000000005</v>
      </c>
      <c r="Y570" s="6">
        <f t="shared" si="70"/>
        <v>1.8205600491177493E-2</v>
      </c>
      <c r="AA570">
        <v>2731177</v>
      </c>
      <c r="AB570">
        <v>12375</v>
      </c>
      <c r="AD570" t="s">
        <v>6</v>
      </c>
      <c r="AE570">
        <v>26</v>
      </c>
      <c r="AF570">
        <v>4</v>
      </c>
      <c r="AH570" t="s">
        <v>10170</v>
      </c>
      <c r="AI570" t="s">
        <v>10169</v>
      </c>
      <c r="AK570" t="s">
        <v>10168</v>
      </c>
      <c r="AL570">
        <v>5</v>
      </c>
      <c r="AM570" s="5">
        <f t="shared" si="74"/>
        <v>0.22727272727272727</v>
      </c>
      <c r="AN570" s="4">
        <f t="shared" si="71"/>
        <v>3.4422222987160508E-4</v>
      </c>
      <c r="AO570" s="3"/>
      <c r="AP570">
        <v>0</v>
      </c>
      <c r="AR570" t="s">
        <v>1</v>
      </c>
      <c r="AT570" s="2">
        <v>2.1520000000000001</v>
      </c>
      <c r="AU570" s="1">
        <f t="shared" si="75"/>
        <v>1.2847187012785726</v>
      </c>
      <c r="AV570" s="1">
        <f t="shared" si="76"/>
        <v>0.92749113605245492</v>
      </c>
      <c r="AW570" s="1">
        <f t="shared" si="77"/>
        <v>0.57026357082633705</v>
      </c>
    </row>
    <row r="571" spans="1:49" x14ac:dyDescent="0.2">
      <c r="A571">
        <v>569</v>
      </c>
      <c r="B571" t="s">
        <v>10167</v>
      </c>
      <c r="C571" t="s">
        <v>10166</v>
      </c>
      <c r="F571" t="s">
        <v>10165</v>
      </c>
      <c r="G571" t="s">
        <v>16</v>
      </c>
      <c r="H571" t="s">
        <v>15</v>
      </c>
      <c r="I571" t="s">
        <v>10164</v>
      </c>
      <c r="J571">
        <v>60003500</v>
      </c>
      <c r="K571" t="s">
        <v>3633</v>
      </c>
      <c r="L571" t="s">
        <v>3632</v>
      </c>
      <c r="M571" t="s">
        <v>11</v>
      </c>
      <c r="N571">
        <v>1</v>
      </c>
      <c r="O571" t="s">
        <v>10163</v>
      </c>
      <c r="P571">
        <v>7402373436</v>
      </c>
      <c r="Q571">
        <v>60003500</v>
      </c>
      <c r="R571" s="7">
        <v>36526</v>
      </c>
      <c r="S571" s="8">
        <f t="shared" si="72"/>
        <v>2000</v>
      </c>
      <c r="T571" s="8">
        <v>2000</v>
      </c>
      <c r="U571" s="8">
        <f t="shared" si="73"/>
        <v>22</v>
      </c>
      <c r="V571" s="7" t="s">
        <v>5520</v>
      </c>
      <c r="W571" t="s">
        <v>9326</v>
      </c>
      <c r="X571" s="2">
        <v>0.39700000000000002</v>
      </c>
      <c r="Y571" s="6">
        <f t="shared" si="70"/>
        <v>1.0597688262459626E-2</v>
      </c>
      <c r="AA571" t="s">
        <v>9325</v>
      </c>
      <c r="AB571">
        <v>19716</v>
      </c>
      <c r="AC571">
        <v>19183240</v>
      </c>
      <c r="AD571" t="s">
        <v>6</v>
      </c>
      <c r="AE571">
        <v>132</v>
      </c>
      <c r="AF571">
        <v>3</v>
      </c>
      <c r="AH571" t="s">
        <v>10162</v>
      </c>
      <c r="AI571" t="s">
        <v>10161</v>
      </c>
      <c r="AK571" t="s">
        <v>10160</v>
      </c>
      <c r="AL571">
        <v>3</v>
      </c>
      <c r="AM571" s="5">
        <f t="shared" si="74"/>
        <v>0.13636363636363635</v>
      </c>
      <c r="AN571" s="4">
        <f t="shared" si="71"/>
        <v>2.0653333792296306E-4</v>
      </c>
      <c r="AO571" s="3"/>
      <c r="AP571">
        <v>0</v>
      </c>
      <c r="AQ571" t="s">
        <v>2251</v>
      </c>
      <c r="AR571" t="s">
        <v>10159</v>
      </c>
      <c r="AS571" t="s">
        <v>2250</v>
      </c>
      <c r="AT571" s="2">
        <v>0.97299999999999998</v>
      </c>
      <c r="AU571" s="1">
        <f t="shared" si="75"/>
        <v>0.74803417850986265</v>
      </c>
      <c r="AV571" s="1">
        <f t="shared" si="76"/>
        <v>0.54021108001912943</v>
      </c>
      <c r="AW571" s="1">
        <f t="shared" si="77"/>
        <v>0.33238798152839621</v>
      </c>
    </row>
    <row r="572" spans="1:49" x14ac:dyDescent="0.2">
      <c r="A572">
        <v>570</v>
      </c>
      <c r="B572" t="s">
        <v>10158</v>
      </c>
      <c r="C572" t="s">
        <v>10157</v>
      </c>
      <c r="F572" t="s">
        <v>10156</v>
      </c>
      <c r="G572" t="s">
        <v>16</v>
      </c>
      <c r="H572" t="s">
        <v>15</v>
      </c>
      <c r="I572" t="s">
        <v>10155</v>
      </c>
      <c r="J572" t="s">
        <v>10154</v>
      </c>
      <c r="K572" t="s">
        <v>10153</v>
      </c>
      <c r="L572" t="s">
        <v>10152</v>
      </c>
      <c r="M572" t="s">
        <v>10151</v>
      </c>
      <c r="N572">
        <v>2</v>
      </c>
      <c r="O572" t="s">
        <v>10150</v>
      </c>
      <c r="P572" t="s">
        <v>10149</v>
      </c>
      <c r="Q572" t="s">
        <v>10148</v>
      </c>
      <c r="R572" s="7">
        <v>36526</v>
      </c>
      <c r="S572" s="8">
        <f t="shared" si="72"/>
        <v>2000</v>
      </c>
      <c r="T572" s="8">
        <v>2000</v>
      </c>
      <c r="U572" s="8">
        <f t="shared" si="73"/>
        <v>22</v>
      </c>
      <c r="V572" s="7">
        <v>36861</v>
      </c>
      <c r="W572" t="s">
        <v>7</v>
      </c>
      <c r="X572" s="2">
        <v>0.60899999999999999</v>
      </c>
      <c r="Y572" s="6">
        <f t="shared" si="70"/>
        <v>1.6256907183470809E-2</v>
      </c>
      <c r="AA572">
        <v>12292370</v>
      </c>
      <c r="AB572">
        <v>4800154012</v>
      </c>
      <c r="AD572" t="s">
        <v>6</v>
      </c>
      <c r="AE572">
        <v>2</v>
      </c>
      <c r="AF572">
        <v>4</v>
      </c>
      <c r="AH572" t="s">
        <v>10147</v>
      </c>
      <c r="AI572" t="s">
        <v>10146</v>
      </c>
      <c r="AK572" t="s">
        <v>10145</v>
      </c>
      <c r="AL572">
        <v>0</v>
      </c>
      <c r="AM572" s="5">
        <f t="shared" si="74"/>
        <v>0</v>
      </c>
      <c r="AN572" s="4">
        <f t="shared" si="71"/>
        <v>0</v>
      </c>
      <c r="AO572" s="3"/>
      <c r="AP572">
        <v>0</v>
      </c>
      <c r="AR572" t="s">
        <v>1</v>
      </c>
      <c r="AT572" s="2" t="s">
        <v>0</v>
      </c>
      <c r="AU572" s="1">
        <f t="shared" si="75"/>
        <v>1.1379835028429566</v>
      </c>
      <c r="AV572" s="1">
        <f t="shared" si="76"/>
        <v>0.8128453591735405</v>
      </c>
      <c r="AW572" s="1">
        <f t="shared" si="77"/>
        <v>0.48770721550412427</v>
      </c>
    </row>
    <row r="573" spans="1:49" x14ac:dyDescent="0.2">
      <c r="A573">
        <v>571</v>
      </c>
      <c r="B573" t="s">
        <v>10144</v>
      </c>
      <c r="C573" t="s">
        <v>10143</v>
      </c>
      <c r="F573" t="s">
        <v>10142</v>
      </c>
      <c r="G573" t="s">
        <v>16</v>
      </c>
      <c r="H573" t="s">
        <v>15</v>
      </c>
      <c r="I573" t="s">
        <v>10141</v>
      </c>
      <c r="J573">
        <v>60029570</v>
      </c>
      <c r="K573" t="s">
        <v>10140</v>
      </c>
      <c r="L573" t="s">
        <v>10139</v>
      </c>
      <c r="M573" t="s">
        <v>2667</v>
      </c>
      <c r="N573">
        <v>2</v>
      </c>
      <c r="O573" t="s">
        <v>10138</v>
      </c>
      <c r="P573" t="s">
        <v>10137</v>
      </c>
      <c r="Q573" t="s">
        <v>10136</v>
      </c>
      <c r="R573" s="7">
        <v>36526</v>
      </c>
      <c r="S573" s="8">
        <f t="shared" si="72"/>
        <v>2000</v>
      </c>
      <c r="T573" s="8">
        <v>2000</v>
      </c>
      <c r="U573" s="8">
        <f t="shared" si="73"/>
        <v>22</v>
      </c>
      <c r="V573" s="7">
        <v>36861</v>
      </c>
      <c r="W573" t="s">
        <v>7</v>
      </c>
      <c r="X573" s="2">
        <v>0.60899999999999999</v>
      </c>
      <c r="Y573" s="6">
        <f t="shared" si="70"/>
        <v>1.6256907183470809E-2</v>
      </c>
      <c r="AA573">
        <v>12292370</v>
      </c>
      <c r="AB573">
        <v>4800154012</v>
      </c>
      <c r="AD573" t="s">
        <v>6</v>
      </c>
      <c r="AE573">
        <v>2</v>
      </c>
      <c r="AF573">
        <v>4</v>
      </c>
      <c r="AH573" t="s">
        <v>10135</v>
      </c>
      <c r="AI573" t="s">
        <v>10134</v>
      </c>
      <c r="AJ573" t="s">
        <v>10133</v>
      </c>
      <c r="AK573" t="s">
        <v>10132</v>
      </c>
      <c r="AL573">
        <v>3</v>
      </c>
      <c r="AM573" s="5">
        <f t="shared" si="74"/>
        <v>0.13636363636363635</v>
      </c>
      <c r="AN573" s="4">
        <f t="shared" si="71"/>
        <v>2.0653333792296306E-4</v>
      </c>
      <c r="AO573" s="3"/>
      <c r="AP573">
        <v>0</v>
      </c>
      <c r="AR573" t="s">
        <v>1</v>
      </c>
      <c r="AT573" s="2" t="s">
        <v>0</v>
      </c>
      <c r="AU573" s="1">
        <f t="shared" si="75"/>
        <v>1.1441795029806456</v>
      </c>
      <c r="AV573" s="1">
        <f t="shared" si="76"/>
        <v>0.82317202606968853</v>
      </c>
      <c r="AW573" s="1">
        <f t="shared" si="77"/>
        <v>0.50216454915873165</v>
      </c>
    </row>
    <row r="574" spans="1:49" x14ac:dyDescent="0.2">
      <c r="A574">
        <v>572</v>
      </c>
      <c r="B574" t="s">
        <v>10131</v>
      </c>
      <c r="C574" t="s">
        <v>10130</v>
      </c>
      <c r="F574" t="s">
        <v>10129</v>
      </c>
      <c r="G574" t="s">
        <v>16</v>
      </c>
      <c r="H574" t="s">
        <v>15</v>
      </c>
      <c r="I574" t="s">
        <v>10128</v>
      </c>
      <c r="J574">
        <v>60023579</v>
      </c>
      <c r="K574" t="s">
        <v>10127</v>
      </c>
      <c r="L574" t="s">
        <v>10126</v>
      </c>
      <c r="M574" t="s">
        <v>297</v>
      </c>
      <c r="N574">
        <v>6</v>
      </c>
      <c r="O574" t="s">
        <v>10125</v>
      </c>
      <c r="P574" t="s">
        <v>10124</v>
      </c>
      <c r="Q574" t="s">
        <v>10123</v>
      </c>
      <c r="R574" s="7">
        <v>36526</v>
      </c>
      <c r="S574" s="8">
        <f t="shared" si="72"/>
        <v>2000</v>
      </c>
      <c r="T574" s="8">
        <v>2000</v>
      </c>
      <c r="U574" s="8">
        <f t="shared" si="73"/>
        <v>22</v>
      </c>
      <c r="V574" s="7">
        <v>36647</v>
      </c>
      <c r="W574" t="s">
        <v>10122</v>
      </c>
      <c r="X574" s="2">
        <v>0.317</v>
      </c>
      <c r="Y574" s="6">
        <f t="shared" si="70"/>
        <v>8.4621339526440836E-3</v>
      </c>
      <c r="AA574">
        <v>10634258</v>
      </c>
      <c r="AB574">
        <v>29827</v>
      </c>
      <c r="AD574" t="s">
        <v>6</v>
      </c>
      <c r="AE574">
        <v>88</v>
      </c>
      <c r="AF574">
        <v>5</v>
      </c>
      <c r="AH574" t="s">
        <v>10121</v>
      </c>
      <c r="AI574" t="s">
        <v>10120</v>
      </c>
      <c r="AK574" t="s">
        <v>10119</v>
      </c>
      <c r="AL574">
        <v>2</v>
      </c>
      <c r="AM574" s="5">
        <f t="shared" si="74"/>
        <v>9.0909090909090912E-2</v>
      </c>
      <c r="AN574" s="4">
        <f t="shared" si="71"/>
        <v>1.3768889194864205E-4</v>
      </c>
      <c r="AO574" s="3"/>
      <c r="AP574">
        <v>0</v>
      </c>
      <c r="AR574" t="s">
        <v>1</v>
      </c>
      <c r="AT574" s="2">
        <v>0.29799999999999999</v>
      </c>
      <c r="AU574" s="1">
        <f t="shared" si="75"/>
        <v>0.59648004344354499</v>
      </c>
      <c r="AV574" s="1">
        <f t="shared" si="76"/>
        <v>0.4299911422296363</v>
      </c>
      <c r="AW574" s="1">
        <f t="shared" si="77"/>
        <v>0.26350224101572745</v>
      </c>
    </row>
    <row r="575" spans="1:49" x14ac:dyDescent="0.2">
      <c r="A575">
        <v>573</v>
      </c>
      <c r="B575" t="s">
        <v>10118</v>
      </c>
      <c r="C575" t="s">
        <v>10117</v>
      </c>
      <c r="D575" t="s">
        <v>10116</v>
      </c>
      <c r="F575" t="s">
        <v>10115</v>
      </c>
      <c r="G575" t="s">
        <v>16</v>
      </c>
      <c r="H575" t="s">
        <v>15</v>
      </c>
      <c r="I575" t="s">
        <v>10114</v>
      </c>
      <c r="J575">
        <v>60000809</v>
      </c>
      <c r="K575" t="s">
        <v>4435</v>
      </c>
      <c r="L575" t="s">
        <v>4434</v>
      </c>
      <c r="M575" t="s">
        <v>356</v>
      </c>
      <c r="N575">
        <v>1</v>
      </c>
      <c r="O575" t="s">
        <v>10113</v>
      </c>
      <c r="P575">
        <v>7101821985</v>
      </c>
      <c r="Q575">
        <v>60000809</v>
      </c>
      <c r="R575" s="7">
        <v>36526</v>
      </c>
      <c r="S575" s="8">
        <f t="shared" si="72"/>
        <v>2000</v>
      </c>
      <c r="T575" s="8">
        <v>2000</v>
      </c>
      <c r="U575" s="8">
        <f t="shared" si="73"/>
        <v>22</v>
      </c>
      <c r="V575" s="7">
        <v>2000</v>
      </c>
      <c r="W575" t="s">
        <v>465</v>
      </c>
      <c r="X575" s="2">
        <v>0.68200000000000005</v>
      </c>
      <c r="Y575" s="6">
        <f t="shared" si="70"/>
        <v>1.8205600491177493E-2</v>
      </c>
      <c r="AA575">
        <v>2731177</v>
      </c>
      <c r="AB575">
        <v>12375</v>
      </c>
      <c r="AD575" t="s">
        <v>6</v>
      </c>
      <c r="AE575">
        <v>26</v>
      </c>
      <c r="AF575">
        <v>4</v>
      </c>
      <c r="AH575" t="s">
        <v>10112</v>
      </c>
      <c r="AI575" t="s">
        <v>10111</v>
      </c>
      <c r="AK575" t="s">
        <v>10110</v>
      </c>
      <c r="AL575">
        <v>2</v>
      </c>
      <c r="AM575" s="5">
        <f t="shared" si="74"/>
        <v>9.0909090909090912E-2</v>
      </c>
      <c r="AN575" s="4">
        <f t="shared" si="71"/>
        <v>1.3768889194864205E-4</v>
      </c>
      <c r="AO575" s="3"/>
      <c r="AP575">
        <v>0</v>
      </c>
      <c r="AR575" t="s">
        <v>1</v>
      </c>
      <c r="AT575" s="2">
        <v>2.1520000000000001</v>
      </c>
      <c r="AU575" s="1">
        <f t="shared" si="75"/>
        <v>1.2785227011408837</v>
      </c>
      <c r="AV575" s="1">
        <f t="shared" si="76"/>
        <v>0.91716446915630667</v>
      </c>
      <c r="AW575" s="1">
        <f t="shared" si="77"/>
        <v>0.55580623717172972</v>
      </c>
    </row>
    <row r="576" spans="1:49" x14ac:dyDescent="0.2">
      <c r="A576">
        <v>574</v>
      </c>
      <c r="B576" t="s">
        <v>10109</v>
      </c>
      <c r="C576" t="s">
        <v>10108</v>
      </c>
      <c r="F576" t="s">
        <v>10107</v>
      </c>
      <c r="G576" t="s">
        <v>16</v>
      </c>
      <c r="H576" t="s">
        <v>15</v>
      </c>
      <c r="I576" t="s">
        <v>10106</v>
      </c>
      <c r="N576">
        <v>4</v>
      </c>
      <c r="O576" t="s">
        <v>10105</v>
      </c>
      <c r="P576" t="s">
        <v>10104</v>
      </c>
      <c r="Q576" t="s">
        <v>3655</v>
      </c>
      <c r="R576" s="7">
        <v>36526</v>
      </c>
      <c r="S576" s="8">
        <f t="shared" si="72"/>
        <v>2000</v>
      </c>
      <c r="T576" s="8">
        <v>2000</v>
      </c>
      <c r="U576" s="8">
        <f t="shared" si="73"/>
        <v>22</v>
      </c>
      <c r="V576" s="7">
        <v>36586</v>
      </c>
      <c r="W576" t="s">
        <v>5741</v>
      </c>
      <c r="X576" s="2">
        <v>0.14899999999999999</v>
      </c>
      <c r="Y576" s="6">
        <f t="shared" si="70"/>
        <v>3.977469902031446E-3</v>
      </c>
      <c r="AA576">
        <v>5431972</v>
      </c>
      <c r="AB576">
        <v>15425</v>
      </c>
      <c r="AD576" t="s">
        <v>6</v>
      </c>
      <c r="AE576">
        <v>43</v>
      </c>
      <c r="AF576">
        <v>3</v>
      </c>
      <c r="AH576" t="s">
        <v>10103</v>
      </c>
      <c r="AI576" t="s">
        <v>10102</v>
      </c>
      <c r="AK576" t="s">
        <v>10101</v>
      </c>
      <c r="AL576">
        <v>1</v>
      </c>
      <c r="AM576" s="5">
        <f t="shared" si="74"/>
        <v>4.5454545454545456E-2</v>
      </c>
      <c r="AN576" s="4">
        <f t="shared" si="71"/>
        <v>6.8844445974321024E-5</v>
      </c>
      <c r="AO576" s="3"/>
      <c r="AP576">
        <v>0</v>
      </c>
      <c r="AR576" t="s">
        <v>1</v>
      </c>
      <c r="AT576" s="2" t="s">
        <v>0</v>
      </c>
      <c r="AU576" s="1">
        <f t="shared" si="75"/>
        <v>0.28048822652143085</v>
      </c>
      <c r="AV576" s="1">
        <f t="shared" si="76"/>
        <v>0.20231571740028836</v>
      </c>
      <c r="AW576" s="1">
        <f t="shared" si="77"/>
        <v>0.12414320827914584</v>
      </c>
    </row>
    <row r="577" spans="1:49" x14ac:dyDescent="0.2">
      <c r="A577">
        <v>575</v>
      </c>
      <c r="B577" t="s">
        <v>10100</v>
      </c>
      <c r="C577" t="s">
        <v>10099</v>
      </c>
      <c r="F577" t="s">
        <v>10098</v>
      </c>
      <c r="G577" t="s">
        <v>16</v>
      </c>
      <c r="H577" t="s">
        <v>15</v>
      </c>
      <c r="I577" t="s">
        <v>10097</v>
      </c>
      <c r="J577">
        <v>60008592</v>
      </c>
      <c r="K577" t="s">
        <v>4866</v>
      </c>
      <c r="L577" t="s">
        <v>1480</v>
      </c>
      <c r="M577" t="s">
        <v>1480</v>
      </c>
      <c r="N577">
        <v>3</v>
      </c>
      <c r="O577" t="s">
        <v>10096</v>
      </c>
      <c r="P577" t="s">
        <v>10095</v>
      </c>
      <c r="Q577" t="s">
        <v>10094</v>
      </c>
      <c r="R577" s="7">
        <v>36526</v>
      </c>
      <c r="S577" s="8">
        <f t="shared" si="72"/>
        <v>2000</v>
      </c>
      <c r="T577" s="8">
        <v>2000</v>
      </c>
      <c r="U577" s="8">
        <f t="shared" si="73"/>
        <v>22</v>
      </c>
      <c r="V577" s="7">
        <v>36861</v>
      </c>
      <c r="W577" t="s">
        <v>7</v>
      </c>
      <c r="X577" s="2">
        <v>0.60899999999999999</v>
      </c>
      <c r="Y577" s="6">
        <f t="shared" si="70"/>
        <v>1.6256907183470809E-2</v>
      </c>
      <c r="AA577">
        <v>12292370</v>
      </c>
      <c r="AB577">
        <v>4800154012</v>
      </c>
      <c r="AD577" t="s">
        <v>6</v>
      </c>
      <c r="AE577">
        <v>2</v>
      </c>
      <c r="AF577">
        <v>4</v>
      </c>
      <c r="AH577" t="s">
        <v>10093</v>
      </c>
      <c r="AI577" t="s">
        <v>10092</v>
      </c>
      <c r="AK577" t="s">
        <v>10091</v>
      </c>
      <c r="AL577">
        <v>0</v>
      </c>
      <c r="AM577" s="5">
        <f t="shared" si="74"/>
        <v>0</v>
      </c>
      <c r="AN577" s="4">
        <f t="shared" si="71"/>
        <v>0</v>
      </c>
      <c r="AO577" s="3"/>
      <c r="AP577">
        <v>0</v>
      </c>
      <c r="AR577" t="s">
        <v>1</v>
      </c>
      <c r="AT577" s="2" t="s">
        <v>0</v>
      </c>
      <c r="AU577" s="1">
        <f t="shared" si="75"/>
        <v>1.1379835028429566</v>
      </c>
      <c r="AV577" s="1">
        <f t="shared" si="76"/>
        <v>0.8128453591735405</v>
      </c>
      <c r="AW577" s="1">
        <f t="shared" si="77"/>
        <v>0.48770721550412427</v>
      </c>
    </row>
    <row r="578" spans="1:49" x14ac:dyDescent="0.2">
      <c r="A578">
        <v>576</v>
      </c>
      <c r="B578" t="s">
        <v>10090</v>
      </c>
      <c r="C578" t="s">
        <v>10089</v>
      </c>
      <c r="F578" t="s">
        <v>10088</v>
      </c>
      <c r="G578" t="s">
        <v>16</v>
      </c>
      <c r="H578" t="s">
        <v>15</v>
      </c>
      <c r="I578" t="s">
        <v>10087</v>
      </c>
      <c r="J578">
        <v>60000264</v>
      </c>
      <c r="K578" t="s">
        <v>6343</v>
      </c>
      <c r="L578" t="s">
        <v>5853</v>
      </c>
      <c r="M578" t="s">
        <v>356</v>
      </c>
      <c r="N578">
        <v>2</v>
      </c>
      <c r="O578" t="s">
        <v>10086</v>
      </c>
      <c r="P578" t="s">
        <v>10085</v>
      </c>
      <c r="Q578" t="s">
        <v>10084</v>
      </c>
      <c r="R578" s="7">
        <v>36526</v>
      </c>
      <c r="S578" s="8">
        <f t="shared" si="72"/>
        <v>2000</v>
      </c>
      <c r="T578" s="8">
        <v>2000</v>
      </c>
      <c r="U578" s="8">
        <f t="shared" si="73"/>
        <v>22</v>
      </c>
      <c r="V578" s="7">
        <v>36708</v>
      </c>
      <c r="W578" t="s">
        <v>55</v>
      </c>
      <c r="X578" s="2">
        <v>0.75</v>
      </c>
      <c r="Y578" s="6">
        <f t="shared" ref="Y578:Y641" si="78">(X578-$Z$3)/($Z$2-$Z$3)</f>
        <v>2.0020821654520703E-2</v>
      </c>
      <c r="AA578" t="s">
        <v>54</v>
      </c>
      <c r="AB578">
        <v>29221</v>
      </c>
      <c r="AD578" t="s">
        <v>6</v>
      </c>
      <c r="AE578">
        <v>7</v>
      </c>
      <c r="AF578">
        <v>7</v>
      </c>
      <c r="AH578" t="s">
        <v>10083</v>
      </c>
      <c r="AI578" t="s">
        <v>10082</v>
      </c>
      <c r="AK578" t="s">
        <v>10081</v>
      </c>
      <c r="AL578">
        <v>45</v>
      </c>
      <c r="AM578" s="5">
        <f t="shared" si="74"/>
        <v>2.0454545454545454</v>
      </c>
      <c r="AN578" s="4">
        <f t="shared" ref="AN578:AN641" si="79">(AM578-$AO$3)/($AO$2-$AO$3)</f>
        <v>3.0980000688444458E-3</v>
      </c>
      <c r="AO578" s="3"/>
      <c r="AP578">
        <v>0</v>
      </c>
      <c r="AR578" t="s">
        <v>1</v>
      </c>
      <c r="AT578" s="2">
        <v>2.0230000000000001</v>
      </c>
      <c r="AU578" s="1">
        <f t="shared" si="75"/>
        <v>1.4943975178817825</v>
      </c>
      <c r="AV578" s="1">
        <f t="shared" si="76"/>
        <v>1.1559410861682575</v>
      </c>
      <c r="AW578" s="1">
        <f t="shared" si="77"/>
        <v>0.81748465445473217</v>
      </c>
    </row>
    <row r="579" spans="1:49" x14ac:dyDescent="0.2">
      <c r="A579">
        <v>577</v>
      </c>
      <c r="B579" t="s">
        <v>10080</v>
      </c>
      <c r="C579" t="s">
        <v>10079</v>
      </c>
      <c r="F579" t="s">
        <v>10078</v>
      </c>
      <c r="G579" t="s">
        <v>16</v>
      </c>
      <c r="H579" t="s">
        <v>15</v>
      </c>
      <c r="I579" t="s">
        <v>10077</v>
      </c>
      <c r="J579" t="s">
        <v>10076</v>
      </c>
      <c r="K579" t="s">
        <v>10075</v>
      </c>
      <c r="L579" t="s">
        <v>10074</v>
      </c>
      <c r="M579" t="s">
        <v>181</v>
      </c>
      <c r="N579">
        <v>4</v>
      </c>
      <c r="O579" t="s">
        <v>10073</v>
      </c>
      <c r="P579" t="s">
        <v>10072</v>
      </c>
      <c r="Q579" t="s">
        <v>10071</v>
      </c>
      <c r="R579" s="7">
        <v>36526</v>
      </c>
      <c r="S579" s="8">
        <f t="shared" si="72"/>
        <v>2000</v>
      </c>
      <c r="T579" s="8">
        <v>2000</v>
      </c>
      <c r="U579" s="8">
        <f t="shared" si="73"/>
        <v>22</v>
      </c>
      <c r="V579" s="7">
        <v>2000</v>
      </c>
      <c r="W579" t="s">
        <v>10070</v>
      </c>
      <c r="X579" s="2">
        <v>0.69199999999999995</v>
      </c>
      <c r="Y579" s="6">
        <f t="shared" si="78"/>
        <v>1.8472544779904433E-2</v>
      </c>
      <c r="AA579">
        <v>9544828</v>
      </c>
      <c r="AB579">
        <v>12479</v>
      </c>
      <c r="AD579" t="s">
        <v>6</v>
      </c>
      <c r="AE579">
        <v>11</v>
      </c>
      <c r="AF579">
        <v>1</v>
      </c>
      <c r="AH579" t="s">
        <v>10069</v>
      </c>
      <c r="AI579" t="s">
        <v>10068</v>
      </c>
      <c r="AK579" t="s">
        <v>10067</v>
      </c>
      <c r="AL579">
        <v>7</v>
      </c>
      <c r="AM579" s="5">
        <f t="shared" si="74"/>
        <v>0.31818181818181818</v>
      </c>
      <c r="AN579" s="4">
        <f t="shared" si="79"/>
        <v>4.8191112182024716E-4</v>
      </c>
      <c r="AO579" s="3"/>
      <c r="AP579">
        <v>0</v>
      </c>
      <c r="AR579" t="s">
        <v>1</v>
      </c>
      <c r="AT579" s="2">
        <v>2.5880000000000001</v>
      </c>
      <c r="AU579" s="1">
        <f t="shared" si="75"/>
        <v>1.3075354682479177</v>
      </c>
      <c r="AV579" s="1">
        <f t="shared" si="76"/>
        <v>0.94772279508623403</v>
      </c>
      <c r="AW579" s="1">
        <f t="shared" si="77"/>
        <v>0.58791012192455028</v>
      </c>
    </row>
    <row r="580" spans="1:49" x14ac:dyDescent="0.2">
      <c r="A580">
        <v>578</v>
      </c>
      <c r="B580" t="s">
        <v>10066</v>
      </c>
      <c r="C580" t="s">
        <v>10065</v>
      </c>
      <c r="D580" t="s">
        <v>10064</v>
      </c>
      <c r="F580" t="s">
        <v>10063</v>
      </c>
      <c r="G580" t="s">
        <v>16</v>
      </c>
      <c r="H580" t="s">
        <v>15</v>
      </c>
      <c r="I580" t="s">
        <v>10062</v>
      </c>
      <c r="J580" t="s">
        <v>10061</v>
      </c>
      <c r="K580" t="s">
        <v>10060</v>
      </c>
      <c r="L580" t="s">
        <v>10059</v>
      </c>
      <c r="M580" t="s">
        <v>10058</v>
      </c>
      <c r="N580">
        <v>2</v>
      </c>
      <c r="O580" t="s">
        <v>10057</v>
      </c>
      <c r="P580" t="s">
        <v>10056</v>
      </c>
      <c r="Q580" t="s">
        <v>10055</v>
      </c>
      <c r="R580" s="7">
        <v>36526</v>
      </c>
      <c r="S580" s="8">
        <f t="shared" si="72"/>
        <v>2000</v>
      </c>
      <c r="T580" s="8">
        <v>2000</v>
      </c>
      <c r="U580" s="8">
        <f t="shared" si="73"/>
        <v>22</v>
      </c>
      <c r="V580" s="7">
        <v>2000</v>
      </c>
      <c r="W580" t="s">
        <v>465</v>
      </c>
      <c r="X580" s="2">
        <v>0.68200000000000005</v>
      </c>
      <c r="Y580" s="6">
        <f t="shared" si="78"/>
        <v>1.8205600491177493E-2</v>
      </c>
      <c r="AA580">
        <v>2731177</v>
      </c>
      <c r="AB580">
        <v>12375</v>
      </c>
      <c r="AD580" t="s">
        <v>6</v>
      </c>
      <c r="AE580">
        <v>25</v>
      </c>
      <c r="AF580">
        <v>6</v>
      </c>
      <c r="AH580" t="s">
        <v>10054</v>
      </c>
      <c r="AI580" t="s">
        <v>10053</v>
      </c>
      <c r="AK580" t="s">
        <v>10052</v>
      </c>
      <c r="AL580">
        <v>12</v>
      </c>
      <c r="AM580" s="5">
        <f t="shared" si="74"/>
        <v>0.54545454545454541</v>
      </c>
      <c r="AN580" s="4">
        <f t="shared" si="79"/>
        <v>8.2613335169185224E-4</v>
      </c>
      <c r="AO580" s="3"/>
      <c r="AP580">
        <v>0</v>
      </c>
      <c r="AR580" t="s">
        <v>1</v>
      </c>
      <c r="AT580" s="2">
        <v>2.1520000000000001</v>
      </c>
      <c r="AU580" s="1">
        <f t="shared" si="75"/>
        <v>1.29917603493318</v>
      </c>
      <c r="AV580" s="1">
        <f t="shared" si="76"/>
        <v>0.95158669214346725</v>
      </c>
      <c r="AW580" s="1">
        <f t="shared" si="77"/>
        <v>0.60399734935375438</v>
      </c>
    </row>
    <row r="581" spans="1:49" x14ac:dyDescent="0.2">
      <c r="A581">
        <v>579</v>
      </c>
      <c r="B581" t="s">
        <v>10051</v>
      </c>
      <c r="C581" t="s">
        <v>10050</v>
      </c>
      <c r="F581" t="s">
        <v>10049</v>
      </c>
      <c r="G581" t="s">
        <v>16</v>
      </c>
      <c r="H581" t="s">
        <v>15</v>
      </c>
      <c r="I581" t="s">
        <v>10048</v>
      </c>
      <c r="J581" t="s">
        <v>10047</v>
      </c>
      <c r="K581" t="s">
        <v>10046</v>
      </c>
      <c r="L581" t="s">
        <v>10045</v>
      </c>
      <c r="M581" t="s">
        <v>4511</v>
      </c>
      <c r="N581">
        <v>3</v>
      </c>
      <c r="O581" t="s">
        <v>10044</v>
      </c>
      <c r="P581" t="s">
        <v>10043</v>
      </c>
      <c r="Q581" t="s">
        <v>10042</v>
      </c>
      <c r="R581" s="7">
        <v>36526</v>
      </c>
      <c r="S581" s="8">
        <f t="shared" si="72"/>
        <v>2000</v>
      </c>
      <c r="T581" s="8">
        <v>2000</v>
      </c>
      <c r="U581" s="8">
        <f t="shared" si="73"/>
        <v>22</v>
      </c>
      <c r="V581" s="7">
        <v>36831</v>
      </c>
      <c r="W581" t="s">
        <v>10041</v>
      </c>
      <c r="X581" s="2">
        <v>0.41499999999999998</v>
      </c>
      <c r="Y581" s="6">
        <f t="shared" si="78"/>
        <v>1.1078187982168121E-2</v>
      </c>
      <c r="AA581">
        <v>318949</v>
      </c>
      <c r="AB581">
        <v>29122</v>
      </c>
      <c r="AD581" t="s">
        <v>6</v>
      </c>
      <c r="AE581">
        <v>62</v>
      </c>
      <c r="AF581">
        <v>5</v>
      </c>
      <c r="AH581" t="s">
        <v>10040</v>
      </c>
      <c r="AI581" t="s">
        <v>10039</v>
      </c>
      <c r="AK581" t="s">
        <v>10038</v>
      </c>
      <c r="AL581">
        <v>3</v>
      </c>
      <c r="AM581" s="5">
        <f t="shared" si="74"/>
        <v>0.13636363636363635</v>
      </c>
      <c r="AN581" s="4">
        <f t="shared" si="79"/>
        <v>2.0653333792296306E-4</v>
      </c>
      <c r="AO581" s="3"/>
      <c r="AP581">
        <v>0</v>
      </c>
      <c r="AR581" t="s">
        <v>1</v>
      </c>
      <c r="AT581" s="2">
        <v>2.4870000000000001</v>
      </c>
      <c r="AU581" s="1">
        <f t="shared" si="75"/>
        <v>0.78166915888945732</v>
      </c>
      <c r="AV581" s="1">
        <f t="shared" si="76"/>
        <v>0.56423606600455412</v>
      </c>
      <c r="AW581" s="1">
        <f t="shared" si="77"/>
        <v>0.34680297311965103</v>
      </c>
    </row>
    <row r="582" spans="1:49" x14ac:dyDescent="0.2">
      <c r="A582">
        <v>580</v>
      </c>
      <c r="B582" t="s">
        <v>10037</v>
      </c>
      <c r="C582" t="s">
        <v>10036</v>
      </c>
      <c r="D582" t="s">
        <v>10035</v>
      </c>
      <c r="F582" t="s">
        <v>10034</v>
      </c>
      <c r="G582" t="s">
        <v>16</v>
      </c>
      <c r="H582" t="s">
        <v>15</v>
      </c>
      <c r="I582" t="s">
        <v>10033</v>
      </c>
      <c r="J582" t="s">
        <v>10032</v>
      </c>
      <c r="K582" t="s">
        <v>10031</v>
      </c>
      <c r="L582" t="s">
        <v>10030</v>
      </c>
      <c r="M582" t="s">
        <v>10029</v>
      </c>
      <c r="N582">
        <v>2</v>
      </c>
      <c r="O582" t="s">
        <v>10028</v>
      </c>
      <c r="P582" t="s">
        <v>10027</v>
      </c>
      <c r="Q582" t="s">
        <v>10026</v>
      </c>
      <c r="R582" s="7">
        <v>36526</v>
      </c>
      <c r="S582" s="8">
        <f t="shared" si="72"/>
        <v>2000</v>
      </c>
      <c r="T582" s="8">
        <v>2000</v>
      </c>
      <c r="U582" s="8">
        <f t="shared" si="73"/>
        <v>22</v>
      </c>
      <c r="V582" s="7">
        <v>2000</v>
      </c>
      <c r="W582" t="s">
        <v>10025</v>
      </c>
      <c r="X582" s="2">
        <v>2.383</v>
      </c>
      <c r="Y582" s="6">
        <f t="shared" si="78"/>
        <v>6.3612824003630442E-2</v>
      </c>
      <c r="AA582">
        <v>189219</v>
      </c>
      <c r="AB582">
        <v>17915</v>
      </c>
      <c r="AD582" t="s">
        <v>6</v>
      </c>
      <c r="AE582">
        <v>88</v>
      </c>
      <c r="AF582">
        <v>10</v>
      </c>
      <c r="AH582" t="s">
        <v>10024</v>
      </c>
      <c r="AI582" t="s">
        <v>10023</v>
      </c>
      <c r="AJ582" t="s">
        <v>10022</v>
      </c>
      <c r="AK582" t="s">
        <v>10021</v>
      </c>
      <c r="AL582">
        <v>21</v>
      </c>
      <c r="AM582" s="5">
        <f t="shared" si="74"/>
        <v>0.95454545454545459</v>
      </c>
      <c r="AN582" s="4">
        <f t="shared" si="79"/>
        <v>1.4457333654607416E-3</v>
      </c>
      <c r="AO582" s="3"/>
      <c r="AP582">
        <v>0</v>
      </c>
      <c r="AR582" t="s">
        <v>1</v>
      </c>
      <c r="AT582" s="2">
        <v>10.961</v>
      </c>
      <c r="AU582" s="1">
        <f t="shared" si="75"/>
        <v>4.496269681217953</v>
      </c>
      <c r="AV582" s="1">
        <f t="shared" si="76"/>
        <v>3.2529278684545591</v>
      </c>
      <c r="AW582" s="1">
        <f t="shared" si="77"/>
        <v>2.0095860556911651</v>
      </c>
    </row>
    <row r="583" spans="1:49" x14ac:dyDescent="0.2">
      <c r="A583">
        <v>581</v>
      </c>
      <c r="B583" t="s">
        <v>10020</v>
      </c>
      <c r="C583" t="s">
        <v>10019</v>
      </c>
      <c r="F583" t="s">
        <v>10018</v>
      </c>
      <c r="G583" t="s">
        <v>16</v>
      </c>
      <c r="H583" t="s">
        <v>15</v>
      </c>
      <c r="I583" t="s">
        <v>1149</v>
      </c>
      <c r="J583">
        <v>60014300</v>
      </c>
      <c r="K583" t="s">
        <v>6588</v>
      </c>
      <c r="L583" t="s">
        <v>5281</v>
      </c>
      <c r="M583" t="s">
        <v>11</v>
      </c>
      <c r="N583">
        <v>3</v>
      </c>
      <c r="O583" t="s">
        <v>10017</v>
      </c>
      <c r="P583" t="s">
        <v>10016</v>
      </c>
      <c r="Q583" t="s">
        <v>10015</v>
      </c>
      <c r="R583" s="7">
        <v>36526</v>
      </c>
      <c r="S583" s="8">
        <f t="shared" si="72"/>
        <v>2000</v>
      </c>
      <c r="T583" s="8">
        <v>2000</v>
      </c>
      <c r="U583" s="8">
        <f t="shared" si="73"/>
        <v>22</v>
      </c>
      <c r="V583" s="7">
        <v>2000</v>
      </c>
      <c r="W583" t="s">
        <v>9821</v>
      </c>
      <c r="X583" s="2">
        <v>0.108</v>
      </c>
      <c r="Y583" s="6">
        <f t="shared" si="78"/>
        <v>2.882998318250981E-3</v>
      </c>
      <c r="AA583">
        <v>15223965</v>
      </c>
      <c r="AB583">
        <v>18719</v>
      </c>
      <c r="AD583" t="s">
        <v>6</v>
      </c>
      <c r="AE583">
        <v>1</v>
      </c>
      <c r="AH583" t="s">
        <v>10014</v>
      </c>
      <c r="AI583" t="s">
        <v>10013</v>
      </c>
      <c r="AK583" t="s">
        <v>10012</v>
      </c>
      <c r="AL583">
        <v>17</v>
      </c>
      <c r="AM583" s="5">
        <f t="shared" si="74"/>
        <v>0.77272727272727271</v>
      </c>
      <c r="AN583" s="4">
        <f t="shared" si="79"/>
        <v>1.1703555815634574E-3</v>
      </c>
      <c r="AO583" s="3"/>
      <c r="AP583">
        <v>0</v>
      </c>
      <c r="AR583" t="s">
        <v>1</v>
      </c>
      <c r="AT583" s="2" t="s">
        <v>0</v>
      </c>
      <c r="AU583" s="1">
        <f t="shared" si="75"/>
        <v>0.23692054972447238</v>
      </c>
      <c r="AV583" s="1">
        <f t="shared" si="76"/>
        <v>0.2026676949907219</v>
      </c>
      <c r="AW583" s="1">
        <f t="shared" si="77"/>
        <v>0.16841484025697145</v>
      </c>
    </row>
    <row r="584" spans="1:49" x14ac:dyDescent="0.2">
      <c r="A584">
        <v>582</v>
      </c>
      <c r="B584" t="s">
        <v>10011</v>
      </c>
      <c r="C584" t="s">
        <v>10010</v>
      </c>
      <c r="F584" t="s">
        <v>10009</v>
      </c>
      <c r="G584" t="s">
        <v>16</v>
      </c>
      <c r="H584" t="s">
        <v>15</v>
      </c>
      <c r="I584" t="s">
        <v>10008</v>
      </c>
      <c r="J584">
        <v>60031730</v>
      </c>
      <c r="K584" t="s">
        <v>10007</v>
      </c>
      <c r="L584" t="s">
        <v>10006</v>
      </c>
      <c r="M584" t="s">
        <v>2692</v>
      </c>
      <c r="N584">
        <v>4</v>
      </c>
      <c r="O584" t="s">
        <v>10005</v>
      </c>
      <c r="P584" t="s">
        <v>10004</v>
      </c>
      <c r="Q584" t="s">
        <v>10003</v>
      </c>
      <c r="R584" s="7">
        <v>36526</v>
      </c>
      <c r="S584" s="8">
        <f t="shared" si="72"/>
        <v>2000</v>
      </c>
      <c r="T584" s="8">
        <v>2000</v>
      </c>
      <c r="U584" s="8">
        <f t="shared" si="73"/>
        <v>22</v>
      </c>
      <c r="V584" s="7">
        <v>2000</v>
      </c>
      <c r="W584" t="s">
        <v>8446</v>
      </c>
      <c r="X584" s="2">
        <v>0.23899999999999999</v>
      </c>
      <c r="Y584" s="6">
        <f t="shared" si="78"/>
        <v>6.3799685005739301E-3</v>
      </c>
      <c r="AA584">
        <v>13835416</v>
      </c>
      <c r="AB584">
        <v>17961</v>
      </c>
      <c r="AD584" t="s">
        <v>6</v>
      </c>
      <c r="AE584">
        <v>12</v>
      </c>
      <c r="AF584" s="11">
        <v>44289</v>
      </c>
      <c r="AH584" t="s">
        <v>10002</v>
      </c>
      <c r="AI584" t="s">
        <v>10001</v>
      </c>
      <c r="AK584" t="s">
        <v>10000</v>
      </c>
      <c r="AL584">
        <v>0</v>
      </c>
      <c r="AM584" s="5">
        <f t="shared" si="74"/>
        <v>0</v>
      </c>
      <c r="AN584" s="4">
        <f t="shared" si="79"/>
        <v>0</v>
      </c>
      <c r="AO584" s="3"/>
      <c r="AP584">
        <v>0</v>
      </c>
      <c r="AR584" t="s">
        <v>1</v>
      </c>
      <c r="AT584" s="2" t="s">
        <v>0</v>
      </c>
      <c r="AU584" s="1">
        <f t="shared" si="75"/>
        <v>0.44659779504017505</v>
      </c>
      <c r="AV584" s="1">
        <f t="shared" si="76"/>
        <v>0.31899842502869652</v>
      </c>
      <c r="AW584" s="1">
        <f t="shared" si="77"/>
        <v>0.19139905501721791</v>
      </c>
    </row>
    <row r="585" spans="1:49" x14ac:dyDescent="0.2">
      <c r="A585">
        <v>583</v>
      </c>
      <c r="B585" t="s">
        <v>9999</v>
      </c>
      <c r="C585" t="s">
        <v>9998</v>
      </c>
      <c r="F585" t="s">
        <v>9997</v>
      </c>
      <c r="G585" t="s">
        <v>16</v>
      </c>
      <c r="H585" t="s">
        <v>15</v>
      </c>
      <c r="I585" t="s">
        <v>9996</v>
      </c>
      <c r="J585" t="s">
        <v>9995</v>
      </c>
      <c r="K585" t="s">
        <v>9994</v>
      </c>
      <c r="L585" t="s">
        <v>9993</v>
      </c>
      <c r="M585" t="s">
        <v>2873</v>
      </c>
      <c r="N585">
        <v>6</v>
      </c>
      <c r="O585" t="s">
        <v>9992</v>
      </c>
      <c r="P585" t="s">
        <v>9991</v>
      </c>
      <c r="Q585" t="s">
        <v>9990</v>
      </c>
      <c r="R585" s="7">
        <v>36526</v>
      </c>
      <c r="S585" s="8">
        <f t="shared" si="72"/>
        <v>2000</v>
      </c>
      <c r="T585" s="8">
        <v>2000</v>
      </c>
      <c r="U585" s="8">
        <f t="shared" si="73"/>
        <v>22</v>
      </c>
      <c r="V585" s="7">
        <v>2000</v>
      </c>
      <c r="W585" t="s">
        <v>9965</v>
      </c>
      <c r="X585" s="2" t="s">
        <v>0</v>
      </c>
      <c r="Y585" s="6" t="e">
        <f t="shared" si="78"/>
        <v>#VALUE!</v>
      </c>
      <c r="AA585">
        <v>10510117</v>
      </c>
      <c r="AB585">
        <v>101599</v>
      </c>
      <c r="AD585" t="s">
        <v>6</v>
      </c>
      <c r="AE585">
        <v>2</v>
      </c>
      <c r="AH585" t="s">
        <v>9989</v>
      </c>
      <c r="AI585" t="s">
        <v>9988</v>
      </c>
      <c r="AK585" t="s">
        <v>9987</v>
      </c>
      <c r="AL585">
        <v>0</v>
      </c>
      <c r="AM585" s="5">
        <f t="shared" si="74"/>
        <v>0</v>
      </c>
      <c r="AN585" s="4">
        <f t="shared" si="79"/>
        <v>0</v>
      </c>
      <c r="AO585" s="3"/>
      <c r="AP585">
        <v>0</v>
      </c>
      <c r="AR585" t="s">
        <v>1</v>
      </c>
      <c r="AT585" s="2" t="s">
        <v>0</v>
      </c>
      <c r="AU585" s="1" t="e">
        <f t="shared" si="75"/>
        <v>#VALUE!</v>
      </c>
      <c r="AV585" s="1" t="e">
        <f t="shared" si="76"/>
        <v>#VALUE!</v>
      </c>
      <c r="AW585" s="1" t="e">
        <f t="shared" si="77"/>
        <v>#VALUE!</v>
      </c>
    </row>
    <row r="586" spans="1:49" x14ac:dyDescent="0.2">
      <c r="A586">
        <v>584</v>
      </c>
      <c r="B586" t="s">
        <v>9986</v>
      </c>
      <c r="C586" t="s">
        <v>9985</v>
      </c>
      <c r="F586" t="s">
        <v>9984</v>
      </c>
      <c r="G586" t="s">
        <v>16</v>
      </c>
      <c r="H586" t="s">
        <v>15</v>
      </c>
      <c r="I586" t="s">
        <v>2024</v>
      </c>
      <c r="J586" t="s">
        <v>9983</v>
      </c>
      <c r="K586" t="s">
        <v>9982</v>
      </c>
      <c r="L586" t="s">
        <v>9981</v>
      </c>
      <c r="M586" t="s">
        <v>9980</v>
      </c>
      <c r="N586">
        <v>4</v>
      </c>
      <c r="O586" t="s">
        <v>9979</v>
      </c>
      <c r="P586" t="s">
        <v>9978</v>
      </c>
      <c r="Q586" t="s">
        <v>9977</v>
      </c>
      <c r="R586" s="7">
        <v>36526</v>
      </c>
      <c r="S586" s="8">
        <f t="shared" ref="S586:S649" si="80">YEAR(R586)</f>
        <v>2000</v>
      </c>
      <c r="T586" s="8">
        <v>2000</v>
      </c>
      <c r="U586" s="8">
        <f t="shared" ref="U586:U649" si="81">2022-T586</f>
        <v>22</v>
      </c>
      <c r="V586" s="7">
        <v>2000</v>
      </c>
      <c r="W586" t="s">
        <v>9965</v>
      </c>
      <c r="X586" s="2" t="s">
        <v>0</v>
      </c>
      <c r="Y586" s="6" t="e">
        <f t="shared" si="78"/>
        <v>#VALUE!</v>
      </c>
      <c r="AA586">
        <v>10510117</v>
      </c>
      <c r="AB586">
        <v>101599</v>
      </c>
      <c r="AD586" t="s">
        <v>6</v>
      </c>
      <c r="AE586">
        <v>1</v>
      </c>
      <c r="AH586" t="s">
        <v>1780</v>
      </c>
      <c r="AI586" t="s">
        <v>9976</v>
      </c>
      <c r="AK586" t="s">
        <v>9975</v>
      </c>
      <c r="AL586">
        <v>26</v>
      </c>
      <c r="AM586" s="5">
        <f t="shared" ref="AM586:AM649" si="82">AL586/U586</f>
        <v>1.1818181818181819</v>
      </c>
      <c r="AN586" s="4">
        <f t="shared" si="79"/>
        <v>1.7899555953323468E-3</v>
      </c>
      <c r="AO586" s="3"/>
      <c r="AP586">
        <v>0</v>
      </c>
      <c r="AR586" t="s">
        <v>1</v>
      </c>
      <c r="AT586" s="2" t="s">
        <v>0</v>
      </c>
      <c r="AU586" s="1" t="e">
        <f t="shared" ref="AU586:AU649" si="83">(Y586*0.7+AN586*0.3)*100</f>
        <v>#VALUE!</v>
      </c>
      <c r="AV586" s="1" t="e">
        <f t="shared" ref="AV586:AV649" si="84">(Y586*0.5+AN586*0.5)*100</f>
        <v>#VALUE!</v>
      </c>
      <c r="AW586" s="1" t="e">
        <f t="shared" ref="AW586:AW649" si="85">(Y586*0.3+AN586*0.7)*100</f>
        <v>#VALUE!</v>
      </c>
    </row>
    <row r="587" spans="1:49" x14ac:dyDescent="0.2">
      <c r="A587">
        <v>585</v>
      </c>
      <c r="B587" t="s">
        <v>9974</v>
      </c>
      <c r="C587" t="s">
        <v>9973</v>
      </c>
      <c r="F587" t="s">
        <v>9972</v>
      </c>
      <c r="G587" t="s">
        <v>16</v>
      </c>
      <c r="H587" t="s">
        <v>15</v>
      </c>
      <c r="I587" t="s">
        <v>9971</v>
      </c>
      <c r="J587">
        <v>100434359</v>
      </c>
      <c r="K587" t="s">
        <v>9970</v>
      </c>
      <c r="L587" t="s">
        <v>9969</v>
      </c>
      <c r="M587" t="s">
        <v>356</v>
      </c>
      <c r="N587">
        <v>5</v>
      </c>
      <c r="O587" t="s">
        <v>9968</v>
      </c>
      <c r="P587" t="s">
        <v>9967</v>
      </c>
      <c r="Q587" t="s">
        <v>9966</v>
      </c>
      <c r="R587" s="7">
        <v>36526</v>
      </c>
      <c r="S587" s="8">
        <f t="shared" si="80"/>
        <v>2000</v>
      </c>
      <c r="T587" s="8">
        <v>2000</v>
      </c>
      <c r="U587" s="8">
        <f t="shared" si="81"/>
        <v>22</v>
      </c>
      <c r="V587" s="7">
        <v>2000</v>
      </c>
      <c r="W587" t="s">
        <v>9965</v>
      </c>
      <c r="X587" s="2" t="s">
        <v>0</v>
      </c>
      <c r="Y587" s="6" t="e">
        <f t="shared" si="78"/>
        <v>#VALUE!</v>
      </c>
      <c r="AA587">
        <v>10510117</v>
      </c>
      <c r="AB587">
        <v>101599</v>
      </c>
      <c r="AD587" t="s">
        <v>6</v>
      </c>
      <c r="AE587">
        <v>1</v>
      </c>
      <c r="AH587" s="9">
        <v>41518</v>
      </c>
      <c r="AI587" t="s">
        <v>9964</v>
      </c>
      <c r="AK587" t="s">
        <v>9963</v>
      </c>
      <c r="AL587">
        <v>24</v>
      </c>
      <c r="AM587" s="5">
        <f t="shared" si="82"/>
        <v>1.0909090909090908</v>
      </c>
      <c r="AN587" s="4">
        <f t="shared" si="79"/>
        <v>1.6522667033837045E-3</v>
      </c>
      <c r="AO587" s="3"/>
      <c r="AP587">
        <v>0</v>
      </c>
      <c r="AR587" t="s">
        <v>1</v>
      </c>
      <c r="AT587" s="2" t="s">
        <v>0</v>
      </c>
      <c r="AU587" s="1" t="e">
        <f t="shared" si="83"/>
        <v>#VALUE!</v>
      </c>
      <c r="AV587" s="1" t="e">
        <f t="shared" si="84"/>
        <v>#VALUE!</v>
      </c>
      <c r="AW587" s="1" t="e">
        <f t="shared" si="85"/>
        <v>#VALUE!</v>
      </c>
    </row>
    <row r="588" spans="1:49" x14ac:dyDescent="0.2">
      <c r="A588">
        <v>586</v>
      </c>
      <c r="B588" t="s">
        <v>9962</v>
      </c>
      <c r="C588" t="s">
        <v>9961</v>
      </c>
      <c r="E588">
        <v>11102946</v>
      </c>
      <c r="F588" t="s">
        <v>9960</v>
      </c>
      <c r="G588" t="s">
        <v>16</v>
      </c>
      <c r="H588" t="s">
        <v>15</v>
      </c>
      <c r="I588" t="s">
        <v>9959</v>
      </c>
      <c r="J588" t="s">
        <v>9954</v>
      </c>
      <c r="K588" t="s">
        <v>9958</v>
      </c>
      <c r="L588" t="s">
        <v>9957</v>
      </c>
      <c r="M588" t="s">
        <v>1645</v>
      </c>
      <c r="N588">
        <v>2</v>
      </c>
      <c r="O588" t="s">
        <v>9956</v>
      </c>
      <c r="P588" t="s">
        <v>9955</v>
      </c>
      <c r="Q588" t="s">
        <v>9954</v>
      </c>
      <c r="R588" s="7">
        <v>36526</v>
      </c>
      <c r="S588" s="8">
        <f t="shared" si="80"/>
        <v>2000</v>
      </c>
      <c r="T588" s="8">
        <v>2000</v>
      </c>
      <c r="U588" s="8">
        <f t="shared" si="81"/>
        <v>22</v>
      </c>
      <c r="V588" s="7">
        <v>36861</v>
      </c>
      <c r="W588" t="s">
        <v>6032</v>
      </c>
      <c r="X588" s="2">
        <v>0.435</v>
      </c>
      <c r="Y588" s="6">
        <f t="shared" si="78"/>
        <v>1.1612076559622007E-2</v>
      </c>
      <c r="AA588">
        <v>1978462</v>
      </c>
      <c r="AB588">
        <v>14839</v>
      </c>
      <c r="AD588" t="s">
        <v>6</v>
      </c>
      <c r="AE588">
        <v>21</v>
      </c>
      <c r="AF588">
        <v>8</v>
      </c>
      <c r="AH588" t="s">
        <v>9953</v>
      </c>
      <c r="AI588" t="s">
        <v>9952</v>
      </c>
      <c r="AJ588" t="s">
        <v>9951</v>
      </c>
      <c r="AK588" t="s">
        <v>9950</v>
      </c>
      <c r="AL588">
        <v>35</v>
      </c>
      <c r="AM588" s="5">
        <f t="shared" si="82"/>
        <v>1.5909090909090908</v>
      </c>
      <c r="AN588" s="4">
        <f t="shared" si="79"/>
        <v>2.4095556091012355E-3</v>
      </c>
      <c r="AO588" s="3"/>
      <c r="AP588">
        <v>0</v>
      </c>
      <c r="AR588" t="s">
        <v>1</v>
      </c>
      <c r="AT588" s="2">
        <v>2.0099999999999998</v>
      </c>
      <c r="AU588" s="1">
        <f t="shared" si="83"/>
        <v>0.8851320274465776</v>
      </c>
      <c r="AV588" s="1">
        <f t="shared" si="84"/>
        <v>0.70108160843616218</v>
      </c>
      <c r="AW588" s="1">
        <f t="shared" si="85"/>
        <v>0.51703118942574666</v>
      </c>
    </row>
    <row r="589" spans="1:49" x14ac:dyDescent="0.2">
      <c r="A589">
        <v>587</v>
      </c>
      <c r="B589" t="s">
        <v>9949</v>
      </c>
      <c r="E589">
        <v>11055795</v>
      </c>
      <c r="F589" t="s">
        <v>9948</v>
      </c>
      <c r="G589" t="s">
        <v>16</v>
      </c>
      <c r="H589" t="s">
        <v>15</v>
      </c>
      <c r="I589" t="s">
        <v>9947</v>
      </c>
      <c r="J589">
        <v>100666559</v>
      </c>
      <c r="K589" t="s">
        <v>9946</v>
      </c>
      <c r="L589" t="s">
        <v>9945</v>
      </c>
      <c r="M589" t="s">
        <v>3696</v>
      </c>
      <c r="N589">
        <v>3</v>
      </c>
      <c r="O589" t="s">
        <v>9944</v>
      </c>
      <c r="P589" t="s">
        <v>9943</v>
      </c>
      <c r="Q589" t="s">
        <v>9942</v>
      </c>
      <c r="R589" s="7">
        <v>36526</v>
      </c>
      <c r="S589" s="8">
        <f t="shared" si="80"/>
        <v>2000</v>
      </c>
      <c r="T589" s="8">
        <v>2000</v>
      </c>
      <c r="U589" s="8">
        <f t="shared" si="81"/>
        <v>22</v>
      </c>
      <c r="V589" s="7">
        <v>2000</v>
      </c>
      <c r="W589" t="s">
        <v>9941</v>
      </c>
      <c r="X589" s="2">
        <v>0.32500000000000001</v>
      </c>
      <c r="Y589" s="6">
        <f t="shared" si="78"/>
        <v>8.6756893836256385E-3</v>
      </c>
      <c r="AA589">
        <v>155500</v>
      </c>
      <c r="AB589">
        <v>15073</v>
      </c>
      <c r="AC589">
        <v>25337602</v>
      </c>
      <c r="AD589" t="s">
        <v>6</v>
      </c>
      <c r="AE589">
        <v>46</v>
      </c>
      <c r="AF589">
        <v>5</v>
      </c>
      <c r="AH589" t="s">
        <v>9940</v>
      </c>
      <c r="AI589" t="s">
        <v>9939</v>
      </c>
      <c r="AK589" t="s">
        <v>9938</v>
      </c>
      <c r="AL589">
        <v>20</v>
      </c>
      <c r="AM589" s="5">
        <f t="shared" si="82"/>
        <v>0.90909090909090906</v>
      </c>
      <c r="AN589" s="4">
        <f t="shared" si="79"/>
        <v>1.3768889194864203E-3</v>
      </c>
      <c r="AO589" s="3"/>
      <c r="AP589">
        <v>0</v>
      </c>
      <c r="AR589" t="s">
        <v>1</v>
      </c>
      <c r="AT589" s="2">
        <v>0.90600000000000003</v>
      </c>
      <c r="AU589" s="1">
        <f t="shared" si="83"/>
        <v>0.64860492443838735</v>
      </c>
      <c r="AV589" s="1">
        <f t="shared" si="84"/>
        <v>0.50262891515560293</v>
      </c>
      <c r="AW589" s="1">
        <f t="shared" si="85"/>
        <v>0.35665290587281856</v>
      </c>
    </row>
    <row r="590" spans="1:49" x14ac:dyDescent="0.2">
      <c r="A590">
        <v>588</v>
      </c>
      <c r="B590" t="s">
        <v>9937</v>
      </c>
      <c r="C590" t="s">
        <v>9936</v>
      </c>
      <c r="E590">
        <v>11202442</v>
      </c>
      <c r="F590" t="s">
        <v>9935</v>
      </c>
      <c r="G590" t="s">
        <v>16</v>
      </c>
      <c r="H590" t="s">
        <v>15</v>
      </c>
      <c r="I590" t="s">
        <v>9934</v>
      </c>
      <c r="J590">
        <v>60028378</v>
      </c>
      <c r="K590" t="s">
        <v>9933</v>
      </c>
      <c r="L590" t="s">
        <v>1147</v>
      </c>
      <c r="M590" t="s">
        <v>240</v>
      </c>
      <c r="N590">
        <v>1</v>
      </c>
      <c r="O590" t="s">
        <v>9932</v>
      </c>
      <c r="P590">
        <v>7102175069</v>
      </c>
      <c r="Q590">
        <v>60028378</v>
      </c>
      <c r="R590" s="7">
        <v>36526</v>
      </c>
      <c r="S590" s="8">
        <f t="shared" si="80"/>
        <v>2000</v>
      </c>
      <c r="T590" s="8">
        <v>2000</v>
      </c>
      <c r="U590" s="8">
        <f t="shared" si="81"/>
        <v>22</v>
      </c>
      <c r="V590" s="7">
        <v>36861</v>
      </c>
      <c r="W590" t="s">
        <v>9931</v>
      </c>
      <c r="X590" s="2" t="s">
        <v>0</v>
      </c>
      <c r="Y590" s="6" t="e">
        <f t="shared" si="78"/>
        <v>#VALUE!</v>
      </c>
      <c r="AA590">
        <v>1674412</v>
      </c>
      <c r="AB590">
        <v>13042</v>
      </c>
      <c r="AD590" t="s">
        <v>6</v>
      </c>
      <c r="AE590">
        <v>44</v>
      </c>
      <c r="AF590">
        <v>6</v>
      </c>
      <c r="AH590" t="s">
        <v>9930</v>
      </c>
      <c r="AI590" t="s">
        <v>9929</v>
      </c>
      <c r="AK590" t="s">
        <v>9928</v>
      </c>
      <c r="AL590">
        <v>18</v>
      </c>
      <c r="AM590" s="5">
        <f t="shared" si="82"/>
        <v>0.81818181818181823</v>
      </c>
      <c r="AN590" s="4">
        <f t="shared" si="79"/>
        <v>1.2392000275377785E-3</v>
      </c>
      <c r="AO590" s="3"/>
      <c r="AP590">
        <v>0</v>
      </c>
      <c r="AQ590" t="s">
        <v>9927</v>
      </c>
      <c r="AR590" t="s">
        <v>1</v>
      </c>
      <c r="AS590" t="s">
        <v>9926</v>
      </c>
      <c r="AT590" s="2">
        <v>4.0759999999999996</v>
      </c>
      <c r="AU590" s="1" t="e">
        <f t="shared" si="83"/>
        <v>#VALUE!</v>
      </c>
      <c r="AV590" s="1" t="e">
        <f t="shared" si="84"/>
        <v>#VALUE!</v>
      </c>
      <c r="AW590" s="1" t="e">
        <f t="shared" si="85"/>
        <v>#VALUE!</v>
      </c>
    </row>
    <row r="591" spans="1:49" x14ac:dyDescent="0.2">
      <c r="A591">
        <v>589</v>
      </c>
      <c r="B591" t="s">
        <v>9925</v>
      </c>
      <c r="C591" t="s">
        <v>9924</v>
      </c>
      <c r="F591" t="s">
        <v>9923</v>
      </c>
      <c r="G591" t="s">
        <v>16</v>
      </c>
      <c r="H591" t="s">
        <v>15</v>
      </c>
      <c r="I591" t="s">
        <v>9922</v>
      </c>
      <c r="J591" t="s">
        <v>9921</v>
      </c>
      <c r="K591" t="s">
        <v>9920</v>
      </c>
      <c r="L591" t="s">
        <v>9919</v>
      </c>
      <c r="M591" t="s">
        <v>9918</v>
      </c>
      <c r="N591">
        <v>4</v>
      </c>
      <c r="O591" t="s">
        <v>9917</v>
      </c>
      <c r="P591" t="s">
        <v>9916</v>
      </c>
      <c r="Q591" t="s">
        <v>9915</v>
      </c>
      <c r="R591" s="7">
        <v>36526</v>
      </c>
      <c r="S591" s="8">
        <f t="shared" si="80"/>
        <v>2000</v>
      </c>
      <c r="T591" s="8">
        <v>2000</v>
      </c>
      <c r="U591" s="8">
        <f t="shared" si="81"/>
        <v>22</v>
      </c>
      <c r="V591" s="7">
        <v>2000</v>
      </c>
      <c r="W591" t="s">
        <v>9914</v>
      </c>
      <c r="X591" s="2">
        <v>1.0680000000000001</v>
      </c>
      <c r="Y591" s="6">
        <f t="shared" si="78"/>
        <v>2.8509650036037483E-2</v>
      </c>
      <c r="AA591">
        <v>2545330</v>
      </c>
      <c r="AB591">
        <v>23090</v>
      </c>
      <c r="AC591">
        <v>15729338</v>
      </c>
      <c r="AD591" t="s">
        <v>6</v>
      </c>
      <c r="AE591">
        <v>98</v>
      </c>
      <c r="AF591" s="11">
        <v>44287</v>
      </c>
      <c r="AH591" t="s">
        <v>9913</v>
      </c>
      <c r="AI591" t="s">
        <v>9912</v>
      </c>
      <c r="AJ591" t="s">
        <v>9911</v>
      </c>
      <c r="AK591" t="s">
        <v>9910</v>
      </c>
      <c r="AL591">
        <v>2</v>
      </c>
      <c r="AM591" s="5">
        <f t="shared" si="82"/>
        <v>9.0909090909090912E-2</v>
      </c>
      <c r="AN591" s="4">
        <f t="shared" si="79"/>
        <v>1.3768889194864205E-4</v>
      </c>
      <c r="AO591" s="3"/>
      <c r="AP591">
        <v>0</v>
      </c>
      <c r="AR591" t="s">
        <v>1</v>
      </c>
      <c r="AT591" s="2">
        <v>4.8540000000000001</v>
      </c>
      <c r="AU591" s="1">
        <f t="shared" si="83"/>
        <v>1.9998061692810831</v>
      </c>
      <c r="AV591" s="1">
        <f t="shared" si="84"/>
        <v>1.4323669463993061</v>
      </c>
      <c r="AW591" s="1">
        <f t="shared" si="85"/>
        <v>0.86492772351752922</v>
      </c>
    </row>
    <row r="592" spans="1:49" x14ac:dyDescent="0.2">
      <c r="A592">
        <v>590</v>
      </c>
      <c r="B592" t="s">
        <v>9909</v>
      </c>
      <c r="C592" t="s">
        <v>9908</v>
      </c>
      <c r="D592" t="s">
        <v>9907</v>
      </c>
      <c r="F592" t="s">
        <v>9906</v>
      </c>
      <c r="G592" t="s">
        <v>16</v>
      </c>
      <c r="H592" t="s">
        <v>15</v>
      </c>
      <c r="I592" t="s">
        <v>9905</v>
      </c>
      <c r="J592" t="s">
        <v>9900</v>
      </c>
      <c r="K592" t="s">
        <v>9904</v>
      </c>
      <c r="L592" t="s">
        <v>9903</v>
      </c>
      <c r="M592" t="s">
        <v>5321</v>
      </c>
      <c r="N592">
        <v>2</v>
      </c>
      <c r="O592" t="s">
        <v>9902</v>
      </c>
      <c r="P592" t="s">
        <v>9901</v>
      </c>
      <c r="Q592" t="s">
        <v>9900</v>
      </c>
      <c r="R592" s="7">
        <v>36526</v>
      </c>
      <c r="S592" s="8">
        <f t="shared" si="80"/>
        <v>2000</v>
      </c>
      <c r="T592" s="8">
        <v>2000</v>
      </c>
      <c r="U592" s="8">
        <f t="shared" si="81"/>
        <v>22</v>
      </c>
      <c r="V592" s="7">
        <v>36861</v>
      </c>
      <c r="W592" t="s">
        <v>9899</v>
      </c>
      <c r="X592" s="2">
        <v>1.45</v>
      </c>
      <c r="Y592" s="6">
        <f t="shared" si="78"/>
        <v>3.8706921865406689E-2</v>
      </c>
      <c r="AA592">
        <v>457949</v>
      </c>
      <c r="AB592">
        <v>18171</v>
      </c>
      <c r="AD592" t="s">
        <v>6</v>
      </c>
      <c r="AE592">
        <v>78</v>
      </c>
      <c r="AF592">
        <v>4</v>
      </c>
      <c r="AH592" t="s">
        <v>9898</v>
      </c>
      <c r="AI592" t="s">
        <v>9897</v>
      </c>
      <c r="AK592" t="s">
        <v>9896</v>
      </c>
      <c r="AL592">
        <v>20</v>
      </c>
      <c r="AM592" s="5">
        <f t="shared" si="82"/>
        <v>0.90909090909090906</v>
      </c>
      <c r="AN592" s="4">
        <f t="shared" si="79"/>
        <v>1.3768889194864203E-3</v>
      </c>
      <c r="AO592" s="3"/>
      <c r="AP592">
        <v>0</v>
      </c>
      <c r="AR592" t="s">
        <v>1</v>
      </c>
      <c r="AT592" s="2" t="s">
        <v>0</v>
      </c>
      <c r="AU592" s="1">
        <f t="shared" si="83"/>
        <v>2.7507911981630606</v>
      </c>
      <c r="AV592" s="1">
        <f t="shared" si="84"/>
        <v>2.0041905392446555</v>
      </c>
      <c r="AW592" s="1">
        <f t="shared" si="85"/>
        <v>1.25758988032625</v>
      </c>
    </row>
    <row r="593" spans="1:49" x14ac:dyDescent="0.2">
      <c r="A593">
        <v>591</v>
      </c>
      <c r="B593" t="s">
        <v>9895</v>
      </c>
      <c r="C593" t="s">
        <v>9894</v>
      </c>
      <c r="F593" t="s">
        <v>9893</v>
      </c>
      <c r="G593" t="s">
        <v>16</v>
      </c>
      <c r="H593" t="s">
        <v>15</v>
      </c>
      <c r="I593" t="s">
        <v>9892</v>
      </c>
      <c r="J593" t="s">
        <v>9891</v>
      </c>
      <c r="K593" t="s">
        <v>9890</v>
      </c>
      <c r="L593" t="s">
        <v>9889</v>
      </c>
      <c r="M593" t="s">
        <v>878</v>
      </c>
      <c r="N593">
        <v>10</v>
      </c>
      <c r="O593" t="s">
        <v>9888</v>
      </c>
      <c r="P593" t="s">
        <v>9887</v>
      </c>
      <c r="Q593" t="s">
        <v>9886</v>
      </c>
      <c r="R593" s="7">
        <v>36526</v>
      </c>
      <c r="S593" s="8">
        <f t="shared" si="80"/>
        <v>2000</v>
      </c>
      <c r="T593" s="8">
        <v>2000</v>
      </c>
      <c r="U593" s="8">
        <f t="shared" si="81"/>
        <v>22</v>
      </c>
      <c r="V593" s="7">
        <v>2000</v>
      </c>
      <c r="W593" t="s">
        <v>9885</v>
      </c>
      <c r="X593" s="2" t="s">
        <v>0</v>
      </c>
      <c r="Y593" s="6" t="e">
        <f t="shared" si="78"/>
        <v>#VALUE!</v>
      </c>
      <c r="AA593">
        <v>46264</v>
      </c>
      <c r="AB593">
        <v>27778</v>
      </c>
      <c r="AD593" t="s">
        <v>6</v>
      </c>
      <c r="AE593">
        <v>52</v>
      </c>
      <c r="AF593">
        <v>6</v>
      </c>
      <c r="AH593" t="s">
        <v>9884</v>
      </c>
      <c r="AI593" t="s">
        <v>9883</v>
      </c>
      <c r="AJ593" t="s">
        <v>9882</v>
      </c>
      <c r="AK593" t="s">
        <v>9881</v>
      </c>
      <c r="AL593">
        <v>9</v>
      </c>
      <c r="AM593" s="5">
        <f t="shared" si="82"/>
        <v>0.40909090909090912</v>
      </c>
      <c r="AN593" s="4">
        <f t="shared" si="79"/>
        <v>6.1960001376888923E-4</v>
      </c>
      <c r="AO593" s="3"/>
      <c r="AP593">
        <v>1</v>
      </c>
      <c r="AR593" t="s">
        <v>1</v>
      </c>
      <c r="AT593" s="2" t="s">
        <v>0</v>
      </c>
      <c r="AU593" s="1" t="e">
        <f t="shared" si="83"/>
        <v>#VALUE!</v>
      </c>
      <c r="AV593" s="1" t="e">
        <f t="shared" si="84"/>
        <v>#VALUE!</v>
      </c>
      <c r="AW593" s="1" t="e">
        <f t="shared" si="85"/>
        <v>#VALUE!</v>
      </c>
    </row>
    <row r="594" spans="1:49" x14ac:dyDescent="0.2">
      <c r="A594">
        <v>592</v>
      </c>
      <c r="B594" t="s">
        <v>9880</v>
      </c>
      <c r="C594" t="s">
        <v>9879</v>
      </c>
      <c r="F594" t="s">
        <v>9878</v>
      </c>
      <c r="G594" t="s">
        <v>16</v>
      </c>
      <c r="H594" t="s">
        <v>15</v>
      </c>
      <c r="I594" t="s">
        <v>9877</v>
      </c>
      <c r="J594">
        <v>60011357</v>
      </c>
      <c r="K594" t="s">
        <v>2270</v>
      </c>
      <c r="L594" t="s">
        <v>2269</v>
      </c>
      <c r="M594" t="s">
        <v>2268</v>
      </c>
      <c r="N594">
        <v>2</v>
      </c>
      <c r="O594" t="s">
        <v>9876</v>
      </c>
      <c r="P594" t="s">
        <v>9875</v>
      </c>
      <c r="Q594" t="s">
        <v>2265</v>
      </c>
      <c r="R594" s="7">
        <v>36526</v>
      </c>
      <c r="S594" s="8">
        <f t="shared" si="80"/>
        <v>2000</v>
      </c>
      <c r="T594" s="8">
        <v>2000</v>
      </c>
      <c r="U594" s="8">
        <f t="shared" si="81"/>
        <v>22</v>
      </c>
      <c r="V594" s="7">
        <v>36861</v>
      </c>
      <c r="W594" t="s">
        <v>1427</v>
      </c>
      <c r="X594" s="2">
        <v>0.30399999999999999</v>
      </c>
      <c r="Y594" s="6">
        <f t="shared" si="78"/>
        <v>8.115106377299057E-3</v>
      </c>
      <c r="AA594">
        <v>8952477</v>
      </c>
      <c r="AB594">
        <v>12250</v>
      </c>
      <c r="AD594" t="s">
        <v>6</v>
      </c>
      <c r="AE594">
        <v>27</v>
      </c>
      <c r="AF594">
        <v>6</v>
      </c>
      <c r="AH594" t="s">
        <v>9874</v>
      </c>
      <c r="AI594" t="s">
        <v>9873</v>
      </c>
      <c r="AK594" t="s">
        <v>9872</v>
      </c>
      <c r="AL594">
        <v>6</v>
      </c>
      <c r="AM594" s="5">
        <f t="shared" si="82"/>
        <v>0.27272727272727271</v>
      </c>
      <c r="AN594" s="4">
        <f t="shared" si="79"/>
        <v>4.1306667584592612E-4</v>
      </c>
      <c r="AO594" s="3"/>
      <c r="AP594">
        <v>0</v>
      </c>
      <c r="AR594" t="s">
        <v>1</v>
      </c>
      <c r="AT594" s="2" t="s">
        <v>0</v>
      </c>
      <c r="AU594" s="1">
        <f t="shared" si="83"/>
        <v>0.58044944668631171</v>
      </c>
      <c r="AV594" s="1">
        <f t="shared" si="84"/>
        <v>0.42640865265724914</v>
      </c>
      <c r="AW594" s="1">
        <f t="shared" si="85"/>
        <v>0.27236785862818652</v>
      </c>
    </row>
    <row r="595" spans="1:49" x14ac:dyDescent="0.2">
      <c r="A595">
        <v>593</v>
      </c>
      <c r="B595" t="s">
        <v>9871</v>
      </c>
      <c r="C595" t="s">
        <v>9870</v>
      </c>
      <c r="E595">
        <v>11140443</v>
      </c>
      <c r="F595" t="s">
        <v>9869</v>
      </c>
      <c r="G595" t="s">
        <v>16</v>
      </c>
      <c r="H595" t="s">
        <v>15</v>
      </c>
      <c r="I595" t="s">
        <v>9868</v>
      </c>
      <c r="J595" t="s">
        <v>9863</v>
      </c>
      <c r="K595" t="s">
        <v>9867</v>
      </c>
      <c r="L595" t="s">
        <v>9866</v>
      </c>
      <c r="M595" t="s">
        <v>2008</v>
      </c>
      <c r="N595">
        <v>2</v>
      </c>
      <c r="O595" t="s">
        <v>9865</v>
      </c>
      <c r="P595" t="s">
        <v>9864</v>
      </c>
      <c r="Q595" t="s">
        <v>9863</v>
      </c>
      <c r="R595" s="7">
        <v>36526</v>
      </c>
      <c r="S595" s="8">
        <f t="shared" si="80"/>
        <v>2000</v>
      </c>
      <c r="T595" s="8">
        <v>2000</v>
      </c>
      <c r="U595" s="8">
        <f t="shared" si="81"/>
        <v>22</v>
      </c>
      <c r="V595" s="7">
        <v>2000</v>
      </c>
      <c r="W595" t="s">
        <v>9862</v>
      </c>
      <c r="X595" s="2" t="s">
        <v>0</v>
      </c>
      <c r="Y595" s="6" t="e">
        <f t="shared" si="78"/>
        <v>#VALUE!</v>
      </c>
      <c r="AA595">
        <v>10534245</v>
      </c>
      <c r="AB595">
        <v>23395</v>
      </c>
      <c r="AD595" t="s">
        <v>6</v>
      </c>
      <c r="AE595">
        <v>10</v>
      </c>
      <c r="AF595">
        <v>6</v>
      </c>
      <c r="AH595" t="s">
        <v>9861</v>
      </c>
      <c r="AI595" t="s">
        <v>9860</v>
      </c>
      <c r="AJ595" t="s">
        <v>9859</v>
      </c>
      <c r="AK595" t="s">
        <v>9858</v>
      </c>
      <c r="AL595">
        <v>50</v>
      </c>
      <c r="AM595" s="5">
        <f t="shared" si="82"/>
        <v>2.2727272727272729</v>
      </c>
      <c r="AN595" s="4">
        <f t="shared" si="79"/>
        <v>3.4422222987160515E-3</v>
      </c>
      <c r="AO595" s="3"/>
      <c r="AP595">
        <v>1</v>
      </c>
      <c r="AR595" t="s">
        <v>1</v>
      </c>
      <c r="AS595" t="s">
        <v>9857</v>
      </c>
      <c r="AT595" s="2" t="s">
        <v>0</v>
      </c>
      <c r="AU595" s="1" t="e">
        <f t="shared" si="83"/>
        <v>#VALUE!</v>
      </c>
      <c r="AV595" s="1" t="e">
        <f t="shared" si="84"/>
        <v>#VALUE!</v>
      </c>
      <c r="AW595" s="1" t="e">
        <f t="shared" si="85"/>
        <v>#VALUE!</v>
      </c>
    </row>
    <row r="596" spans="1:49" x14ac:dyDescent="0.2">
      <c r="A596">
        <v>594</v>
      </c>
      <c r="B596" t="s">
        <v>9856</v>
      </c>
      <c r="C596" t="s">
        <v>9855</v>
      </c>
      <c r="E596">
        <v>11132812</v>
      </c>
      <c r="F596" t="s">
        <v>9854</v>
      </c>
      <c r="G596" t="s">
        <v>16</v>
      </c>
      <c r="H596" t="s">
        <v>15</v>
      </c>
      <c r="I596" t="s">
        <v>9853</v>
      </c>
      <c r="J596" t="s">
        <v>9852</v>
      </c>
      <c r="K596" t="s">
        <v>9851</v>
      </c>
      <c r="L596" t="s">
        <v>9850</v>
      </c>
      <c r="M596" t="s">
        <v>9849</v>
      </c>
      <c r="N596">
        <v>4</v>
      </c>
      <c r="O596" t="s">
        <v>9848</v>
      </c>
      <c r="P596" t="s">
        <v>9847</v>
      </c>
      <c r="Q596" t="s">
        <v>9846</v>
      </c>
      <c r="R596" s="7">
        <v>36526</v>
      </c>
      <c r="S596" s="8">
        <f t="shared" si="80"/>
        <v>2000</v>
      </c>
      <c r="T596" s="8">
        <v>2000</v>
      </c>
      <c r="U596" s="8">
        <f t="shared" si="81"/>
        <v>22</v>
      </c>
      <c r="V596" s="7">
        <v>36861</v>
      </c>
      <c r="W596" t="s">
        <v>9845</v>
      </c>
      <c r="X596" s="2">
        <v>0.92800000000000005</v>
      </c>
      <c r="Y596" s="6">
        <f t="shared" si="78"/>
        <v>2.4772429993860284E-2</v>
      </c>
      <c r="AA596">
        <v>218812</v>
      </c>
      <c r="AB596">
        <v>35941</v>
      </c>
      <c r="AD596" t="s">
        <v>6</v>
      </c>
      <c r="AE596">
        <v>78</v>
      </c>
      <c r="AF596">
        <v>12</v>
      </c>
      <c r="AH596" t="s">
        <v>9844</v>
      </c>
      <c r="AI596" t="s">
        <v>9843</v>
      </c>
      <c r="AJ596" t="s">
        <v>9842</v>
      </c>
      <c r="AK596" t="s">
        <v>9841</v>
      </c>
      <c r="AL596">
        <v>29</v>
      </c>
      <c r="AM596" s="5">
        <f t="shared" si="82"/>
        <v>1.3181818181818181</v>
      </c>
      <c r="AN596" s="4">
        <f t="shared" si="79"/>
        <v>1.9964889332553097E-3</v>
      </c>
      <c r="AO596" s="3"/>
      <c r="AP596">
        <v>0</v>
      </c>
      <c r="AR596" t="s">
        <v>1</v>
      </c>
      <c r="AT596" s="2">
        <v>3.1589999999999998</v>
      </c>
      <c r="AU596" s="1">
        <f t="shared" si="83"/>
        <v>1.7939647675678789</v>
      </c>
      <c r="AV596" s="1">
        <f t="shared" si="84"/>
        <v>1.3384459463557798</v>
      </c>
      <c r="AW596" s="1">
        <f t="shared" si="85"/>
        <v>0.8829271251436801</v>
      </c>
    </row>
    <row r="597" spans="1:49" x14ac:dyDescent="0.2">
      <c r="A597">
        <v>595</v>
      </c>
      <c r="B597" t="s">
        <v>9840</v>
      </c>
      <c r="C597" t="s">
        <v>9839</v>
      </c>
      <c r="F597" t="s">
        <v>9838</v>
      </c>
      <c r="G597" t="s">
        <v>16</v>
      </c>
      <c r="H597" t="s">
        <v>15</v>
      </c>
      <c r="I597" t="s">
        <v>9837</v>
      </c>
      <c r="J597">
        <v>60032259</v>
      </c>
      <c r="K597" t="s">
        <v>9836</v>
      </c>
      <c r="L597" t="s">
        <v>9835</v>
      </c>
      <c r="M597" t="s">
        <v>467</v>
      </c>
      <c r="N597">
        <v>2</v>
      </c>
      <c r="O597" t="s">
        <v>9834</v>
      </c>
      <c r="P597" t="s">
        <v>9833</v>
      </c>
      <c r="Q597" t="s">
        <v>9832</v>
      </c>
      <c r="R597" s="7">
        <v>36526</v>
      </c>
      <c r="S597" s="8">
        <f t="shared" si="80"/>
        <v>2000</v>
      </c>
      <c r="T597" s="8">
        <v>2000</v>
      </c>
      <c r="U597" s="8">
        <f t="shared" si="81"/>
        <v>22</v>
      </c>
      <c r="V597" s="7">
        <v>2000</v>
      </c>
      <c r="W597" t="s">
        <v>9821</v>
      </c>
      <c r="X597" s="2">
        <v>0.108</v>
      </c>
      <c r="Y597" s="6">
        <f t="shared" si="78"/>
        <v>2.882998318250981E-3</v>
      </c>
      <c r="AA597">
        <v>2724693</v>
      </c>
      <c r="AB597">
        <v>18719</v>
      </c>
      <c r="AD597" t="s">
        <v>6</v>
      </c>
      <c r="AE597">
        <v>2</v>
      </c>
      <c r="AH597" t="s">
        <v>9831</v>
      </c>
      <c r="AI597" t="s">
        <v>9830</v>
      </c>
      <c r="AK597" t="s">
        <v>9829</v>
      </c>
      <c r="AL597">
        <v>0</v>
      </c>
      <c r="AM597" s="5">
        <f t="shared" si="82"/>
        <v>0</v>
      </c>
      <c r="AN597" s="4">
        <f t="shared" si="79"/>
        <v>0</v>
      </c>
      <c r="AO597" s="3"/>
      <c r="AP597">
        <v>0</v>
      </c>
      <c r="AR597" t="s">
        <v>1</v>
      </c>
      <c r="AT597" s="2" t="s">
        <v>0</v>
      </c>
      <c r="AU597" s="1">
        <f t="shared" si="83"/>
        <v>0.20180988227756863</v>
      </c>
      <c r="AV597" s="1">
        <f t="shared" si="84"/>
        <v>0.14414991591254905</v>
      </c>
      <c r="AW597" s="1">
        <f t="shared" si="85"/>
        <v>8.6489949547529435E-2</v>
      </c>
    </row>
    <row r="598" spans="1:49" x14ac:dyDescent="0.2">
      <c r="A598">
        <v>596</v>
      </c>
      <c r="B598" t="s">
        <v>9828</v>
      </c>
      <c r="C598" t="s">
        <v>9827</v>
      </c>
      <c r="F598" t="s">
        <v>9826</v>
      </c>
      <c r="G598" t="s">
        <v>16</v>
      </c>
      <c r="H598" t="s">
        <v>15</v>
      </c>
      <c r="I598" t="s">
        <v>9825</v>
      </c>
      <c r="J598">
        <v>60005304</v>
      </c>
      <c r="K598" t="s">
        <v>5309</v>
      </c>
      <c r="L598" t="s">
        <v>5308</v>
      </c>
      <c r="M598" t="s">
        <v>11</v>
      </c>
      <c r="N598">
        <v>2</v>
      </c>
      <c r="O598" t="s">
        <v>9824</v>
      </c>
      <c r="P598" t="s">
        <v>9823</v>
      </c>
      <c r="Q598" t="s">
        <v>9822</v>
      </c>
      <c r="R598" s="7">
        <v>36526</v>
      </c>
      <c r="S598" s="8">
        <f t="shared" si="80"/>
        <v>2000</v>
      </c>
      <c r="T598" s="8">
        <v>2000</v>
      </c>
      <c r="U598" s="8">
        <f t="shared" si="81"/>
        <v>22</v>
      </c>
      <c r="V598" s="7">
        <v>2000</v>
      </c>
      <c r="W598" t="s">
        <v>9821</v>
      </c>
      <c r="X598" s="2">
        <v>0.108</v>
      </c>
      <c r="Y598" s="6">
        <f t="shared" si="78"/>
        <v>2.882998318250981E-3</v>
      </c>
      <c r="AA598">
        <v>2724693</v>
      </c>
      <c r="AB598">
        <v>18719</v>
      </c>
      <c r="AD598" t="s">
        <v>6</v>
      </c>
      <c r="AE598">
        <v>3</v>
      </c>
      <c r="AH598" t="s">
        <v>9820</v>
      </c>
      <c r="AI598" t="s">
        <v>9819</v>
      </c>
      <c r="AK598" t="s">
        <v>9818</v>
      </c>
      <c r="AL598">
        <v>0</v>
      </c>
      <c r="AM598" s="5">
        <f t="shared" si="82"/>
        <v>0</v>
      </c>
      <c r="AN598" s="4">
        <f t="shared" si="79"/>
        <v>0</v>
      </c>
      <c r="AO598" s="3"/>
      <c r="AP598">
        <v>0</v>
      </c>
      <c r="AR598" t="s">
        <v>1</v>
      </c>
      <c r="AT598" s="2" t="s">
        <v>0</v>
      </c>
      <c r="AU598" s="1">
        <f t="shared" si="83"/>
        <v>0.20180988227756863</v>
      </c>
      <c r="AV598" s="1">
        <f t="shared" si="84"/>
        <v>0.14414991591254905</v>
      </c>
      <c r="AW598" s="1">
        <f t="shared" si="85"/>
        <v>8.6489949547529435E-2</v>
      </c>
    </row>
    <row r="599" spans="1:49" x14ac:dyDescent="0.2">
      <c r="A599">
        <v>597</v>
      </c>
      <c r="B599" t="s">
        <v>9817</v>
      </c>
      <c r="C599" t="s">
        <v>9816</v>
      </c>
      <c r="F599" t="s">
        <v>9815</v>
      </c>
      <c r="G599" t="s">
        <v>16</v>
      </c>
      <c r="H599" t="s">
        <v>15</v>
      </c>
      <c r="I599" t="s">
        <v>9814</v>
      </c>
      <c r="J599" t="s">
        <v>9813</v>
      </c>
      <c r="K599" t="s">
        <v>9812</v>
      </c>
      <c r="L599" t="s">
        <v>9811</v>
      </c>
      <c r="M599" t="s">
        <v>8907</v>
      </c>
      <c r="N599">
        <v>2</v>
      </c>
      <c r="O599" t="s">
        <v>9810</v>
      </c>
      <c r="P599" t="s">
        <v>9809</v>
      </c>
      <c r="Q599" t="s">
        <v>9808</v>
      </c>
      <c r="R599" s="7">
        <v>36526</v>
      </c>
      <c r="S599" s="8">
        <f t="shared" si="80"/>
        <v>2000</v>
      </c>
      <c r="T599" s="8">
        <v>2000</v>
      </c>
      <c r="U599" s="8">
        <f t="shared" si="81"/>
        <v>22</v>
      </c>
      <c r="V599" s="7">
        <v>2000</v>
      </c>
      <c r="W599" t="s">
        <v>9807</v>
      </c>
      <c r="X599" s="2" t="s">
        <v>0</v>
      </c>
      <c r="Y599" s="6" t="e">
        <f t="shared" si="78"/>
        <v>#VALUE!</v>
      </c>
      <c r="AA599">
        <v>7421303</v>
      </c>
      <c r="AB599">
        <v>78307</v>
      </c>
      <c r="AD599" t="s">
        <v>6</v>
      </c>
      <c r="AH599" t="s">
        <v>9806</v>
      </c>
      <c r="AI599" t="s">
        <v>9805</v>
      </c>
      <c r="AK599" t="s">
        <v>9804</v>
      </c>
      <c r="AL599">
        <v>6</v>
      </c>
      <c r="AM599" s="5">
        <f t="shared" si="82"/>
        <v>0.27272727272727271</v>
      </c>
      <c r="AN599" s="4">
        <f t="shared" si="79"/>
        <v>4.1306667584592612E-4</v>
      </c>
      <c r="AO599" s="3"/>
      <c r="AP599">
        <v>0</v>
      </c>
      <c r="AR599" t="s">
        <v>1</v>
      </c>
      <c r="AT599" s="2" t="s">
        <v>0</v>
      </c>
      <c r="AU599" s="1" t="e">
        <f t="shared" si="83"/>
        <v>#VALUE!</v>
      </c>
      <c r="AV599" s="1" t="e">
        <f t="shared" si="84"/>
        <v>#VALUE!</v>
      </c>
      <c r="AW599" s="1" t="e">
        <f t="shared" si="85"/>
        <v>#VALUE!</v>
      </c>
    </row>
    <row r="600" spans="1:49" x14ac:dyDescent="0.2">
      <c r="A600">
        <v>598</v>
      </c>
      <c r="B600" t="s">
        <v>9803</v>
      </c>
      <c r="C600" t="s">
        <v>9802</v>
      </c>
      <c r="F600" t="s">
        <v>9801</v>
      </c>
      <c r="G600" t="s">
        <v>16</v>
      </c>
      <c r="H600" t="s">
        <v>15</v>
      </c>
      <c r="I600" t="s">
        <v>9800</v>
      </c>
      <c r="J600">
        <v>60007328</v>
      </c>
      <c r="K600" t="s">
        <v>9799</v>
      </c>
      <c r="L600" t="s">
        <v>9798</v>
      </c>
      <c r="M600" t="s">
        <v>240</v>
      </c>
      <c r="N600">
        <v>2</v>
      </c>
      <c r="O600" t="s">
        <v>9797</v>
      </c>
      <c r="P600" t="s">
        <v>9796</v>
      </c>
      <c r="Q600" t="s">
        <v>9795</v>
      </c>
      <c r="R600" s="7">
        <v>36526</v>
      </c>
      <c r="S600" s="8">
        <f t="shared" si="80"/>
        <v>2000</v>
      </c>
      <c r="T600" s="8">
        <v>2000</v>
      </c>
      <c r="U600" s="8">
        <f t="shared" si="81"/>
        <v>22</v>
      </c>
      <c r="V600" s="7">
        <v>2000</v>
      </c>
      <c r="W600" t="s">
        <v>1262</v>
      </c>
      <c r="X600" s="2">
        <v>0.125</v>
      </c>
      <c r="Y600" s="6">
        <f t="shared" si="78"/>
        <v>3.3368036090867838E-3</v>
      </c>
      <c r="AA600" t="s">
        <v>1261</v>
      </c>
      <c r="AB600">
        <v>64260</v>
      </c>
      <c r="AD600" t="s">
        <v>6</v>
      </c>
      <c r="AE600">
        <v>40</v>
      </c>
      <c r="AF600">
        <v>5</v>
      </c>
      <c r="AH600" t="s">
        <v>9794</v>
      </c>
      <c r="AI600" t="s">
        <v>9793</v>
      </c>
      <c r="AK600" t="s">
        <v>9792</v>
      </c>
      <c r="AL600">
        <v>4</v>
      </c>
      <c r="AM600" s="5">
        <f t="shared" si="82"/>
        <v>0.18181818181818182</v>
      </c>
      <c r="AN600" s="4">
        <f t="shared" si="79"/>
        <v>2.753777838972841E-4</v>
      </c>
      <c r="AO600" s="3"/>
      <c r="AP600">
        <v>0</v>
      </c>
      <c r="AR600" t="s">
        <v>1</v>
      </c>
      <c r="AT600" s="2" t="s">
        <v>0</v>
      </c>
      <c r="AU600" s="1">
        <f t="shared" si="83"/>
        <v>0.24183758615299336</v>
      </c>
      <c r="AV600" s="1">
        <f t="shared" si="84"/>
        <v>0.1806090696492034</v>
      </c>
      <c r="AW600" s="1">
        <f t="shared" si="85"/>
        <v>0.1193805531454134</v>
      </c>
    </row>
    <row r="601" spans="1:49" x14ac:dyDescent="0.2">
      <c r="A601">
        <v>599</v>
      </c>
      <c r="B601" t="s">
        <v>9791</v>
      </c>
      <c r="C601" t="s">
        <v>9790</v>
      </c>
      <c r="F601" t="s">
        <v>9789</v>
      </c>
      <c r="G601" t="s">
        <v>16</v>
      </c>
      <c r="H601" t="s">
        <v>15</v>
      </c>
      <c r="I601" t="s">
        <v>9788</v>
      </c>
      <c r="J601">
        <v>60014773</v>
      </c>
      <c r="K601" t="s">
        <v>9787</v>
      </c>
      <c r="L601" t="s">
        <v>6300</v>
      </c>
      <c r="M601" t="s">
        <v>1928</v>
      </c>
      <c r="N601">
        <v>4</v>
      </c>
      <c r="O601" t="s">
        <v>9786</v>
      </c>
      <c r="P601" t="s">
        <v>9785</v>
      </c>
      <c r="Q601" t="s">
        <v>9784</v>
      </c>
      <c r="R601" s="7">
        <v>36526</v>
      </c>
      <c r="S601" s="8">
        <f t="shared" si="80"/>
        <v>2000</v>
      </c>
      <c r="T601" s="8">
        <v>2000</v>
      </c>
      <c r="U601" s="8">
        <f t="shared" si="81"/>
        <v>22</v>
      </c>
      <c r="V601" s="7">
        <v>2000</v>
      </c>
      <c r="W601" t="s">
        <v>9770</v>
      </c>
      <c r="X601" s="2">
        <v>0.755</v>
      </c>
      <c r="Y601" s="6">
        <f t="shared" si="78"/>
        <v>2.0154293798884174E-2</v>
      </c>
      <c r="AA601">
        <v>3003604</v>
      </c>
      <c r="AB601">
        <v>16515</v>
      </c>
      <c r="AD601" t="s">
        <v>6</v>
      </c>
      <c r="AE601">
        <v>38</v>
      </c>
      <c r="AF601">
        <v>2</v>
      </c>
      <c r="AH601" t="s">
        <v>9783</v>
      </c>
      <c r="AI601" t="s">
        <v>9782</v>
      </c>
      <c r="AJ601" t="s">
        <v>9781</v>
      </c>
      <c r="AK601" t="s">
        <v>9780</v>
      </c>
      <c r="AL601">
        <v>9</v>
      </c>
      <c r="AM601" s="5">
        <f t="shared" si="82"/>
        <v>0.40909090909090912</v>
      </c>
      <c r="AN601" s="4">
        <f t="shared" si="79"/>
        <v>6.1960001376888923E-4</v>
      </c>
      <c r="AO601" s="3"/>
      <c r="AP601">
        <v>0</v>
      </c>
      <c r="AR601" t="s">
        <v>1</v>
      </c>
      <c r="AT601" s="2">
        <v>3.1890000000000001</v>
      </c>
      <c r="AU601" s="1">
        <f t="shared" si="83"/>
        <v>1.4293885663349588</v>
      </c>
      <c r="AV601" s="1">
        <f t="shared" si="84"/>
        <v>1.0386946906326533</v>
      </c>
      <c r="AW601" s="1">
        <f t="shared" si="85"/>
        <v>0.64800081493034745</v>
      </c>
    </row>
    <row r="602" spans="1:49" x14ac:dyDescent="0.2">
      <c r="A602">
        <v>600</v>
      </c>
      <c r="B602" t="s">
        <v>9779</v>
      </c>
      <c r="C602" t="s">
        <v>9778</v>
      </c>
      <c r="F602" t="s">
        <v>9777</v>
      </c>
      <c r="G602" t="s">
        <v>16</v>
      </c>
      <c r="H602" t="s">
        <v>15</v>
      </c>
      <c r="I602" t="s">
        <v>9776</v>
      </c>
      <c r="J602">
        <v>60029516</v>
      </c>
      <c r="K602" t="s">
        <v>9775</v>
      </c>
      <c r="L602" t="s">
        <v>9774</v>
      </c>
      <c r="M602" t="s">
        <v>2692</v>
      </c>
      <c r="N602">
        <v>2</v>
      </c>
      <c r="O602" t="s">
        <v>9773</v>
      </c>
      <c r="P602" t="s">
        <v>9772</v>
      </c>
      <c r="Q602" t="s">
        <v>9771</v>
      </c>
      <c r="R602" s="7">
        <v>36526</v>
      </c>
      <c r="S602" s="8">
        <f t="shared" si="80"/>
        <v>2000</v>
      </c>
      <c r="T602" s="8">
        <v>2000</v>
      </c>
      <c r="U602" s="8">
        <f t="shared" si="81"/>
        <v>22</v>
      </c>
      <c r="V602" s="7">
        <v>2000</v>
      </c>
      <c r="W602" t="s">
        <v>9770</v>
      </c>
      <c r="X602" s="2">
        <v>0.755</v>
      </c>
      <c r="Y602" s="6">
        <f t="shared" si="78"/>
        <v>2.0154293798884174E-2</v>
      </c>
      <c r="AA602">
        <v>3003604</v>
      </c>
      <c r="AB602">
        <v>16515</v>
      </c>
      <c r="AD602" t="s">
        <v>6</v>
      </c>
      <c r="AE602">
        <v>38</v>
      </c>
      <c r="AF602">
        <v>2</v>
      </c>
      <c r="AH602" t="s">
        <v>9769</v>
      </c>
      <c r="AI602" t="s">
        <v>9768</v>
      </c>
      <c r="AJ602" t="s">
        <v>9767</v>
      </c>
      <c r="AK602" t="s">
        <v>9766</v>
      </c>
      <c r="AL602">
        <v>6</v>
      </c>
      <c r="AM602" s="5">
        <f t="shared" si="82"/>
        <v>0.27272727272727271</v>
      </c>
      <c r="AN602" s="4">
        <f t="shared" si="79"/>
        <v>4.1306667584592612E-4</v>
      </c>
      <c r="AO602" s="3"/>
      <c r="AP602">
        <v>0</v>
      </c>
      <c r="AR602" t="s">
        <v>1</v>
      </c>
      <c r="AT602" s="2">
        <v>3.1890000000000001</v>
      </c>
      <c r="AU602" s="1">
        <f t="shared" si="83"/>
        <v>1.4231925661972697</v>
      </c>
      <c r="AV602" s="1">
        <f t="shared" si="84"/>
        <v>1.0283680237365049</v>
      </c>
      <c r="AW602" s="1">
        <f t="shared" si="85"/>
        <v>0.63354348127574001</v>
      </c>
    </row>
    <row r="603" spans="1:49" x14ac:dyDescent="0.2">
      <c r="A603">
        <v>601</v>
      </c>
      <c r="B603" t="s">
        <v>9765</v>
      </c>
      <c r="C603" t="s">
        <v>9764</v>
      </c>
      <c r="F603" t="s">
        <v>9763</v>
      </c>
      <c r="G603" t="s">
        <v>16</v>
      </c>
      <c r="H603" t="s">
        <v>15</v>
      </c>
      <c r="I603" t="s">
        <v>9762</v>
      </c>
      <c r="J603" t="s">
        <v>9761</v>
      </c>
      <c r="K603" t="s">
        <v>9760</v>
      </c>
      <c r="L603" t="s">
        <v>9759</v>
      </c>
      <c r="M603" t="s">
        <v>9758</v>
      </c>
      <c r="N603">
        <v>3</v>
      </c>
      <c r="O603" t="s">
        <v>9757</v>
      </c>
      <c r="P603" t="s">
        <v>9756</v>
      </c>
      <c r="Q603" t="s">
        <v>9755</v>
      </c>
      <c r="R603" s="7">
        <v>36526</v>
      </c>
      <c r="S603" s="8">
        <f t="shared" si="80"/>
        <v>2000</v>
      </c>
      <c r="T603" s="8">
        <v>2000</v>
      </c>
      <c r="U603" s="8">
        <f t="shared" si="81"/>
        <v>22</v>
      </c>
      <c r="V603" s="7">
        <v>36861</v>
      </c>
      <c r="W603" t="s">
        <v>5199</v>
      </c>
      <c r="X603" s="2">
        <v>0.82499999999999996</v>
      </c>
      <c r="Y603" s="6">
        <f t="shared" si="78"/>
        <v>2.202290381997277E-2</v>
      </c>
      <c r="AA603" t="s">
        <v>5198</v>
      </c>
      <c r="AB603">
        <v>25853</v>
      </c>
      <c r="AD603" t="s">
        <v>6</v>
      </c>
      <c r="AF603">
        <v>24</v>
      </c>
      <c r="AH603" t="s">
        <v>9754</v>
      </c>
      <c r="AI603" t="s">
        <v>9753</v>
      </c>
      <c r="AJ603" t="s">
        <v>9752</v>
      </c>
      <c r="AK603" t="s">
        <v>9751</v>
      </c>
      <c r="AL603">
        <v>76</v>
      </c>
      <c r="AM603" s="5">
        <f t="shared" si="82"/>
        <v>3.4545454545454546</v>
      </c>
      <c r="AN603" s="4">
        <f t="shared" si="79"/>
        <v>5.232177894048398E-3</v>
      </c>
      <c r="AO603" s="3"/>
      <c r="AP603">
        <v>0</v>
      </c>
      <c r="AR603" t="s">
        <v>1</v>
      </c>
      <c r="AT603" s="2">
        <v>3.0209999999999999</v>
      </c>
      <c r="AU603" s="1">
        <f t="shared" si="83"/>
        <v>1.6985686042195458</v>
      </c>
      <c r="AV603" s="1">
        <f t="shared" si="84"/>
        <v>1.3627540857010585</v>
      </c>
      <c r="AW603" s="1">
        <f t="shared" si="85"/>
        <v>1.026939567182571</v>
      </c>
    </row>
    <row r="604" spans="1:49" x14ac:dyDescent="0.2">
      <c r="A604">
        <v>602</v>
      </c>
      <c r="B604" t="s">
        <v>9750</v>
      </c>
      <c r="C604" t="s">
        <v>9749</v>
      </c>
      <c r="F604" t="s">
        <v>9748</v>
      </c>
      <c r="G604" t="s">
        <v>16</v>
      </c>
      <c r="H604" t="s">
        <v>15</v>
      </c>
      <c r="I604" t="s">
        <v>9393</v>
      </c>
      <c r="J604">
        <v>60014304</v>
      </c>
      <c r="K604" t="s">
        <v>9392</v>
      </c>
      <c r="L604" t="s">
        <v>9391</v>
      </c>
      <c r="M604" t="s">
        <v>107</v>
      </c>
      <c r="N604">
        <v>2</v>
      </c>
      <c r="O604" t="s">
        <v>9747</v>
      </c>
      <c r="P604" t="s">
        <v>9746</v>
      </c>
      <c r="Q604" t="s">
        <v>9388</v>
      </c>
      <c r="R604" s="7">
        <v>36526</v>
      </c>
      <c r="S604" s="8">
        <f t="shared" si="80"/>
        <v>2000</v>
      </c>
      <c r="T604" s="8">
        <v>2000</v>
      </c>
      <c r="U604" s="8">
        <f t="shared" si="81"/>
        <v>22</v>
      </c>
      <c r="V604" s="7">
        <v>2000</v>
      </c>
      <c r="W604" t="s">
        <v>9745</v>
      </c>
      <c r="X604" s="2">
        <v>0.622</v>
      </c>
      <c r="Y604" s="6">
        <f t="shared" si="78"/>
        <v>1.6603934758815837E-2</v>
      </c>
      <c r="AA604">
        <v>375330</v>
      </c>
      <c r="AB604">
        <v>23655</v>
      </c>
      <c r="AD604" t="s">
        <v>6</v>
      </c>
      <c r="AE604">
        <v>34</v>
      </c>
      <c r="AF604">
        <v>1</v>
      </c>
      <c r="AH604" t="s">
        <v>9744</v>
      </c>
      <c r="AI604" t="s">
        <v>9743</v>
      </c>
      <c r="AJ604" t="s">
        <v>9742</v>
      </c>
      <c r="AK604" t="s">
        <v>9741</v>
      </c>
      <c r="AL604">
        <v>3</v>
      </c>
      <c r="AM604" s="5">
        <f t="shared" si="82"/>
        <v>0.13636363636363635</v>
      </c>
      <c r="AN604" s="4">
        <f t="shared" si="79"/>
        <v>2.0653333792296306E-4</v>
      </c>
      <c r="AO604" s="3"/>
      <c r="AP604">
        <v>1</v>
      </c>
      <c r="AR604" t="s">
        <v>1</v>
      </c>
      <c r="AT604" s="2">
        <v>1.819</v>
      </c>
      <c r="AU604" s="1">
        <f t="shared" si="83"/>
        <v>1.1684714332547976</v>
      </c>
      <c r="AV604" s="1">
        <f t="shared" si="84"/>
        <v>0.84052340483693999</v>
      </c>
      <c r="AW604" s="1">
        <f t="shared" si="85"/>
        <v>0.51257537641908257</v>
      </c>
    </row>
    <row r="605" spans="1:49" x14ac:dyDescent="0.2">
      <c r="A605">
        <v>603</v>
      </c>
      <c r="B605" t="s">
        <v>9740</v>
      </c>
      <c r="C605" t="s">
        <v>9739</v>
      </c>
      <c r="F605" t="s">
        <v>9738</v>
      </c>
      <c r="G605" t="s">
        <v>16</v>
      </c>
      <c r="H605" t="s">
        <v>15</v>
      </c>
      <c r="I605" t="s">
        <v>9630</v>
      </c>
      <c r="J605">
        <v>60015426</v>
      </c>
      <c r="K605" t="s">
        <v>9737</v>
      </c>
      <c r="L605" t="s">
        <v>1904</v>
      </c>
      <c r="M605" t="s">
        <v>467</v>
      </c>
      <c r="N605">
        <v>3</v>
      </c>
      <c r="O605" t="s">
        <v>9736</v>
      </c>
      <c r="P605" t="s">
        <v>9735</v>
      </c>
      <c r="Q605" t="s">
        <v>9734</v>
      </c>
      <c r="R605" s="7">
        <v>36526</v>
      </c>
      <c r="S605" s="8">
        <f t="shared" si="80"/>
        <v>2000</v>
      </c>
      <c r="T605" s="8">
        <v>2000</v>
      </c>
      <c r="U605" s="8">
        <f t="shared" si="81"/>
        <v>22</v>
      </c>
      <c r="V605" s="7">
        <v>2000</v>
      </c>
      <c r="W605" t="s">
        <v>9733</v>
      </c>
      <c r="X605" s="2">
        <v>0.91800000000000004</v>
      </c>
      <c r="Y605" s="6">
        <f t="shared" si="78"/>
        <v>2.4505485705133341E-2</v>
      </c>
      <c r="AA605">
        <v>1431161</v>
      </c>
      <c r="AB605">
        <v>22674</v>
      </c>
      <c r="AD605" t="s">
        <v>6</v>
      </c>
      <c r="AE605">
        <v>21</v>
      </c>
      <c r="AF605">
        <v>18</v>
      </c>
      <c r="AH605" t="s">
        <v>9732</v>
      </c>
      <c r="AI605" t="s">
        <v>9731</v>
      </c>
      <c r="AK605" t="s">
        <v>9730</v>
      </c>
      <c r="AL605">
        <v>54</v>
      </c>
      <c r="AM605" s="5">
        <f t="shared" si="82"/>
        <v>2.4545454545454546</v>
      </c>
      <c r="AN605" s="4">
        <f t="shared" si="79"/>
        <v>3.7176000826133352E-3</v>
      </c>
      <c r="AO605" s="3"/>
      <c r="AP605">
        <v>0</v>
      </c>
      <c r="AR605" t="s">
        <v>1</v>
      </c>
      <c r="AT605" s="2" t="s">
        <v>0</v>
      </c>
      <c r="AU605" s="1">
        <f t="shared" si="83"/>
        <v>1.8269120018377338</v>
      </c>
      <c r="AV605" s="1">
        <f t="shared" si="84"/>
        <v>1.4111542893873337</v>
      </c>
      <c r="AW605" s="1">
        <f t="shared" si="85"/>
        <v>0.99539657693693362</v>
      </c>
    </row>
    <row r="606" spans="1:49" x14ac:dyDescent="0.2">
      <c r="A606">
        <v>604</v>
      </c>
      <c r="B606" t="s">
        <v>9729</v>
      </c>
      <c r="C606" t="s">
        <v>9728</v>
      </c>
      <c r="E606">
        <v>11133392</v>
      </c>
      <c r="F606" t="s">
        <v>9727</v>
      </c>
      <c r="G606" t="s">
        <v>16</v>
      </c>
      <c r="H606" t="s">
        <v>15</v>
      </c>
      <c r="I606" t="s">
        <v>9726</v>
      </c>
      <c r="J606">
        <v>60004923</v>
      </c>
      <c r="K606" t="s">
        <v>4221</v>
      </c>
      <c r="L606" t="s">
        <v>4220</v>
      </c>
      <c r="M606" t="s">
        <v>11</v>
      </c>
      <c r="N606">
        <v>3</v>
      </c>
      <c r="O606" t="s">
        <v>9725</v>
      </c>
      <c r="P606" t="s">
        <v>9724</v>
      </c>
      <c r="Q606" t="s">
        <v>9723</v>
      </c>
      <c r="R606" s="7">
        <v>36526</v>
      </c>
      <c r="S606" s="8">
        <f t="shared" si="80"/>
        <v>2000</v>
      </c>
      <c r="T606" s="8">
        <v>2000</v>
      </c>
      <c r="U606" s="8">
        <f t="shared" si="81"/>
        <v>22</v>
      </c>
      <c r="V606" s="7">
        <v>2000</v>
      </c>
      <c r="W606" t="s">
        <v>9722</v>
      </c>
      <c r="X606" s="2">
        <v>2.2570000000000001</v>
      </c>
      <c r="Y606" s="6">
        <f t="shared" si="78"/>
        <v>6.0249325965670973E-2</v>
      </c>
      <c r="AA606">
        <v>916765</v>
      </c>
      <c r="AB606">
        <v>21003</v>
      </c>
      <c r="AD606" t="s">
        <v>6</v>
      </c>
      <c r="AE606">
        <v>108</v>
      </c>
      <c r="AF606">
        <v>12</v>
      </c>
      <c r="AH606" t="s">
        <v>9721</v>
      </c>
      <c r="AI606" t="s">
        <v>9720</v>
      </c>
      <c r="AJ606" t="s">
        <v>9719</v>
      </c>
      <c r="AK606" t="s">
        <v>9718</v>
      </c>
      <c r="AL606">
        <v>75</v>
      </c>
      <c r="AM606" s="5">
        <f t="shared" si="82"/>
        <v>3.4090909090909092</v>
      </c>
      <c r="AN606" s="4">
        <f t="shared" si="79"/>
        <v>5.163333448074077E-3</v>
      </c>
      <c r="AO606" s="3"/>
      <c r="AP606">
        <v>1</v>
      </c>
      <c r="AR606" t="s">
        <v>1</v>
      </c>
      <c r="AT606" s="2">
        <v>9.0310000000000006</v>
      </c>
      <c r="AU606" s="1">
        <f t="shared" si="83"/>
        <v>4.3723528210391907</v>
      </c>
      <c r="AV606" s="1">
        <f t="shared" si="84"/>
        <v>3.2706329706872523</v>
      </c>
      <c r="AW606" s="1">
        <f t="shared" si="85"/>
        <v>2.1689131203353145</v>
      </c>
    </row>
    <row r="607" spans="1:49" x14ac:dyDescent="0.2">
      <c r="A607">
        <v>605</v>
      </c>
      <c r="B607" t="s">
        <v>9717</v>
      </c>
      <c r="C607" t="s">
        <v>9716</v>
      </c>
      <c r="F607" t="s">
        <v>9715</v>
      </c>
      <c r="G607" t="s">
        <v>16</v>
      </c>
      <c r="H607" t="s">
        <v>15</v>
      </c>
      <c r="I607" t="s">
        <v>9714</v>
      </c>
      <c r="J607" t="s">
        <v>9713</v>
      </c>
      <c r="K607" t="s">
        <v>9712</v>
      </c>
      <c r="L607" t="s">
        <v>9711</v>
      </c>
      <c r="M607" t="s">
        <v>9710</v>
      </c>
      <c r="N607">
        <v>3</v>
      </c>
      <c r="O607" t="s">
        <v>9709</v>
      </c>
      <c r="P607" t="s">
        <v>9708</v>
      </c>
      <c r="Q607" t="s">
        <v>9707</v>
      </c>
      <c r="R607" s="7">
        <v>36526</v>
      </c>
      <c r="S607" s="8">
        <f t="shared" si="80"/>
        <v>2000</v>
      </c>
      <c r="T607" s="8">
        <v>2000</v>
      </c>
      <c r="U607" s="8">
        <f t="shared" si="81"/>
        <v>22</v>
      </c>
      <c r="V607" s="7">
        <v>2000</v>
      </c>
      <c r="W607" t="s">
        <v>1401</v>
      </c>
      <c r="X607" s="2">
        <v>0.28599999999999998</v>
      </c>
      <c r="Y607" s="6">
        <f t="shared" si="78"/>
        <v>7.6346066575905605E-3</v>
      </c>
      <c r="AA607">
        <v>9205071</v>
      </c>
      <c r="AB607">
        <v>28139</v>
      </c>
      <c r="AC607">
        <v>15693937</v>
      </c>
      <c r="AD607" t="s">
        <v>6</v>
      </c>
      <c r="AE607">
        <v>14</v>
      </c>
      <c r="AF607">
        <v>10</v>
      </c>
      <c r="AH607" t="s">
        <v>9706</v>
      </c>
      <c r="AI607" t="s">
        <v>9705</v>
      </c>
      <c r="AK607" t="s">
        <v>9704</v>
      </c>
      <c r="AL607">
        <v>8</v>
      </c>
      <c r="AM607" s="5">
        <f t="shared" si="82"/>
        <v>0.36363636363636365</v>
      </c>
      <c r="AN607" s="4">
        <f t="shared" si="79"/>
        <v>5.5075556779456819E-4</v>
      </c>
      <c r="AO607" s="3"/>
      <c r="AP607">
        <v>0</v>
      </c>
      <c r="AR607" t="s">
        <v>1</v>
      </c>
      <c r="AT607" s="2" t="s">
        <v>0</v>
      </c>
      <c r="AU607" s="1">
        <f t="shared" si="83"/>
        <v>0.55094513306517634</v>
      </c>
      <c r="AV607" s="1">
        <f t="shared" si="84"/>
        <v>0.40926811126925644</v>
      </c>
      <c r="AW607" s="1">
        <f t="shared" si="85"/>
        <v>0.2675910894733366</v>
      </c>
    </row>
    <row r="608" spans="1:49" x14ac:dyDescent="0.2">
      <c r="A608">
        <v>606</v>
      </c>
      <c r="B608" t="s">
        <v>9703</v>
      </c>
      <c r="C608" t="s">
        <v>9702</v>
      </c>
      <c r="F608" t="s">
        <v>9701</v>
      </c>
      <c r="G608" t="s">
        <v>16</v>
      </c>
      <c r="H608" t="s">
        <v>15</v>
      </c>
      <c r="I608" t="s">
        <v>9700</v>
      </c>
      <c r="J608">
        <v>60027550</v>
      </c>
      <c r="K608" t="s">
        <v>272</v>
      </c>
      <c r="L608" t="s">
        <v>271</v>
      </c>
      <c r="M608" t="s">
        <v>11</v>
      </c>
      <c r="N608">
        <v>7</v>
      </c>
      <c r="O608" t="s">
        <v>9699</v>
      </c>
      <c r="P608" t="s">
        <v>9698</v>
      </c>
      <c r="Q608" t="s">
        <v>9697</v>
      </c>
      <c r="R608" s="7">
        <v>36526</v>
      </c>
      <c r="S608" s="8">
        <f t="shared" si="80"/>
        <v>2000</v>
      </c>
      <c r="T608" s="8">
        <v>2000</v>
      </c>
      <c r="U608" s="8">
        <f t="shared" si="81"/>
        <v>22</v>
      </c>
      <c r="V608" s="7">
        <v>36861</v>
      </c>
      <c r="W608" t="s">
        <v>3968</v>
      </c>
      <c r="X608" s="2">
        <v>1.3280000000000001</v>
      </c>
      <c r="Y608" s="6">
        <f t="shared" si="78"/>
        <v>3.5450201542937994E-2</v>
      </c>
      <c r="AA608">
        <v>7413335</v>
      </c>
      <c r="AB608">
        <v>29251</v>
      </c>
      <c r="AD608" t="s">
        <v>6</v>
      </c>
      <c r="AE608">
        <v>42</v>
      </c>
      <c r="AF608" t="s">
        <v>9648</v>
      </c>
      <c r="AI608" t="s">
        <v>9696</v>
      </c>
      <c r="AK608" t="s">
        <v>9695</v>
      </c>
      <c r="AL608">
        <v>24</v>
      </c>
      <c r="AM608" s="5">
        <f t="shared" si="82"/>
        <v>1.0909090909090908</v>
      </c>
      <c r="AN608" s="4">
        <f t="shared" si="79"/>
        <v>1.6522667033837045E-3</v>
      </c>
      <c r="AO608" s="3"/>
      <c r="AP608">
        <v>0</v>
      </c>
      <c r="AR608" t="s">
        <v>1</v>
      </c>
      <c r="AT608" s="2">
        <v>2.4580000000000002</v>
      </c>
      <c r="AU608" s="1">
        <f t="shared" si="83"/>
        <v>2.5310821091071705</v>
      </c>
      <c r="AV608" s="1">
        <f t="shared" si="84"/>
        <v>1.8551234123160849</v>
      </c>
      <c r="AW608" s="1">
        <f t="shared" si="85"/>
        <v>1.1791647155249991</v>
      </c>
    </row>
    <row r="609" spans="1:49" x14ac:dyDescent="0.2">
      <c r="A609">
        <v>607</v>
      </c>
      <c r="B609" t="s">
        <v>9694</v>
      </c>
      <c r="C609" t="s">
        <v>9693</v>
      </c>
      <c r="F609" t="s">
        <v>9692</v>
      </c>
      <c r="G609" t="s">
        <v>16</v>
      </c>
      <c r="H609" t="s">
        <v>15</v>
      </c>
      <c r="I609" t="s">
        <v>7565</v>
      </c>
      <c r="J609">
        <v>60025647</v>
      </c>
      <c r="K609" t="s">
        <v>9691</v>
      </c>
      <c r="L609" t="s">
        <v>9690</v>
      </c>
      <c r="M609" t="s">
        <v>2268</v>
      </c>
      <c r="N609">
        <v>1</v>
      </c>
      <c r="O609" t="s">
        <v>9689</v>
      </c>
      <c r="P609">
        <v>7501504156</v>
      </c>
      <c r="Q609">
        <v>60025647</v>
      </c>
      <c r="R609" s="7">
        <v>36526</v>
      </c>
      <c r="S609" s="8">
        <f t="shared" si="80"/>
        <v>2000</v>
      </c>
      <c r="T609" s="8">
        <v>2000</v>
      </c>
      <c r="U609" s="8">
        <f t="shared" si="81"/>
        <v>22</v>
      </c>
      <c r="V609" s="7">
        <v>2000</v>
      </c>
      <c r="W609" t="s">
        <v>1401</v>
      </c>
      <c r="X609" s="2">
        <v>0.28599999999999998</v>
      </c>
      <c r="Y609" s="6">
        <f t="shared" si="78"/>
        <v>7.6346066575905605E-3</v>
      </c>
      <c r="AA609">
        <v>9205071</v>
      </c>
      <c r="AB609">
        <v>28139</v>
      </c>
      <c r="AC609">
        <v>15693937</v>
      </c>
      <c r="AD609" t="s">
        <v>6</v>
      </c>
      <c r="AE609">
        <v>14</v>
      </c>
      <c r="AF609">
        <v>10</v>
      </c>
      <c r="AH609" t="s">
        <v>9688</v>
      </c>
      <c r="AI609" t="s">
        <v>9687</v>
      </c>
      <c r="AK609" t="s">
        <v>9686</v>
      </c>
      <c r="AL609">
        <v>6</v>
      </c>
      <c r="AM609" s="5">
        <f t="shared" si="82"/>
        <v>0.27272727272727271</v>
      </c>
      <c r="AN609" s="4">
        <f t="shared" si="79"/>
        <v>4.1306667584592612E-4</v>
      </c>
      <c r="AO609" s="3"/>
      <c r="AP609">
        <v>0</v>
      </c>
      <c r="AR609" t="s">
        <v>1</v>
      </c>
      <c r="AT609" s="2" t="s">
        <v>0</v>
      </c>
      <c r="AU609" s="1">
        <f t="shared" si="83"/>
        <v>0.54681446630671704</v>
      </c>
      <c r="AV609" s="1">
        <f t="shared" si="84"/>
        <v>0.40238366667182435</v>
      </c>
      <c r="AW609" s="1">
        <f t="shared" si="85"/>
        <v>0.2579528670369316</v>
      </c>
    </row>
    <row r="610" spans="1:49" x14ac:dyDescent="0.2">
      <c r="A610">
        <v>608</v>
      </c>
      <c r="B610" t="s">
        <v>9685</v>
      </c>
      <c r="C610" t="s">
        <v>9684</v>
      </c>
      <c r="F610" t="s">
        <v>9683</v>
      </c>
      <c r="G610" t="s">
        <v>16</v>
      </c>
      <c r="H610" t="s">
        <v>15</v>
      </c>
      <c r="I610" t="s">
        <v>9682</v>
      </c>
      <c r="J610" t="s">
        <v>9681</v>
      </c>
      <c r="K610" t="s">
        <v>9680</v>
      </c>
      <c r="L610" t="s">
        <v>9679</v>
      </c>
      <c r="M610" t="s">
        <v>9678</v>
      </c>
      <c r="N610">
        <v>7</v>
      </c>
      <c r="O610" t="s">
        <v>9677</v>
      </c>
      <c r="P610" t="s">
        <v>9676</v>
      </c>
      <c r="Q610" t="s">
        <v>9675</v>
      </c>
      <c r="R610" s="7">
        <v>36526</v>
      </c>
      <c r="S610" s="8">
        <f t="shared" si="80"/>
        <v>2000</v>
      </c>
      <c r="T610" s="8">
        <v>2000</v>
      </c>
      <c r="U610" s="8">
        <f t="shared" si="81"/>
        <v>22</v>
      </c>
      <c r="V610" s="7">
        <v>2000</v>
      </c>
      <c r="W610" t="s">
        <v>9674</v>
      </c>
      <c r="X610" s="2" t="s">
        <v>0</v>
      </c>
      <c r="Y610" s="6" t="e">
        <f t="shared" si="78"/>
        <v>#VALUE!</v>
      </c>
      <c r="AB610">
        <v>65795</v>
      </c>
      <c r="AD610" t="s">
        <v>6</v>
      </c>
      <c r="AH610" t="s">
        <v>9673</v>
      </c>
      <c r="AI610" t="s">
        <v>9672</v>
      </c>
      <c r="AK610" t="s">
        <v>9671</v>
      </c>
      <c r="AL610">
        <v>0</v>
      </c>
      <c r="AM610" s="5">
        <f t="shared" si="82"/>
        <v>0</v>
      </c>
      <c r="AN610" s="4">
        <f t="shared" si="79"/>
        <v>0</v>
      </c>
      <c r="AO610" s="3"/>
      <c r="AP610">
        <v>0</v>
      </c>
      <c r="AQ610" t="s">
        <v>9670</v>
      </c>
      <c r="AR610" t="s">
        <v>1</v>
      </c>
      <c r="AS610" t="s">
        <v>9669</v>
      </c>
      <c r="AT610" s="2" t="s">
        <v>0</v>
      </c>
      <c r="AU610" s="1" t="e">
        <f t="shared" si="83"/>
        <v>#VALUE!</v>
      </c>
      <c r="AV610" s="1" t="e">
        <f t="shared" si="84"/>
        <v>#VALUE!</v>
      </c>
      <c r="AW610" s="1" t="e">
        <f t="shared" si="85"/>
        <v>#VALUE!</v>
      </c>
    </row>
    <row r="611" spans="1:49" x14ac:dyDescent="0.2">
      <c r="A611">
        <v>609</v>
      </c>
      <c r="B611" t="s">
        <v>9668</v>
      </c>
      <c r="C611" t="s">
        <v>9667</v>
      </c>
      <c r="F611" t="s">
        <v>9666</v>
      </c>
      <c r="G611" t="s">
        <v>16</v>
      </c>
      <c r="H611" t="s">
        <v>15</v>
      </c>
      <c r="I611" t="s">
        <v>9665</v>
      </c>
      <c r="J611" t="s">
        <v>9664</v>
      </c>
      <c r="K611" t="s">
        <v>9663</v>
      </c>
      <c r="L611" t="s">
        <v>9662</v>
      </c>
      <c r="M611" t="s">
        <v>9661</v>
      </c>
      <c r="N611">
        <v>3</v>
      </c>
      <c r="O611" t="s">
        <v>9660</v>
      </c>
      <c r="P611" t="s">
        <v>9659</v>
      </c>
      <c r="Q611" t="s">
        <v>9658</v>
      </c>
      <c r="R611" s="7">
        <v>36526</v>
      </c>
      <c r="S611" s="8">
        <f t="shared" si="80"/>
        <v>2000</v>
      </c>
      <c r="T611" s="8">
        <v>2000</v>
      </c>
      <c r="U611" s="8">
        <f t="shared" si="81"/>
        <v>22</v>
      </c>
      <c r="V611" s="7">
        <v>2000</v>
      </c>
      <c r="W611" t="s">
        <v>9657</v>
      </c>
      <c r="X611" s="2" t="s">
        <v>0</v>
      </c>
      <c r="Y611" s="6" t="e">
        <f t="shared" si="78"/>
        <v>#VALUE!</v>
      </c>
      <c r="AA611">
        <v>15206130</v>
      </c>
      <c r="AB611">
        <v>26058</v>
      </c>
      <c r="AD611" t="s">
        <v>6</v>
      </c>
      <c r="AH611" t="s">
        <v>9656</v>
      </c>
      <c r="AI611" t="s">
        <v>9655</v>
      </c>
      <c r="AK611" t="s">
        <v>9654</v>
      </c>
      <c r="AL611">
        <v>6</v>
      </c>
      <c r="AM611" s="5">
        <f t="shared" si="82"/>
        <v>0.27272727272727271</v>
      </c>
      <c r="AN611" s="4">
        <f t="shared" si="79"/>
        <v>4.1306667584592612E-4</v>
      </c>
      <c r="AO611" s="3"/>
      <c r="AP611">
        <v>0</v>
      </c>
      <c r="AR611" t="s">
        <v>1</v>
      </c>
      <c r="AT611" s="2" t="s">
        <v>0</v>
      </c>
      <c r="AU611" s="1" t="e">
        <f t="shared" si="83"/>
        <v>#VALUE!</v>
      </c>
      <c r="AV611" s="1" t="e">
        <f t="shared" si="84"/>
        <v>#VALUE!</v>
      </c>
      <c r="AW611" s="1" t="e">
        <f t="shared" si="85"/>
        <v>#VALUE!</v>
      </c>
    </row>
    <row r="612" spans="1:49" x14ac:dyDescent="0.2">
      <c r="A612">
        <v>610</v>
      </c>
      <c r="B612" t="s">
        <v>9653</v>
      </c>
      <c r="C612" t="s">
        <v>9652</v>
      </c>
      <c r="F612" t="s">
        <v>9651</v>
      </c>
      <c r="G612" t="s">
        <v>16</v>
      </c>
      <c r="H612" t="s">
        <v>15</v>
      </c>
      <c r="I612" t="s">
        <v>9650</v>
      </c>
      <c r="J612">
        <v>60003729</v>
      </c>
      <c r="K612" t="s">
        <v>7454</v>
      </c>
      <c r="L612" t="s">
        <v>7453</v>
      </c>
      <c r="M612" t="s">
        <v>1013</v>
      </c>
      <c r="N612">
        <v>1</v>
      </c>
      <c r="O612" t="s">
        <v>9649</v>
      </c>
      <c r="P612">
        <v>7003968582</v>
      </c>
      <c r="Q612">
        <v>60003729</v>
      </c>
      <c r="R612" s="7">
        <v>36526</v>
      </c>
      <c r="S612" s="8">
        <f t="shared" si="80"/>
        <v>2000</v>
      </c>
      <c r="T612" s="8">
        <v>2000</v>
      </c>
      <c r="U612" s="8">
        <f t="shared" si="81"/>
        <v>22</v>
      </c>
      <c r="V612" s="7">
        <v>36861</v>
      </c>
      <c r="W612" t="s">
        <v>3968</v>
      </c>
      <c r="X612" s="2">
        <v>1.3280000000000001</v>
      </c>
      <c r="Y612" s="6">
        <f t="shared" si="78"/>
        <v>3.5450201542937994E-2</v>
      </c>
      <c r="AA612">
        <v>7413335</v>
      </c>
      <c r="AB612">
        <v>29251</v>
      </c>
      <c r="AD612" t="s">
        <v>6</v>
      </c>
      <c r="AE612">
        <v>42</v>
      </c>
      <c r="AF612" t="s">
        <v>9648</v>
      </c>
      <c r="AI612" t="s">
        <v>9647</v>
      </c>
      <c r="AK612" t="s">
        <v>9646</v>
      </c>
      <c r="AL612">
        <v>51</v>
      </c>
      <c r="AM612" s="5">
        <f t="shared" si="82"/>
        <v>2.3181818181818183</v>
      </c>
      <c r="AN612" s="4">
        <f t="shared" si="79"/>
        <v>3.5110667446903725E-3</v>
      </c>
      <c r="AO612" s="3"/>
      <c r="AP612">
        <v>0</v>
      </c>
      <c r="AR612" t="s">
        <v>1</v>
      </c>
      <c r="AT612" s="2">
        <v>2.4580000000000002</v>
      </c>
      <c r="AU612" s="1">
        <f t="shared" si="83"/>
        <v>2.5868461103463707</v>
      </c>
      <c r="AV612" s="1">
        <f t="shared" si="84"/>
        <v>1.9480634143814184</v>
      </c>
      <c r="AW612" s="1">
        <f t="shared" si="85"/>
        <v>1.3092807184164659</v>
      </c>
    </row>
    <row r="613" spans="1:49" x14ac:dyDescent="0.2">
      <c r="A613">
        <v>611</v>
      </c>
      <c r="B613" t="s">
        <v>9645</v>
      </c>
      <c r="C613" t="s">
        <v>9644</v>
      </c>
      <c r="D613" t="s">
        <v>9643</v>
      </c>
      <c r="F613" t="s">
        <v>9642</v>
      </c>
      <c r="G613" t="s">
        <v>16</v>
      </c>
      <c r="H613" t="s">
        <v>15</v>
      </c>
      <c r="I613" t="s">
        <v>9641</v>
      </c>
      <c r="J613">
        <v>60029575</v>
      </c>
      <c r="K613" t="s">
        <v>9640</v>
      </c>
      <c r="L613" t="s">
        <v>9639</v>
      </c>
      <c r="M613" t="s">
        <v>11</v>
      </c>
      <c r="N613">
        <v>1</v>
      </c>
      <c r="O613" t="s">
        <v>9638</v>
      </c>
      <c r="P613">
        <v>55976612200</v>
      </c>
      <c r="Q613">
        <v>60029575</v>
      </c>
      <c r="R613" s="7">
        <v>36526</v>
      </c>
      <c r="S613" s="8">
        <f t="shared" si="80"/>
        <v>2000</v>
      </c>
      <c r="T613" s="8">
        <v>2000</v>
      </c>
      <c r="U613" s="8">
        <f t="shared" si="81"/>
        <v>22</v>
      </c>
      <c r="V613" s="7" t="s">
        <v>9108</v>
      </c>
      <c r="W613" t="s">
        <v>4487</v>
      </c>
      <c r="X613" s="2">
        <v>1.1339999999999999</v>
      </c>
      <c r="Y613" s="6">
        <f t="shared" si="78"/>
        <v>3.0271482341635299E-2</v>
      </c>
      <c r="AA613">
        <v>945765</v>
      </c>
      <c r="AB613">
        <v>12372</v>
      </c>
      <c r="AD613" t="s">
        <v>6</v>
      </c>
      <c r="AE613">
        <v>47</v>
      </c>
      <c r="AF613">
        <v>11</v>
      </c>
      <c r="AH613" t="s">
        <v>9637</v>
      </c>
      <c r="AI613" t="s">
        <v>9636</v>
      </c>
      <c r="AK613" t="s">
        <v>9635</v>
      </c>
      <c r="AL613">
        <v>1</v>
      </c>
      <c r="AM613" s="5">
        <f t="shared" si="82"/>
        <v>4.5454545454545456E-2</v>
      </c>
      <c r="AN613" s="4">
        <f t="shared" si="79"/>
        <v>6.8844445974321024E-5</v>
      </c>
      <c r="AO613" s="3"/>
      <c r="AP613">
        <v>0</v>
      </c>
      <c r="AR613" t="s">
        <v>1</v>
      </c>
      <c r="AT613" s="2">
        <v>2.4129999999999998</v>
      </c>
      <c r="AU613" s="1">
        <f t="shared" si="83"/>
        <v>2.1210690972937001</v>
      </c>
      <c r="AV613" s="1">
        <f t="shared" si="84"/>
        <v>1.517016339380481</v>
      </c>
      <c r="AW613" s="1">
        <f t="shared" si="85"/>
        <v>0.91296358146726142</v>
      </c>
    </row>
    <row r="614" spans="1:49" x14ac:dyDescent="0.2">
      <c r="A614">
        <v>612</v>
      </c>
      <c r="B614" t="s">
        <v>9634</v>
      </c>
      <c r="C614" t="s">
        <v>9633</v>
      </c>
      <c r="D614" t="s">
        <v>9632</v>
      </c>
      <c r="F614" t="s">
        <v>9631</v>
      </c>
      <c r="G614" t="s">
        <v>16</v>
      </c>
      <c r="H614" t="s">
        <v>15</v>
      </c>
      <c r="I614" t="s">
        <v>9630</v>
      </c>
      <c r="J614" t="s">
        <v>9629</v>
      </c>
      <c r="K614" t="s">
        <v>9628</v>
      </c>
      <c r="L614" t="s">
        <v>9627</v>
      </c>
      <c r="M614" t="s">
        <v>2873</v>
      </c>
      <c r="N614">
        <v>3</v>
      </c>
      <c r="O614" t="s">
        <v>9626</v>
      </c>
      <c r="P614" t="s">
        <v>9625</v>
      </c>
      <c r="Q614" t="s">
        <v>9624</v>
      </c>
      <c r="R614" s="7">
        <v>36526</v>
      </c>
      <c r="S614" s="8">
        <f t="shared" si="80"/>
        <v>2000</v>
      </c>
      <c r="T614" s="8">
        <v>2000</v>
      </c>
      <c r="U614" s="8">
        <f t="shared" si="81"/>
        <v>22</v>
      </c>
      <c r="V614" s="7" t="s">
        <v>9108</v>
      </c>
      <c r="W614" t="s">
        <v>4487</v>
      </c>
      <c r="X614" s="2">
        <v>1.1339999999999999</v>
      </c>
      <c r="Y614" s="6">
        <f t="shared" si="78"/>
        <v>3.0271482341635299E-2</v>
      </c>
      <c r="AA614">
        <v>945765</v>
      </c>
      <c r="AB614">
        <v>12372</v>
      </c>
      <c r="AD614" t="s">
        <v>6</v>
      </c>
      <c r="AE614">
        <v>47</v>
      </c>
      <c r="AF614">
        <v>11</v>
      </c>
      <c r="AH614" t="s">
        <v>9623</v>
      </c>
      <c r="AI614" t="s">
        <v>9622</v>
      </c>
      <c r="AK614" t="s">
        <v>9621</v>
      </c>
      <c r="AL614">
        <v>13</v>
      </c>
      <c r="AM614" s="5">
        <f t="shared" si="82"/>
        <v>0.59090909090909094</v>
      </c>
      <c r="AN614" s="4">
        <f t="shared" si="79"/>
        <v>8.9497779766617338E-4</v>
      </c>
      <c r="AO614" s="3"/>
      <c r="AP614">
        <v>0</v>
      </c>
      <c r="AR614" t="s">
        <v>1</v>
      </c>
      <c r="AT614" s="2">
        <v>2.4129999999999998</v>
      </c>
      <c r="AU614" s="1">
        <f t="shared" si="83"/>
        <v>2.1458530978444563</v>
      </c>
      <c r="AV614" s="1">
        <f t="shared" si="84"/>
        <v>1.5583230069650738</v>
      </c>
      <c r="AW614" s="1">
        <f t="shared" si="85"/>
        <v>0.97079291608569096</v>
      </c>
    </row>
    <row r="615" spans="1:49" x14ac:dyDescent="0.2">
      <c r="A615">
        <v>613</v>
      </c>
      <c r="B615" t="s">
        <v>9620</v>
      </c>
      <c r="C615" t="s">
        <v>9619</v>
      </c>
      <c r="F615" t="s">
        <v>9618</v>
      </c>
      <c r="G615" t="s">
        <v>16</v>
      </c>
      <c r="H615" t="s">
        <v>15</v>
      </c>
      <c r="I615" t="s">
        <v>9617</v>
      </c>
      <c r="J615">
        <v>60006051</v>
      </c>
      <c r="K615" t="s">
        <v>4287</v>
      </c>
      <c r="L615" t="s">
        <v>4286</v>
      </c>
      <c r="M615" t="s">
        <v>11</v>
      </c>
      <c r="N615">
        <v>2</v>
      </c>
      <c r="O615" t="s">
        <v>9616</v>
      </c>
      <c r="P615" t="s">
        <v>9615</v>
      </c>
      <c r="Q615" t="s">
        <v>9614</v>
      </c>
      <c r="R615" s="7">
        <v>36526</v>
      </c>
      <c r="S615" s="8">
        <f t="shared" si="80"/>
        <v>2000</v>
      </c>
      <c r="T615" s="8">
        <v>2000</v>
      </c>
      <c r="U615" s="8">
        <f t="shared" si="81"/>
        <v>22</v>
      </c>
      <c r="V615" s="7">
        <v>2000</v>
      </c>
      <c r="W615" t="s">
        <v>9574</v>
      </c>
      <c r="X615" s="2">
        <v>1.1990000000000001</v>
      </c>
      <c r="Y615" s="6">
        <f t="shared" si="78"/>
        <v>3.2006620218360433E-2</v>
      </c>
      <c r="AA615">
        <v>221430</v>
      </c>
      <c r="AB615">
        <v>24419</v>
      </c>
      <c r="AD615" t="s">
        <v>6</v>
      </c>
      <c r="AE615">
        <v>46</v>
      </c>
      <c r="AF615">
        <v>154</v>
      </c>
      <c r="AH615" t="s">
        <v>9613</v>
      </c>
      <c r="AI615" t="s">
        <v>9612</v>
      </c>
      <c r="AK615" t="s">
        <v>9611</v>
      </c>
      <c r="AL615">
        <v>20</v>
      </c>
      <c r="AM615" s="5">
        <f t="shared" si="82"/>
        <v>0.90909090909090906</v>
      </c>
      <c r="AN615" s="4">
        <f t="shared" si="79"/>
        <v>1.3768889194864203E-3</v>
      </c>
      <c r="AO615" s="3"/>
      <c r="AP615">
        <v>1</v>
      </c>
      <c r="AR615" t="s">
        <v>1</v>
      </c>
      <c r="AT615" s="2">
        <v>3.1419999999999999</v>
      </c>
      <c r="AU615" s="1">
        <f t="shared" si="83"/>
        <v>2.2817700828698229</v>
      </c>
      <c r="AV615" s="1">
        <f t="shared" si="84"/>
        <v>1.6691754568923425</v>
      </c>
      <c r="AW615" s="1">
        <f t="shared" si="85"/>
        <v>1.0565808309148625</v>
      </c>
    </row>
    <row r="616" spans="1:49" x14ac:dyDescent="0.2">
      <c r="A616">
        <v>614</v>
      </c>
      <c r="B616" t="s">
        <v>9610</v>
      </c>
      <c r="C616" t="s">
        <v>9609</v>
      </c>
      <c r="F616" t="s">
        <v>9608</v>
      </c>
      <c r="G616" t="s">
        <v>16</v>
      </c>
      <c r="H616" t="s">
        <v>15</v>
      </c>
      <c r="I616" t="s">
        <v>9607</v>
      </c>
      <c r="J616">
        <v>60026242</v>
      </c>
      <c r="K616" t="s">
        <v>9606</v>
      </c>
      <c r="L616" t="s">
        <v>9605</v>
      </c>
      <c r="M616" t="s">
        <v>820</v>
      </c>
      <c r="N616">
        <v>3</v>
      </c>
      <c r="O616" t="s">
        <v>9604</v>
      </c>
      <c r="P616" t="s">
        <v>9603</v>
      </c>
      <c r="Q616" t="s">
        <v>9602</v>
      </c>
      <c r="R616" s="7">
        <v>36526</v>
      </c>
      <c r="S616" s="8">
        <f t="shared" si="80"/>
        <v>2000</v>
      </c>
      <c r="T616" s="8">
        <v>2000</v>
      </c>
      <c r="U616" s="8">
        <f t="shared" si="81"/>
        <v>22</v>
      </c>
      <c r="V616" s="7">
        <v>2000</v>
      </c>
      <c r="W616" t="s">
        <v>9601</v>
      </c>
      <c r="X616" s="2">
        <v>0.192</v>
      </c>
      <c r="Y616" s="6">
        <f t="shared" si="78"/>
        <v>5.1253303435572998E-3</v>
      </c>
      <c r="AA616" t="s">
        <v>9142</v>
      </c>
      <c r="AB616">
        <v>40067</v>
      </c>
      <c r="AD616" t="s">
        <v>6</v>
      </c>
      <c r="AE616">
        <v>4116</v>
      </c>
      <c r="AH616" t="s">
        <v>9600</v>
      </c>
      <c r="AI616" t="s">
        <v>9599</v>
      </c>
      <c r="AK616" t="s">
        <v>9598</v>
      </c>
      <c r="AL616">
        <v>12</v>
      </c>
      <c r="AM616" s="5">
        <f t="shared" si="82"/>
        <v>0.54545454545454541</v>
      </c>
      <c r="AN616" s="4">
        <f t="shared" si="79"/>
        <v>8.2613335169185224E-4</v>
      </c>
      <c r="AO616" s="3"/>
      <c r="AP616">
        <v>0</v>
      </c>
      <c r="AR616" t="s">
        <v>1</v>
      </c>
      <c r="AT616" s="2" t="s">
        <v>0</v>
      </c>
      <c r="AU616" s="1">
        <f t="shared" si="83"/>
        <v>0.38355712459976654</v>
      </c>
      <c r="AV616" s="1">
        <f t="shared" si="84"/>
        <v>0.29757318476245759</v>
      </c>
      <c r="AW616" s="1">
        <f t="shared" si="85"/>
        <v>0.21158924492514866</v>
      </c>
    </row>
    <row r="617" spans="1:49" x14ac:dyDescent="0.2">
      <c r="A617">
        <v>615</v>
      </c>
      <c r="B617" t="s">
        <v>9597</v>
      </c>
      <c r="C617" t="s">
        <v>9596</v>
      </c>
      <c r="F617" t="s">
        <v>9595</v>
      </c>
      <c r="G617" t="s">
        <v>16</v>
      </c>
      <c r="H617" t="s">
        <v>15</v>
      </c>
      <c r="I617" t="s">
        <v>2765</v>
      </c>
      <c r="J617" t="s">
        <v>9594</v>
      </c>
      <c r="K617" t="s">
        <v>9593</v>
      </c>
      <c r="L617" t="s">
        <v>9592</v>
      </c>
      <c r="M617" t="s">
        <v>9591</v>
      </c>
      <c r="N617">
        <v>5</v>
      </c>
      <c r="O617" t="s">
        <v>9590</v>
      </c>
      <c r="P617" t="s">
        <v>9589</v>
      </c>
      <c r="Q617" t="s">
        <v>9588</v>
      </c>
      <c r="R617" s="7">
        <v>36526</v>
      </c>
      <c r="S617" s="8">
        <f t="shared" si="80"/>
        <v>2000</v>
      </c>
      <c r="T617" s="8">
        <v>2000</v>
      </c>
      <c r="U617" s="8">
        <f t="shared" si="81"/>
        <v>22</v>
      </c>
      <c r="V617" s="7">
        <v>2000</v>
      </c>
      <c r="W617" t="s">
        <v>1401</v>
      </c>
      <c r="X617" s="2">
        <v>0.28599999999999998</v>
      </c>
      <c r="Y617" s="6">
        <f t="shared" si="78"/>
        <v>7.6346066575905605E-3</v>
      </c>
      <c r="AA617">
        <v>9205071</v>
      </c>
      <c r="AB617">
        <v>28139</v>
      </c>
      <c r="AC617">
        <v>15693937</v>
      </c>
      <c r="AD617" t="s">
        <v>6</v>
      </c>
      <c r="AE617">
        <v>14</v>
      </c>
      <c r="AF617">
        <v>10</v>
      </c>
      <c r="AH617" t="s">
        <v>9587</v>
      </c>
      <c r="AI617" t="s">
        <v>9586</v>
      </c>
      <c r="AK617" t="s">
        <v>9585</v>
      </c>
      <c r="AL617">
        <v>27</v>
      </c>
      <c r="AM617" s="5">
        <f t="shared" si="82"/>
        <v>1.2272727272727273</v>
      </c>
      <c r="AN617" s="4">
        <f t="shared" si="79"/>
        <v>1.8588000413066676E-3</v>
      </c>
      <c r="AO617" s="3"/>
      <c r="AP617">
        <v>0</v>
      </c>
      <c r="AR617" t="s">
        <v>1</v>
      </c>
      <c r="AT617" s="2" t="s">
        <v>0</v>
      </c>
      <c r="AU617" s="1">
        <f t="shared" si="83"/>
        <v>0.59018646727053925</v>
      </c>
      <c r="AV617" s="1">
        <f t="shared" si="84"/>
        <v>0.47467033494486138</v>
      </c>
      <c r="AW617" s="1">
        <f t="shared" si="85"/>
        <v>0.35915420261918357</v>
      </c>
    </row>
    <row r="618" spans="1:49" x14ac:dyDescent="0.2">
      <c r="A618">
        <v>616</v>
      </c>
      <c r="B618" t="s">
        <v>9584</v>
      </c>
      <c r="C618" t="s">
        <v>9583</v>
      </c>
      <c r="F618" t="s">
        <v>9582</v>
      </c>
      <c r="G618" t="s">
        <v>16</v>
      </c>
      <c r="H618" t="s">
        <v>15</v>
      </c>
      <c r="I618" t="s">
        <v>9581</v>
      </c>
      <c r="J618">
        <v>60011373</v>
      </c>
      <c r="K618" t="s">
        <v>9580</v>
      </c>
      <c r="L618" t="s">
        <v>9579</v>
      </c>
      <c r="M618" t="s">
        <v>9578</v>
      </c>
      <c r="N618">
        <v>6</v>
      </c>
      <c r="O618" t="s">
        <v>9577</v>
      </c>
      <c r="P618" t="s">
        <v>9576</v>
      </c>
      <c r="Q618" t="s">
        <v>9575</v>
      </c>
      <c r="R618" s="7">
        <v>36526</v>
      </c>
      <c r="S618" s="8">
        <f t="shared" si="80"/>
        <v>2000</v>
      </c>
      <c r="T618" s="8">
        <v>2000</v>
      </c>
      <c r="U618" s="8">
        <f t="shared" si="81"/>
        <v>22</v>
      </c>
      <c r="V618" s="7">
        <v>2000</v>
      </c>
      <c r="W618" t="s">
        <v>9574</v>
      </c>
      <c r="X618" s="2">
        <v>1.1990000000000001</v>
      </c>
      <c r="Y618" s="6">
        <f t="shared" si="78"/>
        <v>3.2006620218360433E-2</v>
      </c>
      <c r="AA618">
        <v>221430</v>
      </c>
      <c r="AB618">
        <v>24419</v>
      </c>
      <c r="AD618" t="s">
        <v>6</v>
      </c>
      <c r="AE618">
        <v>46</v>
      </c>
      <c r="AF618">
        <v>154</v>
      </c>
      <c r="AH618" t="s">
        <v>9573</v>
      </c>
      <c r="AI618" t="s">
        <v>9572</v>
      </c>
      <c r="AK618" t="s">
        <v>9571</v>
      </c>
      <c r="AL618">
        <v>27</v>
      </c>
      <c r="AM618" s="5">
        <f t="shared" si="82"/>
        <v>1.2272727272727273</v>
      </c>
      <c r="AN618" s="4">
        <f t="shared" si="79"/>
        <v>1.8588000413066676E-3</v>
      </c>
      <c r="AO618" s="3"/>
      <c r="AP618">
        <v>1</v>
      </c>
      <c r="AR618" t="s">
        <v>1</v>
      </c>
      <c r="AT618" s="2">
        <v>3.1419999999999999</v>
      </c>
      <c r="AU618" s="1">
        <f t="shared" si="83"/>
        <v>2.2962274165244301</v>
      </c>
      <c r="AV618" s="1">
        <f t="shared" si="84"/>
        <v>1.693271012983355</v>
      </c>
      <c r="AW618" s="1">
        <f t="shared" si="85"/>
        <v>1.0903146094422798</v>
      </c>
    </row>
    <row r="619" spans="1:49" x14ac:dyDescent="0.2">
      <c r="A619">
        <v>617</v>
      </c>
      <c r="B619" t="s">
        <v>9570</v>
      </c>
      <c r="F619" t="s">
        <v>9569</v>
      </c>
      <c r="G619" t="s">
        <v>16</v>
      </c>
      <c r="H619" t="s">
        <v>15</v>
      </c>
      <c r="I619" t="s">
        <v>9568</v>
      </c>
      <c r="J619">
        <v>60032006</v>
      </c>
      <c r="K619" t="s">
        <v>8946</v>
      </c>
      <c r="L619" t="s">
        <v>1621</v>
      </c>
      <c r="M619" t="s">
        <v>1013</v>
      </c>
      <c r="N619">
        <v>2</v>
      </c>
      <c r="O619" t="s">
        <v>9567</v>
      </c>
      <c r="P619" t="s">
        <v>9566</v>
      </c>
      <c r="Q619" t="s">
        <v>8943</v>
      </c>
      <c r="R619" s="7">
        <v>36526</v>
      </c>
      <c r="S619" s="8">
        <f t="shared" si="80"/>
        <v>2000</v>
      </c>
      <c r="T619" s="8">
        <v>2000</v>
      </c>
      <c r="U619" s="8">
        <f t="shared" si="81"/>
        <v>22</v>
      </c>
      <c r="V619" s="7">
        <v>2000</v>
      </c>
      <c r="W619" t="s">
        <v>767</v>
      </c>
      <c r="X619" s="2">
        <v>0.182</v>
      </c>
      <c r="Y619" s="6">
        <f t="shared" si="78"/>
        <v>4.8583860548303574E-3</v>
      </c>
      <c r="AA619">
        <v>9168524</v>
      </c>
      <c r="AB619">
        <v>26075</v>
      </c>
      <c r="AD619" t="s">
        <v>6</v>
      </c>
      <c r="AE619" t="s">
        <v>766</v>
      </c>
      <c r="AF619">
        <v>12</v>
      </c>
      <c r="AH619" t="s">
        <v>9565</v>
      </c>
      <c r="AI619" t="s">
        <v>9564</v>
      </c>
      <c r="AJ619" t="s">
        <v>9563</v>
      </c>
      <c r="AK619" t="s">
        <v>9562</v>
      </c>
      <c r="AL619">
        <v>28</v>
      </c>
      <c r="AM619" s="5">
        <f t="shared" si="82"/>
        <v>1.2727272727272727</v>
      </c>
      <c r="AN619" s="4">
        <f t="shared" si="79"/>
        <v>1.9276444872809886E-3</v>
      </c>
      <c r="AO619" s="3"/>
      <c r="AP619">
        <v>0</v>
      </c>
      <c r="AR619" t="s">
        <v>1</v>
      </c>
      <c r="AT619" s="2">
        <v>0.35199999999999998</v>
      </c>
      <c r="AU619" s="1">
        <f t="shared" si="83"/>
        <v>0.3979163584565546</v>
      </c>
      <c r="AV619" s="1">
        <f t="shared" si="84"/>
        <v>0.33930152710556727</v>
      </c>
      <c r="AW619" s="1">
        <f t="shared" si="85"/>
        <v>0.28068669575457994</v>
      </c>
    </row>
    <row r="620" spans="1:49" x14ac:dyDescent="0.2">
      <c r="A620">
        <v>618</v>
      </c>
      <c r="B620" t="s">
        <v>9561</v>
      </c>
      <c r="C620" t="s">
        <v>9560</v>
      </c>
      <c r="F620" t="s">
        <v>9559</v>
      </c>
      <c r="G620" t="s">
        <v>16</v>
      </c>
      <c r="H620" t="s">
        <v>15</v>
      </c>
      <c r="I620" t="s">
        <v>9558</v>
      </c>
      <c r="J620">
        <v>60092258</v>
      </c>
      <c r="K620" t="s">
        <v>4299</v>
      </c>
      <c r="L620" t="s">
        <v>4298</v>
      </c>
      <c r="M620" t="s">
        <v>356</v>
      </c>
      <c r="N620">
        <v>5</v>
      </c>
      <c r="O620" t="s">
        <v>9557</v>
      </c>
      <c r="P620" t="s">
        <v>9556</v>
      </c>
      <c r="Q620" t="s">
        <v>9555</v>
      </c>
      <c r="R620" s="7">
        <v>36526</v>
      </c>
      <c r="S620" s="8">
        <f t="shared" si="80"/>
        <v>2000</v>
      </c>
      <c r="T620" s="8">
        <v>2000</v>
      </c>
      <c r="U620" s="8">
        <f t="shared" si="81"/>
        <v>22</v>
      </c>
      <c r="V620" s="7">
        <v>2000</v>
      </c>
      <c r="W620" t="s">
        <v>1546</v>
      </c>
      <c r="X620" s="2">
        <v>0.111</v>
      </c>
      <c r="Y620" s="6">
        <f t="shared" si="78"/>
        <v>2.9630816048690639E-3</v>
      </c>
      <c r="AA620">
        <v>87566621</v>
      </c>
      <c r="AB620">
        <v>24890</v>
      </c>
      <c r="AD620" t="s">
        <v>6</v>
      </c>
      <c r="AE620">
        <v>83</v>
      </c>
      <c r="AF620">
        <v>3</v>
      </c>
      <c r="AH620" t="s">
        <v>9554</v>
      </c>
      <c r="AI620" t="s">
        <v>9553</v>
      </c>
      <c r="AK620" t="s">
        <v>9552</v>
      </c>
      <c r="AL620">
        <v>4</v>
      </c>
      <c r="AM620" s="5">
        <f t="shared" si="82"/>
        <v>0.18181818181818182</v>
      </c>
      <c r="AN620" s="4">
        <f t="shared" si="79"/>
        <v>2.753777838972841E-4</v>
      </c>
      <c r="AO620" s="3"/>
      <c r="AP620">
        <v>0</v>
      </c>
      <c r="AR620" t="s">
        <v>1</v>
      </c>
      <c r="AT620" s="2" t="s">
        <v>0</v>
      </c>
      <c r="AU620" s="1">
        <f t="shared" si="83"/>
        <v>0.21567704585775299</v>
      </c>
      <c r="AV620" s="1">
        <f t="shared" si="84"/>
        <v>0.16192296943831741</v>
      </c>
      <c r="AW620" s="1">
        <f t="shared" si="85"/>
        <v>0.1081688930188818</v>
      </c>
    </row>
    <row r="621" spans="1:49" x14ac:dyDescent="0.2">
      <c r="A621">
        <v>619</v>
      </c>
      <c r="B621" t="s">
        <v>9551</v>
      </c>
      <c r="C621" t="s">
        <v>9550</v>
      </c>
      <c r="E621">
        <v>11204178</v>
      </c>
      <c r="F621" t="s">
        <v>9549</v>
      </c>
      <c r="G621" t="s">
        <v>16</v>
      </c>
      <c r="H621" t="s">
        <v>15</v>
      </c>
      <c r="I621" t="s">
        <v>9548</v>
      </c>
      <c r="J621">
        <v>60064799</v>
      </c>
      <c r="K621" t="s">
        <v>9547</v>
      </c>
      <c r="L621" t="s">
        <v>1094</v>
      </c>
      <c r="M621" t="s">
        <v>76</v>
      </c>
      <c r="N621">
        <v>3</v>
      </c>
      <c r="O621" t="s">
        <v>9546</v>
      </c>
      <c r="P621" t="s">
        <v>9545</v>
      </c>
      <c r="Q621" t="s">
        <v>9544</v>
      </c>
      <c r="R621" s="7">
        <v>36526</v>
      </c>
      <c r="S621" s="8">
        <f t="shared" si="80"/>
        <v>2000</v>
      </c>
      <c r="T621" s="8">
        <v>2000</v>
      </c>
      <c r="U621" s="8">
        <f t="shared" si="81"/>
        <v>22</v>
      </c>
      <c r="V621" s="7">
        <v>2000</v>
      </c>
      <c r="W621" t="s">
        <v>9543</v>
      </c>
      <c r="X621" s="2">
        <v>0.30099999999999999</v>
      </c>
      <c r="Y621" s="6">
        <f t="shared" si="78"/>
        <v>8.0350230906809754E-3</v>
      </c>
      <c r="AA621">
        <v>9395075</v>
      </c>
      <c r="AB621">
        <v>14954</v>
      </c>
      <c r="AD621" t="s">
        <v>6</v>
      </c>
      <c r="AE621">
        <v>55</v>
      </c>
      <c r="AF621" s="11">
        <v>44541</v>
      </c>
      <c r="AH621" t="s">
        <v>9542</v>
      </c>
      <c r="AI621" t="s">
        <v>9541</v>
      </c>
      <c r="AJ621" t="s">
        <v>9540</v>
      </c>
      <c r="AK621" t="s">
        <v>9539</v>
      </c>
      <c r="AL621">
        <v>3</v>
      </c>
      <c r="AM621" s="5">
        <f t="shared" si="82"/>
        <v>0.13636363636363635</v>
      </c>
      <c r="AN621" s="4">
        <f t="shared" si="79"/>
        <v>2.0653333792296306E-4</v>
      </c>
      <c r="AO621" s="3"/>
      <c r="AP621">
        <v>1</v>
      </c>
      <c r="AQ621" t="s">
        <v>9538</v>
      </c>
      <c r="AR621" t="s">
        <v>1</v>
      </c>
      <c r="AS621" t="s">
        <v>9537</v>
      </c>
      <c r="AT621" s="2" t="s">
        <v>0</v>
      </c>
      <c r="AU621" s="1">
        <f t="shared" si="83"/>
        <v>0.56864761648535711</v>
      </c>
      <c r="AV621" s="1">
        <f t="shared" si="84"/>
        <v>0.41207782143019689</v>
      </c>
      <c r="AW621" s="1">
        <f t="shared" si="85"/>
        <v>0.25550802637503672</v>
      </c>
    </row>
    <row r="622" spans="1:49" x14ac:dyDescent="0.2">
      <c r="A622">
        <v>620</v>
      </c>
      <c r="B622" t="s">
        <v>9536</v>
      </c>
      <c r="C622" t="s">
        <v>9535</v>
      </c>
      <c r="D622" t="s">
        <v>9534</v>
      </c>
      <c r="F622" t="s">
        <v>9533</v>
      </c>
      <c r="G622" t="s">
        <v>16</v>
      </c>
      <c r="H622" t="s">
        <v>15</v>
      </c>
      <c r="I622" t="s">
        <v>9532</v>
      </c>
      <c r="J622">
        <v>60014171</v>
      </c>
      <c r="K622" t="s">
        <v>9531</v>
      </c>
      <c r="L622" t="s">
        <v>9530</v>
      </c>
      <c r="M622" t="s">
        <v>76</v>
      </c>
      <c r="N622">
        <v>3</v>
      </c>
      <c r="O622" t="s">
        <v>9529</v>
      </c>
      <c r="P622" t="s">
        <v>9528</v>
      </c>
      <c r="Q622" t="s">
        <v>9527</v>
      </c>
      <c r="R622" s="7">
        <v>36526</v>
      </c>
      <c r="S622" s="8">
        <f t="shared" si="80"/>
        <v>2000</v>
      </c>
      <c r="T622" s="8">
        <v>2000</v>
      </c>
      <c r="U622" s="8">
        <f t="shared" si="81"/>
        <v>22</v>
      </c>
      <c r="V622" s="7">
        <v>2000</v>
      </c>
      <c r="W622" t="s">
        <v>9526</v>
      </c>
      <c r="X622" s="2">
        <v>0.72</v>
      </c>
      <c r="Y622" s="6">
        <f t="shared" si="78"/>
        <v>1.9219988788339873E-2</v>
      </c>
      <c r="AA622">
        <v>3801330</v>
      </c>
      <c r="AB622">
        <v>17510</v>
      </c>
      <c r="AD622" t="s">
        <v>6</v>
      </c>
      <c r="AE622">
        <v>26</v>
      </c>
      <c r="AF622">
        <v>4</v>
      </c>
      <c r="AH622" t="s">
        <v>9525</v>
      </c>
      <c r="AI622" t="s">
        <v>9524</v>
      </c>
      <c r="AJ622" t="s">
        <v>9523</v>
      </c>
      <c r="AK622" t="s">
        <v>9522</v>
      </c>
      <c r="AL622">
        <v>36</v>
      </c>
      <c r="AM622" s="5">
        <f t="shared" si="82"/>
        <v>1.6363636363636365</v>
      </c>
      <c r="AN622" s="4">
        <f t="shared" si="79"/>
        <v>2.4784000550755569E-3</v>
      </c>
      <c r="AO622" s="3"/>
      <c r="AP622">
        <v>0</v>
      </c>
      <c r="AQ622" t="s">
        <v>67</v>
      </c>
      <c r="AR622" t="s">
        <v>1</v>
      </c>
      <c r="AS622" t="s">
        <v>66</v>
      </c>
      <c r="AT622" s="2">
        <v>2.48</v>
      </c>
      <c r="AU622" s="1">
        <f t="shared" si="83"/>
        <v>1.4197512168360578</v>
      </c>
      <c r="AV622" s="1">
        <f t="shared" si="84"/>
        <v>1.0849194421707715</v>
      </c>
      <c r="AW622" s="1">
        <f t="shared" si="85"/>
        <v>0.75008766750548517</v>
      </c>
    </row>
    <row r="623" spans="1:49" x14ac:dyDescent="0.2">
      <c r="A623">
        <v>621</v>
      </c>
      <c r="B623" t="s">
        <v>9521</v>
      </c>
      <c r="C623" t="s">
        <v>9520</v>
      </c>
      <c r="F623" t="s">
        <v>9519</v>
      </c>
      <c r="G623" t="s">
        <v>16</v>
      </c>
      <c r="H623" t="s">
        <v>15</v>
      </c>
      <c r="I623" t="s">
        <v>9518</v>
      </c>
      <c r="J623">
        <v>60024594</v>
      </c>
      <c r="K623" t="s">
        <v>9517</v>
      </c>
      <c r="L623" t="s">
        <v>9516</v>
      </c>
      <c r="M623" t="s">
        <v>9515</v>
      </c>
      <c r="N623">
        <v>2</v>
      </c>
      <c r="O623" t="s">
        <v>9514</v>
      </c>
      <c r="P623" t="s">
        <v>9513</v>
      </c>
      <c r="Q623" t="s">
        <v>9512</v>
      </c>
      <c r="R623" s="7">
        <v>36526</v>
      </c>
      <c r="S623" s="8">
        <f t="shared" si="80"/>
        <v>2000</v>
      </c>
      <c r="T623" s="8">
        <v>2000</v>
      </c>
      <c r="U623" s="8">
        <f t="shared" si="81"/>
        <v>22</v>
      </c>
      <c r="V623" s="7">
        <v>2000</v>
      </c>
      <c r="W623" t="s">
        <v>9490</v>
      </c>
      <c r="X623" s="2">
        <v>0.27800000000000002</v>
      </c>
      <c r="Y623" s="6">
        <f t="shared" si="78"/>
        <v>7.4210512266090073E-3</v>
      </c>
      <c r="AA623" t="s">
        <v>9489</v>
      </c>
      <c r="AB623">
        <v>21402</v>
      </c>
      <c r="AD623" t="s">
        <v>6</v>
      </c>
      <c r="AE623">
        <v>73</v>
      </c>
      <c r="AF623">
        <v>7</v>
      </c>
      <c r="AH623" t="s">
        <v>9511</v>
      </c>
      <c r="AI623" t="s">
        <v>9510</v>
      </c>
      <c r="AK623" t="s">
        <v>9509</v>
      </c>
      <c r="AL623">
        <v>37</v>
      </c>
      <c r="AM623" s="5">
        <f t="shared" si="82"/>
        <v>1.6818181818181819</v>
      </c>
      <c r="AN623" s="4">
        <f t="shared" si="79"/>
        <v>2.547244501049878E-3</v>
      </c>
      <c r="AO623" s="3"/>
      <c r="AP623">
        <v>0</v>
      </c>
      <c r="AR623" t="s">
        <v>1</v>
      </c>
      <c r="AT623" s="2">
        <v>0.52900000000000003</v>
      </c>
      <c r="AU623" s="1">
        <f t="shared" si="83"/>
        <v>0.59589092089412676</v>
      </c>
      <c r="AV623" s="1">
        <f t="shared" si="84"/>
        <v>0.49841478638294423</v>
      </c>
      <c r="AW623" s="1">
        <f t="shared" si="85"/>
        <v>0.40093865187176159</v>
      </c>
    </row>
    <row r="624" spans="1:49" x14ac:dyDescent="0.2">
      <c r="A624">
        <v>622</v>
      </c>
      <c r="B624" t="s">
        <v>9508</v>
      </c>
      <c r="C624" t="s">
        <v>9507</v>
      </c>
      <c r="E624">
        <v>11134420</v>
      </c>
      <c r="F624" t="s">
        <v>9506</v>
      </c>
      <c r="G624" t="s">
        <v>16</v>
      </c>
      <c r="H624" t="s">
        <v>15</v>
      </c>
      <c r="I624" t="s">
        <v>9505</v>
      </c>
      <c r="J624" t="s">
        <v>9504</v>
      </c>
      <c r="K624" t="s">
        <v>9503</v>
      </c>
      <c r="L624" t="s">
        <v>9502</v>
      </c>
      <c r="M624" t="s">
        <v>9501</v>
      </c>
      <c r="N624">
        <v>4</v>
      </c>
      <c r="O624" t="s">
        <v>9500</v>
      </c>
      <c r="P624" t="s">
        <v>9499</v>
      </c>
      <c r="Q624" t="s">
        <v>9498</v>
      </c>
      <c r="R624" s="7">
        <v>36526</v>
      </c>
      <c r="S624" s="8">
        <f t="shared" si="80"/>
        <v>2000</v>
      </c>
      <c r="T624" s="8">
        <v>2000</v>
      </c>
      <c r="U624" s="8">
        <f t="shared" si="81"/>
        <v>22</v>
      </c>
      <c r="V624" s="7">
        <v>2000</v>
      </c>
      <c r="W624" t="s">
        <v>5567</v>
      </c>
      <c r="X624" s="2">
        <v>1.9750000000000001</v>
      </c>
      <c r="Y624" s="6">
        <f t="shared" si="78"/>
        <v>5.2721497023571186E-2</v>
      </c>
      <c r="AA624">
        <v>320781</v>
      </c>
      <c r="AB624">
        <v>19019</v>
      </c>
      <c r="AD624" t="s">
        <v>6</v>
      </c>
      <c r="AE624">
        <v>41</v>
      </c>
      <c r="AF624">
        <v>12</v>
      </c>
      <c r="AH624" t="s">
        <v>9497</v>
      </c>
      <c r="AI624" t="s">
        <v>9496</v>
      </c>
      <c r="AJ624" t="s">
        <v>9495</v>
      </c>
      <c r="AK624" t="s">
        <v>9494</v>
      </c>
      <c r="AL624">
        <v>19</v>
      </c>
      <c r="AM624" s="5">
        <f t="shared" si="82"/>
        <v>0.86363636363636365</v>
      </c>
      <c r="AN624" s="4">
        <f t="shared" si="79"/>
        <v>1.3080444735120995E-3</v>
      </c>
      <c r="AO624" s="3"/>
      <c r="AP624">
        <v>1</v>
      </c>
      <c r="AQ624" t="s">
        <v>4238</v>
      </c>
      <c r="AR624" t="s">
        <v>1</v>
      </c>
      <c r="AS624" t="s">
        <v>4237</v>
      </c>
      <c r="AT624" s="2">
        <v>4.9269999999999996</v>
      </c>
      <c r="AU624" s="1">
        <f t="shared" si="83"/>
        <v>3.7297461258553462</v>
      </c>
      <c r="AV624" s="1">
        <f t="shared" si="84"/>
        <v>2.7014770748541643</v>
      </c>
      <c r="AW624" s="1">
        <f t="shared" si="85"/>
        <v>1.6732080238529825</v>
      </c>
    </row>
    <row r="625" spans="1:49" x14ac:dyDescent="0.2">
      <c r="A625">
        <v>623</v>
      </c>
      <c r="B625" t="s">
        <v>9493</v>
      </c>
      <c r="C625" t="s">
        <v>9492</v>
      </c>
      <c r="F625" t="s">
        <v>9491</v>
      </c>
      <c r="G625" t="s">
        <v>16</v>
      </c>
      <c r="H625" t="s">
        <v>15</v>
      </c>
      <c r="I625" t="s">
        <v>5719</v>
      </c>
      <c r="N625">
        <v>2</v>
      </c>
      <c r="O625" t="s">
        <v>5714</v>
      </c>
      <c r="P625" t="s">
        <v>5713</v>
      </c>
      <c r="Q625" t="s">
        <v>4206</v>
      </c>
      <c r="R625" s="7">
        <v>36526</v>
      </c>
      <c r="S625" s="8">
        <f t="shared" si="80"/>
        <v>2000</v>
      </c>
      <c r="T625" s="8">
        <v>2000</v>
      </c>
      <c r="U625" s="8">
        <f t="shared" si="81"/>
        <v>22</v>
      </c>
      <c r="V625" s="7">
        <v>2000</v>
      </c>
      <c r="W625" t="s">
        <v>9490</v>
      </c>
      <c r="X625" s="2">
        <v>0.27800000000000002</v>
      </c>
      <c r="Y625" s="6">
        <f t="shared" si="78"/>
        <v>7.4210512266090073E-3</v>
      </c>
      <c r="AA625" t="s">
        <v>9489</v>
      </c>
      <c r="AB625">
        <v>21402</v>
      </c>
      <c r="AD625" t="s">
        <v>6</v>
      </c>
      <c r="AE625">
        <v>73</v>
      </c>
      <c r="AF625">
        <v>4</v>
      </c>
      <c r="AH625" t="s">
        <v>9488</v>
      </c>
      <c r="AI625" t="s">
        <v>9487</v>
      </c>
      <c r="AK625" t="s">
        <v>9486</v>
      </c>
      <c r="AL625">
        <v>9</v>
      </c>
      <c r="AM625" s="5">
        <f t="shared" si="82"/>
        <v>0.40909090909090912</v>
      </c>
      <c r="AN625" s="4">
        <f t="shared" si="79"/>
        <v>6.1960001376888923E-4</v>
      </c>
      <c r="AO625" s="3"/>
      <c r="AP625">
        <v>0</v>
      </c>
      <c r="AR625" t="s">
        <v>1</v>
      </c>
      <c r="AT625" s="2">
        <v>0.52900000000000003</v>
      </c>
      <c r="AU625" s="1">
        <f t="shared" si="83"/>
        <v>0.53806158627569711</v>
      </c>
      <c r="AV625" s="1">
        <f t="shared" si="84"/>
        <v>0.40203256201889481</v>
      </c>
      <c r="AW625" s="1">
        <f t="shared" si="85"/>
        <v>0.26600353776209246</v>
      </c>
    </row>
    <row r="626" spans="1:49" x14ac:dyDescent="0.2">
      <c r="A626">
        <v>624</v>
      </c>
      <c r="B626" t="s">
        <v>9485</v>
      </c>
      <c r="C626" t="s">
        <v>9484</v>
      </c>
      <c r="F626" t="s">
        <v>9483</v>
      </c>
      <c r="G626" t="s">
        <v>16</v>
      </c>
      <c r="H626" t="s">
        <v>15</v>
      </c>
      <c r="I626" t="s">
        <v>9482</v>
      </c>
      <c r="J626">
        <v>60030586</v>
      </c>
      <c r="K626" t="s">
        <v>9481</v>
      </c>
      <c r="L626" t="s">
        <v>667</v>
      </c>
      <c r="M626" t="s">
        <v>59</v>
      </c>
      <c r="N626">
        <v>1</v>
      </c>
      <c r="O626" t="s">
        <v>9480</v>
      </c>
      <c r="P626">
        <v>7005966702</v>
      </c>
      <c r="Q626">
        <v>60030586</v>
      </c>
      <c r="R626" s="7">
        <v>36526</v>
      </c>
      <c r="S626" s="8">
        <f t="shared" si="80"/>
        <v>2000</v>
      </c>
      <c r="T626" s="8">
        <v>2000</v>
      </c>
      <c r="U626" s="8">
        <f t="shared" si="81"/>
        <v>22</v>
      </c>
      <c r="V626" s="7">
        <v>36861</v>
      </c>
      <c r="W626" t="s">
        <v>1575</v>
      </c>
      <c r="X626" s="2">
        <v>0.94</v>
      </c>
      <c r="Y626" s="6">
        <f t="shared" si="78"/>
        <v>2.5092763140332611E-2</v>
      </c>
      <c r="AA626">
        <v>10518207</v>
      </c>
      <c r="AB626">
        <v>63372</v>
      </c>
      <c r="AD626" t="s">
        <v>6</v>
      </c>
      <c r="AE626">
        <v>10</v>
      </c>
      <c r="AF626">
        <v>12</v>
      </c>
      <c r="AH626" t="s">
        <v>9479</v>
      </c>
      <c r="AI626" t="s">
        <v>9478</v>
      </c>
      <c r="AJ626" t="s">
        <v>9477</v>
      </c>
      <c r="AK626" t="s">
        <v>9476</v>
      </c>
      <c r="AL626">
        <v>31</v>
      </c>
      <c r="AM626" s="5">
        <f t="shared" si="82"/>
        <v>1.4090909090909092</v>
      </c>
      <c r="AN626" s="4">
        <f t="shared" si="79"/>
        <v>2.1341778252039517E-3</v>
      </c>
      <c r="AO626" s="3"/>
      <c r="AP626">
        <v>0</v>
      </c>
      <c r="AR626" t="s">
        <v>1</v>
      </c>
      <c r="AT626" s="2" t="s">
        <v>0</v>
      </c>
      <c r="AU626" s="1">
        <f t="shared" si="83"/>
        <v>1.8205187545794013</v>
      </c>
      <c r="AV626" s="1">
        <f t="shared" si="84"/>
        <v>1.3613470482768282</v>
      </c>
      <c r="AW626" s="1">
        <f t="shared" si="85"/>
        <v>0.90217534197425486</v>
      </c>
    </row>
    <row r="627" spans="1:49" x14ac:dyDescent="0.2">
      <c r="A627">
        <v>625</v>
      </c>
      <c r="B627" t="s">
        <v>9475</v>
      </c>
      <c r="C627" t="s">
        <v>9474</v>
      </c>
      <c r="F627" t="s">
        <v>9473</v>
      </c>
      <c r="G627" t="s">
        <v>16</v>
      </c>
      <c r="H627" t="s">
        <v>15</v>
      </c>
      <c r="I627" t="s">
        <v>9472</v>
      </c>
      <c r="J627" t="s">
        <v>9471</v>
      </c>
      <c r="K627" t="s">
        <v>9470</v>
      </c>
      <c r="L627" t="s">
        <v>9469</v>
      </c>
      <c r="M627" t="s">
        <v>9468</v>
      </c>
      <c r="N627">
        <v>5</v>
      </c>
      <c r="O627" t="s">
        <v>9467</v>
      </c>
      <c r="P627" t="s">
        <v>9466</v>
      </c>
      <c r="Q627" t="s">
        <v>9465</v>
      </c>
      <c r="R627" s="7">
        <v>36526</v>
      </c>
      <c r="S627" s="8">
        <f t="shared" si="80"/>
        <v>2000</v>
      </c>
      <c r="T627" s="8">
        <v>2000</v>
      </c>
      <c r="U627" s="8">
        <f t="shared" si="81"/>
        <v>22</v>
      </c>
      <c r="V627" s="7">
        <v>2000</v>
      </c>
      <c r="W627" t="s">
        <v>9340</v>
      </c>
      <c r="X627" s="2" t="s">
        <v>0</v>
      </c>
      <c r="Y627" s="6" t="e">
        <f t="shared" si="78"/>
        <v>#VALUE!</v>
      </c>
      <c r="AA627">
        <v>10016538</v>
      </c>
      <c r="AB627">
        <v>20557</v>
      </c>
      <c r="AD627" t="s">
        <v>6</v>
      </c>
      <c r="AE627">
        <v>45</v>
      </c>
      <c r="AF627">
        <v>17</v>
      </c>
      <c r="AH627" t="s">
        <v>9464</v>
      </c>
      <c r="AI627" t="s">
        <v>9463</v>
      </c>
      <c r="AJ627" t="s">
        <v>9462</v>
      </c>
      <c r="AK627" t="s">
        <v>9461</v>
      </c>
      <c r="AL627">
        <v>5</v>
      </c>
      <c r="AM627" s="5">
        <f t="shared" si="82"/>
        <v>0.22727272727272727</v>
      </c>
      <c r="AN627" s="4">
        <f t="shared" si="79"/>
        <v>3.4422222987160508E-4</v>
      </c>
      <c r="AO627" s="3"/>
      <c r="AP627">
        <v>0</v>
      </c>
      <c r="AQ627" t="s">
        <v>9460</v>
      </c>
      <c r="AR627" t="s">
        <v>9459</v>
      </c>
      <c r="AS627" t="s">
        <v>9458</v>
      </c>
      <c r="AT627" s="2" t="s">
        <v>0</v>
      </c>
      <c r="AU627" s="1" t="e">
        <f t="shared" si="83"/>
        <v>#VALUE!</v>
      </c>
      <c r="AV627" s="1" t="e">
        <f t="shared" si="84"/>
        <v>#VALUE!</v>
      </c>
      <c r="AW627" s="1" t="e">
        <f t="shared" si="85"/>
        <v>#VALUE!</v>
      </c>
    </row>
    <row r="628" spans="1:49" x14ac:dyDescent="0.2">
      <c r="A628">
        <v>626</v>
      </c>
      <c r="B628" t="s">
        <v>9457</v>
      </c>
      <c r="C628" t="s">
        <v>9456</v>
      </c>
      <c r="F628" t="s">
        <v>9455</v>
      </c>
      <c r="G628" t="s">
        <v>16</v>
      </c>
      <c r="H628" t="s">
        <v>15</v>
      </c>
      <c r="I628" t="s">
        <v>9454</v>
      </c>
      <c r="J628">
        <v>60027152</v>
      </c>
      <c r="K628" t="s">
        <v>500</v>
      </c>
      <c r="L628" t="s">
        <v>499</v>
      </c>
      <c r="M628" t="s">
        <v>240</v>
      </c>
      <c r="N628">
        <v>7</v>
      </c>
      <c r="O628" t="s">
        <v>9453</v>
      </c>
      <c r="P628" t="s">
        <v>9452</v>
      </c>
      <c r="Q628" t="s">
        <v>9451</v>
      </c>
      <c r="R628" s="7">
        <v>36526</v>
      </c>
      <c r="S628" s="8">
        <f t="shared" si="80"/>
        <v>2000</v>
      </c>
      <c r="T628" s="8">
        <v>2000</v>
      </c>
      <c r="U628" s="8">
        <f t="shared" si="81"/>
        <v>22</v>
      </c>
      <c r="V628" s="7">
        <v>2000</v>
      </c>
      <c r="W628" t="s">
        <v>9326</v>
      </c>
      <c r="X628" s="2">
        <v>0.39700000000000002</v>
      </c>
      <c r="Y628" s="6">
        <f t="shared" si="78"/>
        <v>1.0597688262459626E-2</v>
      </c>
      <c r="AA628" t="s">
        <v>9325</v>
      </c>
      <c r="AB628">
        <v>19716</v>
      </c>
      <c r="AC628">
        <v>19183240</v>
      </c>
      <c r="AD628" t="s">
        <v>6</v>
      </c>
      <c r="AE628">
        <v>132</v>
      </c>
      <c r="AF628">
        <v>6</v>
      </c>
      <c r="AH628" t="s">
        <v>9450</v>
      </c>
      <c r="AI628" t="s">
        <v>9449</v>
      </c>
      <c r="AK628" t="s">
        <v>9448</v>
      </c>
      <c r="AL628">
        <v>46</v>
      </c>
      <c r="AM628" s="5">
        <f t="shared" si="82"/>
        <v>2.0909090909090908</v>
      </c>
      <c r="AN628" s="4">
        <f t="shared" si="79"/>
        <v>3.1668445148187669E-3</v>
      </c>
      <c r="AO628" s="3"/>
      <c r="AP628">
        <v>0</v>
      </c>
      <c r="AQ628" t="s">
        <v>490</v>
      </c>
      <c r="AR628">
        <v>23.052119600000001</v>
      </c>
      <c r="AS628" t="s">
        <v>9447</v>
      </c>
      <c r="AT628" s="2">
        <v>0.97299999999999998</v>
      </c>
      <c r="AU628" s="1">
        <f t="shared" si="83"/>
        <v>0.83684351381673672</v>
      </c>
      <c r="AV628" s="1">
        <f t="shared" si="84"/>
        <v>0.68822663886391966</v>
      </c>
      <c r="AW628" s="1">
        <f t="shared" si="85"/>
        <v>0.53960976391110249</v>
      </c>
    </row>
    <row r="629" spans="1:49" x14ac:dyDescent="0.2">
      <c r="A629">
        <v>627</v>
      </c>
      <c r="B629" t="s">
        <v>9446</v>
      </c>
      <c r="C629" t="s">
        <v>9445</v>
      </c>
      <c r="F629" t="s">
        <v>9444</v>
      </c>
      <c r="G629" t="s">
        <v>16</v>
      </c>
      <c r="H629" t="s">
        <v>15</v>
      </c>
      <c r="I629" t="s">
        <v>9443</v>
      </c>
      <c r="J629" t="s">
        <v>9442</v>
      </c>
      <c r="K629" t="s">
        <v>9441</v>
      </c>
      <c r="L629" t="s">
        <v>9440</v>
      </c>
      <c r="M629" t="s">
        <v>9439</v>
      </c>
      <c r="N629">
        <v>2</v>
      </c>
      <c r="O629" t="s">
        <v>9438</v>
      </c>
      <c r="P629" t="s">
        <v>9437</v>
      </c>
      <c r="Q629" t="s">
        <v>9436</v>
      </c>
      <c r="R629" s="7">
        <v>36526</v>
      </c>
      <c r="S629" s="8">
        <f t="shared" si="80"/>
        <v>2000</v>
      </c>
      <c r="T629" s="8">
        <v>2000</v>
      </c>
      <c r="U629" s="8">
        <f t="shared" si="81"/>
        <v>22</v>
      </c>
      <c r="V629" s="7">
        <v>36861</v>
      </c>
      <c r="W629" t="s">
        <v>3654</v>
      </c>
      <c r="X629" s="2">
        <v>0.312</v>
      </c>
      <c r="Y629" s="6">
        <f t="shared" si="78"/>
        <v>8.3286618082806119E-3</v>
      </c>
      <c r="AA629">
        <v>9540695</v>
      </c>
      <c r="AB629">
        <v>61637</v>
      </c>
      <c r="AD629" t="s">
        <v>6</v>
      </c>
      <c r="AE629">
        <v>12</v>
      </c>
      <c r="AF629">
        <v>6</v>
      </c>
      <c r="AH629" t="s">
        <v>9435</v>
      </c>
      <c r="AI629" t="s">
        <v>9434</v>
      </c>
      <c r="AK629" t="s">
        <v>9433</v>
      </c>
      <c r="AL629">
        <v>5</v>
      </c>
      <c r="AM629" s="5">
        <f t="shared" si="82"/>
        <v>0.22727272727272727</v>
      </c>
      <c r="AN629" s="4">
        <f t="shared" si="79"/>
        <v>3.4422222987160508E-4</v>
      </c>
      <c r="AO629" s="3"/>
      <c r="AP629">
        <v>0</v>
      </c>
      <c r="AR629" t="s">
        <v>1</v>
      </c>
      <c r="AT629" s="2" t="s">
        <v>0</v>
      </c>
      <c r="AU629" s="1">
        <f t="shared" si="83"/>
        <v>0.59333299347579094</v>
      </c>
      <c r="AV629" s="1">
        <f t="shared" si="84"/>
        <v>0.43364420190761083</v>
      </c>
      <c r="AW629" s="1">
        <f t="shared" si="85"/>
        <v>0.27395541033943072</v>
      </c>
    </row>
    <row r="630" spans="1:49" x14ac:dyDescent="0.2">
      <c r="A630">
        <v>628</v>
      </c>
      <c r="B630" t="s">
        <v>9432</v>
      </c>
      <c r="F630" t="s">
        <v>9431</v>
      </c>
      <c r="G630" t="s">
        <v>16</v>
      </c>
      <c r="H630" t="s">
        <v>15</v>
      </c>
      <c r="I630" t="s">
        <v>9430</v>
      </c>
      <c r="J630" t="s">
        <v>6163</v>
      </c>
      <c r="K630" t="s">
        <v>6162</v>
      </c>
      <c r="L630" t="s">
        <v>6161</v>
      </c>
      <c r="M630" t="s">
        <v>91</v>
      </c>
      <c r="N630">
        <v>6</v>
      </c>
      <c r="O630" t="s">
        <v>9429</v>
      </c>
      <c r="P630" t="s">
        <v>9428</v>
      </c>
      <c r="Q630" t="s">
        <v>9427</v>
      </c>
      <c r="R630" s="7">
        <v>36526</v>
      </c>
      <c r="S630" s="8">
        <f t="shared" si="80"/>
        <v>2000</v>
      </c>
      <c r="T630" s="8">
        <v>2000</v>
      </c>
      <c r="U630" s="8">
        <f t="shared" si="81"/>
        <v>22</v>
      </c>
      <c r="V630" s="7">
        <v>2000</v>
      </c>
      <c r="W630" t="s">
        <v>9365</v>
      </c>
      <c r="X630" s="2">
        <v>0</v>
      </c>
      <c r="Y630" s="6">
        <f t="shared" si="78"/>
        <v>0</v>
      </c>
      <c r="AA630">
        <v>10928081</v>
      </c>
      <c r="AB630">
        <v>12114</v>
      </c>
      <c r="AD630" t="s">
        <v>6</v>
      </c>
      <c r="AE630">
        <v>1</v>
      </c>
      <c r="AH630" t="s">
        <v>9426</v>
      </c>
      <c r="AI630" t="s">
        <v>9425</v>
      </c>
      <c r="AK630" t="s">
        <v>9424</v>
      </c>
      <c r="AL630">
        <v>0</v>
      </c>
      <c r="AM630" s="5">
        <f t="shared" si="82"/>
        <v>0</v>
      </c>
      <c r="AN630" s="4">
        <f t="shared" si="79"/>
        <v>0</v>
      </c>
      <c r="AO630" s="3"/>
      <c r="AP630">
        <v>0</v>
      </c>
      <c r="AR630" t="s">
        <v>1</v>
      </c>
      <c r="AT630" s="2" t="s">
        <v>0</v>
      </c>
      <c r="AU630" s="1">
        <f t="shared" si="83"/>
        <v>0</v>
      </c>
      <c r="AV630" s="1">
        <f t="shared" si="84"/>
        <v>0</v>
      </c>
      <c r="AW630" s="1">
        <f t="shared" si="85"/>
        <v>0</v>
      </c>
    </row>
    <row r="631" spans="1:49" x14ac:dyDescent="0.2">
      <c r="A631">
        <v>629</v>
      </c>
      <c r="B631" t="s">
        <v>9423</v>
      </c>
      <c r="C631" t="s">
        <v>9422</v>
      </c>
      <c r="D631" t="s">
        <v>9421</v>
      </c>
      <c r="F631" t="s">
        <v>9420</v>
      </c>
      <c r="G631" t="s">
        <v>16</v>
      </c>
      <c r="H631" t="s">
        <v>15</v>
      </c>
      <c r="I631" t="s">
        <v>9419</v>
      </c>
      <c r="J631" t="s">
        <v>9418</v>
      </c>
      <c r="K631" t="s">
        <v>9417</v>
      </c>
      <c r="L631" t="s">
        <v>9416</v>
      </c>
      <c r="M631" t="s">
        <v>9415</v>
      </c>
      <c r="N631">
        <v>5</v>
      </c>
      <c r="O631" t="s">
        <v>9414</v>
      </c>
      <c r="P631" t="s">
        <v>9413</v>
      </c>
      <c r="Q631" t="s">
        <v>9412</v>
      </c>
      <c r="R631" s="7">
        <v>36526</v>
      </c>
      <c r="S631" s="8">
        <f t="shared" si="80"/>
        <v>2000</v>
      </c>
      <c r="T631" s="8">
        <v>2000</v>
      </c>
      <c r="U631" s="8">
        <f t="shared" si="81"/>
        <v>22</v>
      </c>
      <c r="V631" s="7">
        <v>2000</v>
      </c>
      <c r="W631" t="s">
        <v>9411</v>
      </c>
      <c r="X631" s="2">
        <v>0.55200000000000005</v>
      </c>
      <c r="Y631" s="6">
        <f t="shared" si="78"/>
        <v>1.4735324737727238E-2</v>
      </c>
      <c r="AA631">
        <v>9907440</v>
      </c>
      <c r="AB631">
        <v>29436</v>
      </c>
      <c r="AD631" t="s">
        <v>6</v>
      </c>
      <c r="AE631">
        <v>13</v>
      </c>
      <c r="AF631">
        <v>5</v>
      </c>
      <c r="AH631" t="s">
        <v>9410</v>
      </c>
      <c r="AI631" t="s">
        <v>9409</v>
      </c>
      <c r="AJ631" t="s">
        <v>9408</v>
      </c>
      <c r="AK631" t="s">
        <v>9407</v>
      </c>
      <c r="AL631">
        <v>7</v>
      </c>
      <c r="AM631" s="5">
        <f t="shared" si="82"/>
        <v>0.31818181818181818</v>
      </c>
      <c r="AN631" s="4">
        <f t="shared" si="79"/>
        <v>4.8191112182024716E-4</v>
      </c>
      <c r="AO631" s="3"/>
      <c r="AP631">
        <v>0</v>
      </c>
      <c r="AR631" t="s">
        <v>1</v>
      </c>
      <c r="AT631" s="2">
        <v>1.885</v>
      </c>
      <c r="AU631" s="1">
        <f t="shared" si="83"/>
        <v>1.0459300652955141</v>
      </c>
      <c r="AV631" s="1">
        <f t="shared" si="84"/>
        <v>0.76086179297737422</v>
      </c>
      <c r="AW631" s="1">
        <f t="shared" si="85"/>
        <v>0.47579352065923441</v>
      </c>
    </row>
    <row r="632" spans="1:49" x14ac:dyDescent="0.2">
      <c r="A632">
        <v>630</v>
      </c>
      <c r="B632" t="s">
        <v>9406</v>
      </c>
      <c r="F632" t="s">
        <v>9405</v>
      </c>
      <c r="G632" t="s">
        <v>16</v>
      </c>
      <c r="H632" t="s">
        <v>15</v>
      </c>
      <c r="I632" t="s">
        <v>9404</v>
      </c>
      <c r="J632">
        <v>60024322</v>
      </c>
      <c r="K632" t="s">
        <v>571</v>
      </c>
      <c r="L632" t="s">
        <v>570</v>
      </c>
      <c r="M632" t="s">
        <v>356</v>
      </c>
      <c r="N632">
        <v>3</v>
      </c>
      <c r="O632" t="s">
        <v>9403</v>
      </c>
      <c r="P632" t="s">
        <v>9402</v>
      </c>
      <c r="Q632" t="s">
        <v>9401</v>
      </c>
      <c r="R632" s="7">
        <v>36526</v>
      </c>
      <c r="S632" s="8">
        <f t="shared" si="80"/>
        <v>2000</v>
      </c>
      <c r="T632" s="8">
        <v>2000</v>
      </c>
      <c r="U632" s="8">
        <f t="shared" si="81"/>
        <v>22</v>
      </c>
      <c r="V632" s="7">
        <v>36861</v>
      </c>
      <c r="W632" t="s">
        <v>3983</v>
      </c>
      <c r="X632" s="2">
        <v>0.21099999999999999</v>
      </c>
      <c r="Y632" s="6">
        <f t="shared" si="78"/>
        <v>5.6325244921384904E-3</v>
      </c>
      <c r="AA632">
        <v>9168516</v>
      </c>
      <c r="AB632">
        <v>18936</v>
      </c>
      <c r="AD632" t="s">
        <v>6</v>
      </c>
      <c r="AE632" t="s">
        <v>3982</v>
      </c>
      <c r="AF632">
        <v>12</v>
      </c>
      <c r="AH632" t="s">
        <v>9400</v>
      </c>
      <c r="AI632" t="s">
        <v>9399</v>
      </c>
      <c r="AJ632" t="s">
        <v>9398</v>
      </c>
      <c r="AK632" t="s">
        <v>9397</v>
      </c>
      <c r="AL632">
        <v>4</v>
      </c>
      <c r="AM632" s="5">
        <f t="shared" si="82"/>
        <v>0.18181818181818182</v>
      </c>
      <c r="AN632" s="4">
        <f t="shared" si="79"/>
        <v>2.753777838972841E-4</v>
      </c>
      <c r="AO632" s="3"/>
      <c r="AP632">
        <v>0</v>
      </c>
      <c r="AR632" t="s">
        <v>1</v>
      </c>
      <c r="AT632" s="2">
        <v>0.52500000000000002</v>
      </c>
      <c r="AU632" s="1">
        <f t="shared" si="83"/>
        <v>0.40253804796661286</v>
      </c>
      <c r="AV632" s="1">
        <f t="shared" si="84"/>
        <v>0.29539511380178873</v>
      </c>
      <c r="AW632" s="1">
        <f t="shared" si="85"/>
        <v>0.18825217963696461</v>
      </c>
    </row>
    <row r="633" spans="1:49" x14ac:dyDescent="0.2">
      <c r="A633">
        <v>631</v>
      </c>
      <c r="B633" t="s">
        <v>9396</v>
      </c>
      <c r="C633" t="s">
        <v>9395</v>
      </c>
      <c r="F633" t="s">
        <v>9394</v>
      </c>
      <c r="G633" t="s">
        <v>16</v>
      </c>
      <c r="H633" t="s">
        <v>15</v>
      </c>
      <c r="I633" t="s">
        <v>9393</v>
      </c>
      <c r="J633">
        <v>60014304</v>
      </c>
      <c r="K633" t="s">
        <v>9392</v>
      </c>
      <c r="L633" t="s">
        <v>9391</v>
      </c>
      <c r="M633" t="s">
        <v>107</v>
      </c>
      <c r="N633">
        <v>2</v>
      </c>
      <c r="O633" t="s">
        <v>9390</v>
      </c>
      <c r="P633" t="s">
        <v>9389</v>
      </c>
      <c r="Q633" t="s">
        <v>9388</v>
      </c>
      <c r="R633" s="7">
        <v>36526</v>
      </c>
      <c r="S633" s="8">
        <f t="shared" si="80"/>
        <v>2000</v>
      </c>
      <c r="T633" s="8">
        <v>2000</v>
      </c>
      <c r="U633" s="8">
        <f t="shared" si="81"/>
        <v>22</v>
      </c>
      <c r="V633" s="7">
        <v>36861</v>
      </c>
      <c r="W633" t="s">
        <v>6561</v>
      </c>
      <c r="X633" s="2">
        <v>0.39600000000000002</v>
      </c>
      <c r="Y633" s="6">
        <f t="shared" si="78"/>
        <v>1.0570993833586931E-2</v>
      </c>
      <c r="AA633">
        <v>8858985</v>
      </c>
      <c r="AB633">
        <v>25993</v>
      </c>
      <c r="AD633" t="s">
        <v>6</v>
      </c>
      <c r="AE633">
        <v>15</v>
      </c>
      <c r="AF633">
        <v>12</v>
      </c>
      <c r="AH633" t="s">
        <v>9387</v>
      </c>
      <c r="AI633" t="s">
        <v>9386</v>
      </c>
      <c r="AK633" t="s">
        <v>9385</v>
      </c>
      <c r="AL633">
        <v>0</v>
      </c>
      <c r="AM633" s="5">
        <f t="shared" si="82"/>
        <v>0</v>
      </c>
      <c r="AN633" s="4">
        <f t="shared" si="79"/>
        <v>0</v>
      </c>
      <c r="AO633" s="3"/>
      <c r="AP633">
        <v>0</v>
      </c>
      <c r="AR633" t="s">
        <v>1</v>
      </c>
      <c r="AT633" s="2" t="s">
        <v>0</v>
      </c>
      <c r="AU633" s="1">
        <f t="shared" si="83"/>
        <v>0.73996956835108518</v>
      </c>
      <c r="AV633" s="1">
        <f t="shared" si="84"/>
        <v>0.52854969167934651</v>
      </c>
      <c r="AW633" s="1">
        <f t="shared" si="85"/>
        <v>0.3171298150076079</v>
      </c>
    </row>
    <row r="634" spans="1:49" x14ac:dyDescent="0.2">
      <c r="A634">
        <v>632</v>
      </c>
      <c r="B634" t="s">
        <v>9384</v>
      </c>
      <c r="C634" t="s">
        <v>9383</v>
      </c>
      <c r="F634" t="s">
        <v>9382</v>
      </c>
      <c r="G634" t="s">
        <v>16</v>
      </c>
      <c r="H634" t="s">
        <v>15</v>
      </c>
      <c r="I634" t="s">
        <v>1149</v>
      </c>
      <c r="J634">
        <v>60023000</v>
      </c>
      <c r="K634" t="s">
        <v>9381</v>
      </c>
      <c r="L634" t="s">
        <v>2901</v>
      </c>
      <c r="M634" t="s">
        <v>11</v>
      </c>
      <c r="N634">
        <v>4</v>
      </c>
      <c r="O634" t="s">
        <v>9380</v>
      </c>
      <c r="P634" t="s">
        <v>9379</v>
      </c>
      <c r="Q634" t="s">
        <v>9378</v>
      </c>
      <c r="R634" s="7">
        <v>36526</v>
      </c>
      <c r="S634" s="8">
        <f t="shared" si="80"/>
        <v>2000</v>
      </c>
      <c r="T634" s="8">
        <v>2000</v>
      </c>
      <c r="U634" s="8">
        <f t="shared" si="81"/>
        <v>22</v>
      </c>
      <c r="V634" s="7">
        <v>2000</v>
      </c>
      <c r="W634" t="s">
        <v>9377</v>
      </c>
      <c r="X634" s="2">
        <v>0.247</v>
      </c>
      <c r="Y634" s="6">
        <f t="shared" si="78"/>
        <v>6.5935239315554842E-3</v>
      </c>
      <c r="AB634">
        <v>110368</v>
      </c>
      <c r="AD634" t="s">
        <v>6</v>
      </c>
      <c r="AE634">
        <v>1</v>
      </c>
      <c r="AH634" s="11">
        <v>44410</v>
      </c>
      <c r="AI634" t="s">
        <v>9376</v>
      </c>
      <c r="AK634" t="s">
        <v>9375</v>
      </c>
      <c r="AL634">
        <v>6</v>
      </c>
      <c r="AM634" s="5">
        <f t="shared" si="82"/>
        <v>0.27272727272727271</v>
      </c>
      <c r="AN634" s="4">
        <f t="shared" si="79"/>
        <v>4.1306667584592612E-4</v>
      </c>
      <c r="AO634" s="3"/>
      <c r="AP634">
        <v>0</v>
      </c>
      <c r="AR634" t="s">
        <v>1</v>
      </c>
      <c r="AT634" s="2" t="s">
        <v>0</v>
      </c>
      <c r="AU634" s="1">
        <f t="shared" si="83"/>
        <v>0.47393867548426161</v>
      </c>
      <c r="AV634" s="1">
        <f t="shared" si="84"/>
        <v>0.35032953037007053</v>
      </c>
      <c r="AW634" s="1">
        <f t="shared" si="85"/>
        <v>0.22672038525587934</v>
      </c>
    </row>
    <row r="635" spans="1:49" x14ac:dyDescent="0.2">
      <c r="A635">
        <v>633</v>
      </c>
      <c r="B635" t="s">
        <v>9374</v>
      </c>
      <c r="F635" t="s">
        <v>9373</v>
      </c>
      <c r="G635" t="s">
        <v>16</v>
      </c>
      <c r="H635" t="s">
        <v>15</v>
      </c>
      <c r="I635" t="s">
        <v>9372</v>
      </c>
      <c r="J635" t="s">
        <v>9371</v>
      </c>
      <c r="K635" t="s">
        <v>9370</v>
      </c>
      <c r="L635" t="s">
        <v>9369</v>
      </c>
      <c r="M635" t="s">
        <v>2053</v>
      </c>
      <c r="N635">
        <v>6</v>
      </c>
      <c r="O635" t="s">
        <v>9368</v>
      </c>
      <c r="P635" t="s">
        <v>9367</v>
      </c>
      <c r="Q635" t="s">
        <v>9366</v>
      </c>
      <c r="R635" s="7">
        <v>36526</v>
      </c>
      <c r="S635" s="8">
        <f t="shared" si="80"/>
        <v>2000</v>
      </c>
      <c r="T635" s="8">
        <v>2000</v>
      </c>
      <c r="U635" s="8">
        <f t="shared" si="81"/>
        <v>22</v>
      </c>
      <c r="V635" s="7">
        <v>2000</v>
      </c>
      <c r="W635" t="s">
        <v>9365</v>
      </c>
      <c r="X635" s="2">
        <v>0</v>
      </c>
      <c r="Y635" s="6">
        <f t="shared" si="78"/>
        <v>0</v>
      </c>
      <c r="AA635">
        <v>10928081</v>
      </c>
      <c r="AB635">
        <v>12114</v>
      </c>
      <c r="AD635" t="s">
        <v>6</v>
      </c>
      <c r="AE635">
        <v>2</v>
      </c>
      <c r="AH635" t="s">
        <v>9364</v>
      </c>
      <c r="AI635" t="s">
        <v>9363</v>
      </c>
      <c r="AK635" t="s">
        <v>9362</v>
      </c>
      <c r="AL635">
        <v>0</v>
      </c>
      <c r="AM635" s="5">
        <f t="shared" si="82"/>
        <v>0</v>
      </c>
      <c r="AN635" s="4">
        <f t="shared" si="79"/>
        <v>0</v>
      </c>
      <c r="AO635" s="3"/>
      <c r="AP635">
        <v>0</v>
      </c>
      <c r="AR635" t="s">
        <v>1</v>
      </c>
      <c r="AT635" s="2" t="s">
        <v>0</v>
      </c>
      <c r="AU635" s="1">
        <f t="shared" si="83"/>
        <v>0</v>
      </c>
      <c r="AV635" s="1">
        <f t="shared" si="84"/>
        <v>0</v>
      </c>
      <c r="AW635" s="1">
        <f t="shared" si="85"/>
        <v>0</v>
      </c>
    </row>
    <row r="636" spans="1:49" x14ac:dyDescent="0.2">
      <c r="A636">
        <v>634</v>
      </c>
      <c r="B636" t="s">
        <v>9361</v>
      </c>
      <c r="F636" t="s">
        <v>9360</v>
      </c>
      <c r="G636" t="s">
        <v>16</v>
      </c>
      <c r="H636" t="s">
        <v>15</v>
      </c>
      <c r="I636" t="s">
        <v>9359</v>
      </c>
      <c r="J636">
        <v>60014652</v>
      </c>
      <c r="K636" t="s">
        <v>6799</v>
      </c>
      <c r="L636" t="s">
        <v>6798</v>
      </c>
      <c r="M636" t="s">
        <v>356</v>
      </c>
      <c r="N636">
        <v>5</v>
      </c>
      <c r="O636" t="s">
        <v>9358</v>
      </c>
      <c r="P636" t="s">
        <v>9357</v>
      </c>
      <c r="Q636" t="s">
        <v>9356</v>
      </c>
      <c r="R636" s="7">
        <v>36526</v>
      </c>
      <c r="S636" s="8">
        <f t="shared" si="80"/>
        <v>2000</v>
      </c>
      <c r="T636" s="8">
        <v>2000</v>
      </c>
      <c r="U636" s="8">
        <f t="shared" si="81"/>
        <v>22</v>
      </c>
      <c r="V636" s="7">
        <v>36861</v>
      </c>
      <c r="W636" t="s">
        <v>3983</v>
      </c>
      <c r="X636" s="2">
        <v>0.21099999999999999</v>
      </c>
      <c r="Y636" s="6">
        <f t="shared" si="78"/>
        <v>5.6325244921384904E-3</v>
      </c>
      <c r="AA636">
        <v>9168516</v>
      </c>
      <c r="AB636">
        <v>18936</v>
      </c>
      <c r="AD636" t="s">
        <v>6</v>
      </c>
      <c r="AE636" t="s">
        <v>3982</v>
      </c>
      <c r="AF636">
        <v>12</v>
      </c>
      <c r="AH636" t="s">
        <v>9355</v>
      </c>
      <c r="AI636" t="s">
        <v>9354</v>
      </c>
      <c r="AJ636" t="s">
        <v>9353</v>
      </c>
      <c r="AK636" t="s">
        <v>9352</v>
      </c>
      <c r="AL636">
        <v>1</v>
      </c>
      <c r="AM636" s="5">
        <f t="shared" si="82"/>
        <v>4.5454545454545456E-2</v>
      </c>
      <c r="AN636" s="4">
        <f t="shared" si="79"/>
        <v>6.8844445974321024E-5</v>
      </c>
      <c r="AO636" s="3"/>
      <c r="AP636">
        <v>0</v>
      </c>
      <c r="AR636" t="s">
        <v>1</v>
      </c>
      <c r="AT636" s="2">
        <v>0.52500000000000002</v>
      </c>
      <c r="AU636" s="1">
        <f t="shared" si="83"/>
        <v>0.39634204782892396</v>
      </c>
      <c r="AV636" s="1">
        <f t="shared" si="84"/>
        <v>0.28506844690564059</v>
      </c>
      <c r="AW636" s="1">
        <f t="shared" si="85"/>
        <v>0.17379484598235717</v>
      </c>
    </row>
    <row r="637" spans="1:49" x14ac:dyDescent="0.2">
      <c r="A637">
        <v>635</v>
      </c>
      <c r="B637" t="s">
        <v>9351</v>
      </c>
      <c r="C637" t="s">
        <v>9350</v>
      </c>
      <c r="F637" t="s">
        <v>9349</v>
      </c>
      <c r="G637" t="s">
        <v>16</v>
      </c>
      <c r="H637" t="s">
        <v>15</v>
      </c>
      <c r="I637" t="s">
        <v>9348</v>
      </c>
      <c r="J637" t="s">
        <v>9347</v>
      </c>
      <c r="K637" t="s">
        <v>9346</v>
      </c>
      <c r="L637" t="s">
        <v>9345</v>
      </c>
      <c r="M637" t="s">
        <v>9344</v>
      </c>
      <c r="N637">
        <v>6</v>
      </c>
      <c r="O637" t="s">
        <v>9343</v>
      </c>
      <c r="P637" t="s">
        <v>9342</v>
      </c>
      <c r="Q637" t="s">
        <v>9341</v>
      </c>
      <c r="R637" s="7">
        <v>36526</v>
      </c>
      <c r="S637" s="8">
        <f t="shared" si="80"/>
        <v>2000</v>
      </c>
      <c r="T637" s="8">
        <v>2000</v>
      </c>
      <c r="U637" s="8">
        <f t="shared" si="81"/>
        <v>22</v>
      </c>
      <c r="V637" s="7">
        <v>2000</v>
      </c>
      <c r="W637" t="s">
        <v>9340</v>
      </c>
      <c r="X637" s="2" t="s">
        <v>0</v>
      </c>
      <c r="Y637" s="6" t="e">
        <f t="shared" si="78"/>
        <v>#VALUE!</v>
      </c>
      <c r="AA637">
        <v>10016538</v>
      </c>
      <c r="AB637">
        <v>20557</v>
      </c>
      <c r="AD637" t="s">
        <v>6</v>
      </c>
      <c r="AE637">
        <v>45</v>
      </c>
      <c r="AF637">
        <v>2</v>
      </c>
      <c r="AH637" t="s">
        <v>9339</v>
      </c>
      <c r="AI637" t="s">
        <v>9338</v>
      </c>
      <c r="AJ637" t="s">
        <v>9337</v>
      </c>
      <c r="AK637" t="s">
        <v>9336</v>
      </c>
      <c r="AL637">
        <v>1</v>
      </c>
      <c r="AM637" s="5">
        <f t="shared" si="82"/>
        <v>4.5454545454545456E-2</v>
      </c>
      <c r="AN637" s="4">
        <f t="shared" si="79"/>
        <v>6.8844445974321024E-5</v>
      </c>
      <c r="AO637" s="3"/>
      <c r="AP637">
        <v>0</v>
      </c>
      <c r="AR637" t="s">
        <v>1</v>
      </c>
      <c r="AT637" s="2" t="s">
        <v>0</v>
      </c>
      <c r="AU637" s="1" t="e">
        <f t="shared" si="83"/>
        <v>#VALUE!</v>
      </c>
      <c r="AV637" s="1" t="e">
        <f t="shared" si="84"/>
        <v>#VALUE!</v>
      </c>
      <c r="AW637" s="1" t="e">
        <f t="shared" si="85"/>
        <v>#VALUE!</v>
      </c>
    </row>
    <row r="638" spans="1:49" x14ac:dyDescent="0.2">
      <c r="A638">
        <v>636</v>
      </c>
      <c r="B638" t="s">
        <v>9335</v>
      </c>
      <c r="C638" t="s">
        <v>9334</v>
      </c>
      <c r="F638" t="s">
        <v>9333</v>
      </c>
      <c r="G638" t="s">
        <v>16</v>
      </c>
      <c r="H638" t="s">
        <v>15</v>
      </c>
      <c r="I638" t="s">
        <v>9332</v>
      </c>
      <c r="J638">
        <v>60029526</v>
      </c>
      <c r="K638" t="s">
        <v>9331</v>
      </c>
      <c r="L638" t="s">
        <v>9330</v>
      </c>
      <c r="M638" t="s">
        <v>11</v>
      </c>
      <c r="N638">
        <v>4</v>
      </c>
      <c r="O638" t="s">
        <v>9329</v>
      </c>
      <c r="P638" t="s">
        <v>9328</v>
      </c>
      <c r="Q638" t="s">
        <v>9327</v>
      </c>
      <c r="R638" s="7">
        <v>36526</v>
      </c>
      <c r="S638" s="8">
        <f t="shared" si="80"/>
        <v>2000</v>
      </c>
      <c r="T638" s="8">
        <v>2000</v>
      </c>
      <c r="U638" s="8">
        <f t="shared" si="81"/>
        <v>22</v>
      </c>
      <c r="V638" s="7">
        <v>2000</v>
      </c>
      <c r="W638" t="s">
        <v>9326</v>
      </c>
      <c r="X638" s="2">
        <v>0.39700000000000002</v>
      </c>
      <c r="Y638" s="6">
        <f t="shared" si="78"/>
        <v>1.0597688262459626E-2</v>
      </c>
      <c r="AA638" t="s">
        <v>9325</v>
      </c>
      <c r="AB638">
        <v>19716</v>
      </c>
      <c r="AC638">
        <v>19183240</v>
      </c>
      <c r="AD638" t="s">
        <v>6</v>
      </c>
      <c r="AE638">
        <v>132</v>
      </c>
      <c r="AF638">
        <v>6</v>
      </c>
      <c r="AH638" t="s">
        <v>9324</v>
      </c>
      <c r="AI638" t="s">
        <v>9323</v>
      </c>
      <c r="AK638" t="s">
        <v>9322</v>
      </c>
      <c r="AL638">
        <v>4</v>
      </c>
      <c r="AM638" s="5">
        <f t="shared" si="82"/>
        <v>0.18181818181818182</v>
      </c>
      <c r="AN638" s="4">
        <f t="shared" si="79"/>
        <v>2.753777838972841E-4</v>
      </c>
      <c r="AO638" s="3"/>
      <c r="AP638">
        <v>0</v>
      </c>
      <c r="AR638" t="s">
        <v>1</v>
      </c>
      <c r="AT638" s="2">
        <v>0.97299999999999998</v>
      </c>
      <c r="AU638" s="1">
        <f t="shared" si="83"/>
        <v>0.7500995118890923</v>
      </c>
      <c r="AV638" s="1">
        <f t="shared" si="84"/>
        <v>0.54365330231784548</v>
      </c>
      <c r="AW638" s="1">
        <f t="shared" si="85"/>
        <v>0.33720709274659866</v>
      </c>
    </row>
    <row r="639" spans="1:49" x14ac:dyDescent="0.2">
      <c r="A639">
        <v>637</v>
      </c>
      <c r="B639" t="s">
        <v>9321</v>
      </c>
      <c r="F639" t="s">
        <v>9320</v>
      </c>
      <c r="G639" t="s">
        <v>16</v>
      </c>
      <c r="H639" t="s">
        <v>15</v>
      </c>
      <c r="R639" s="7">
        <v>36526</v>
      </c>
      <c r="S639" s="8">
        <f t="shared" si="80"/>
        <v>2000</v>
      </c>
      <c r="T639" s="8">
        <v>2000</v>
      </c>
      <c r="U639" s="8">
        <f t="shared" si="81"/>
        <v>22</v>
      </c>
      <c r="V639" s="7">
        <v>2000</v>
      </c>
      <c r="W639" t="s">
        <v>9319</v>
      </c>
      <c r="X639" s="2" t="s">
        <v>0</v>
      </c>
      <c r="Y639" s="6" t="e">
        <f t="shared" si="78"/>
        <v>#VALUE!</v>
      </c>
      <c r="AA639">
        <v>3669092</v>
      </c>
      <c r="AB639">
        <v>71939</v>
      </c>
      <c r="AD639" t="s">
        <v>6</v>
      </c>
      <c r="AE639">
        <v>64</v>
      </c>
      <c r="AF639">
        <v>8</v>
      </c>
      <c r="AH639" t="s">
        <v>9318</v>
      </c>
      <c r="AI639" t="s">
        <v>9317</v>
      </c>
      <c r="AK639" t="s">
        <v>9316</v>
      </c>
      <c r="AL639">
        <v>0</v>
      </c>
      <c r="AM639" s="5">
        <f t="shared" si="82"/>
        <v>0</v>
      </c>
      <c r="AN639" s="4">
        <f t="shared" si="79"/>
        <v>0</v>
      </c>
      <c r="AO639" s="3"/>
      <c r="AP639">
        <v>0</v>
      </c>
      <c r="AR639" t="s">
        <v>1</v>
      </c>
      <c r="AT639" s="2" t="s">
        <v>0</v>
      </c>
      <c r="AU639" s="1" t="e">
        <f t="shared" si="83"/>
        <v>#VALUE!</v>
      </c>
      <c r="AV639" s="1" t="e">
        <f t="shared" si="84"/>
        <v>#VALUE!</v>
      </c>
      <c r="AW639" s="1" t="e">
        <f t="shared" si="85"/>
        <v>#VALUE!</v>
      </c>
    </row>
    <row r="640" spans="1:49" x14ac:dyDescent="0.2">
      <c r="A640">
        <v>638</v>
      </c>
      <c r="B640" t="s">
        <v>9315</v>
      </c>
      <c r="F640" t="s">
        <v>9314</v>
      </c>
      <c r="G640" t="s">
        <v>16</v>
      </c>
      <c r="H640" t="s">
        <v>15</v>
      </c>
      <c r="I640" t="s">
        <v>9313</v>
      </c>
      <c r="J640" t="s">
        <v>9312</v>
      </c>
      <c r="K640" t="s">
        <v>9311</v>
      </c>
      <c r="L640" t="s">
        <v>9310</v>
      </c>
      <c r="M640" t="s">
        <v>91</v>
      </c>
      <c r="N640">
        <v>3</v>
      </c>
      <c r="O640" t="s">
        <v>9309</v>
      </c>
      <c r="P640" t="s">
        <v>9308</v>
      </c>
      <c r="Q640" t="s">
        <v>9307</v>
      </c>
      <c r="R640" s="7">
        <v>36526</v>
      </c>
      <c r="S640" s="8">
        <f t="shared" si="80"/>
        <v>2000</v>
      </c>
      <c r="T640" s="8">
        <v>2000</v>
      </c>
      <c r="U640" s="8">
        <f t="shared" si="81"/>
        <v>22</v>
      </c>
      <c r="V640" s="7">
        <v>2000</v>
      </c>
      <c r="W640" t="s">
        <v>9306</v>
      </c>
      <c r="X640" s="2" t="s">
        <v>0</v>
      </c>
      <c r="Y640" s="6" t="e">
        <f t="shared" si="78"/>
        <v>#VALUE!</v>
      </c>
      <c r="AB640">
        <v>145242</v>
      </c>
      <c r="AD640" t="s">
        <v>6</v>
      </c>
      <c r="AE640">
        <v>2</v>
      </c>
      <c r="AH640" t="s">
        <v>9305</v>
      </c>
      <c r="AI640" t="s">
        <v>9304</v>
      </c>
      <c r="AK640" t="s">
        <v>9303</v>
      </c>
      <c r="AL640">
        <v>1</v>
      </c>
      <c r="AM640" s="5">
        <f t="shared" si="82"/>
        <v>4.5454545454545456E-2</v>
      </c>
      <c r="AN640" s="4">
        <f t="shared" si="79"/>
        <v>6.8844445974321024E-5</v>
      </c>
      <c r="AO640" s="3"/>
      <c r="AP640">
        <v>0</v>
      </c>
      <c r="AR640" t="s">
        <v>1</v>
      </c>
      <c r="AT640" s="2" t="s">
        <v>0</v>
      </c>
      <c r="AU640" s="1" t="e">
        <f t="shared" si="83"/>
        <v>#VALUE!</v>
      </c>
      <c r="AV640" s="1" t="e">
        <f t="shared" si="84"/>
        <v>#VALUE!</v>
      </c>
      <c r="AW640" s="1" t="e">
        <f t="shared" si="85"/>
        <v>#VALUE!</v>
      </c>
    </row>
    <row r="641" spans="1:49" x14ac:dyDescent="0.2">
      <c r="A641">
        <v>639</v>
      </c>
      <c r="B641" t="s">
        <v>9302</v>
      </c>
      <c r="F641" t="s">
        <v>9301</v>
      </c>
      <c r="G641" t="s">
        <v>16</v>
      </c>
      <c r="H641" t="s">
        <v>15</v>
      </c>
      <c r="I641" t="s">
        <v>9300</v>
      </c>
      <c r="J641" t="s">
        <v>9299</v>
      </c>
      <c r="K641" t="s">
        <v>9298</v>
      </c>
      <c r="L641" t="s">
        <v>8579</v>
      </c>
      <c r="M641" t="s">
        <v>637</v>
      </c>
      <c r="N641">
        <v>2</v>
      </c>
      <c r="O641" t="s">
        <v>9297</v>
      </c>
      <c r="P641" t="s">
        <v>9296</v>
      </c>
      <c r="Q641" t="s">
        <v>9295</v>
      </c>
      <c r="R641" s="7">
        <v>36526</v>
      </c>
      <c r="S641" s="8">
        <f t="shared" si="80"/>
        <v>2000</v>
      </c>
      <c r="T641" s="8">
        <v>2000</v>
      </c>
      <c r="U641" s="8">
        <f t="shared" si="81"/>
        <v>22</v>
      </c>
      <c r="V641" s="7">
        <v>36861</v>
      </c>
      <c r="W641" t="s">
        <v>3983</v>
      </c>
      <c r="X641" s="2">
        <v>0.21099999999999999</v>
      </c>
      <c r="Y641" s="6">
        <f t="shared" si="78"/>
        <v>5.6325244921384904E-3</v>
      </c>
      <c r="AA641">
        <v>9168516</v>
      </c>
      <c r="AB641">
        <v>18936</v>
      </c>
      <c r="AD641" t="s">
        <v>6</v>
      </c>
      <c r="AE641" t="s">
        <v>3982</v>
      </c>
      <c r="AF641">
        <v>12</v>
      </c>
      <c r="AH641" t="s">
        <v>9294</v>
      </c>
      <c r="AI641" t="s">
        <v>9293</v>
      </c>
      <c r="AJ641" t="s">
        <v>9292</v>
      </c>
      <c r="AK641" t="s">
        <v>9291</v>
      </c>
      <c r="AL641">
        <v>3</v>
      </c>
      <c r="AM641" s="5">
        <f t="shared" si="82"/>
        <v>0.13636363636363635</v>
      </c>
      <c r="AN641" s="4">
        <f t="shared" si="79"/>
        <v>2.0653333792296306E-4</v>
      </c>
      <c r="AO641" s="3"/>
      <c r="AP641">
        <v>0</v>
      </c>
      <c r="AR641" t="s">
        <v>1</v>
      </c>
      <c r="AT641" s="2">
        <v>0.52500000000000002</v>
      </c>
      <c r="AU641" s="1">
        <f t="shared" si="83"/>
        <v>0.40047271458738315</v>
      </c>
      <c r="AV641" s="1">
        <f t="shared" si="84"/>
        <v>0.29195289150307269</v>
      </c>
      <c r="AW641" s="1">
        <f t="shared" si="85"/>
        <v>0.18343306841876211</v>
      </c>
    </row>
    <row r="642" spans="1:49" x14ac:dyDescent="0.2">
      <c r="A642">
        <v>640</v>
      </c>
      <c r="B642" t="s">
        <v>9290</v>
      </c>
      <c r="C642" t="s">
        <v>9289</v>
      </c>
      <c r="D642" t="s">
        <v>9288</v>
      </c>
      <c r="F642" t="s">
        <v>9287</v>
      </c>
      <c r="G642" t="s">
        <v>16</v>
      </c>
      <c r="H642" t="s">
        <v>15</v>
      </c>
      <c r="I642" t="s">
        <v>9286</v>
      </c>
      <c r="J642">
        <v>100539958</v>
      </c>
      <c r="K642" t="s">
        <v>9285</v>
      </c>
      <c r="L642" t="s">
        <v>9284</v>
      </c>
      <c r="M642" t="s">
        <v>467</v>
      </c>
      <c r="N642">
        <v>1</v>
      </c>
      <c r="O642" t="s">
        <v>9283</v>
      </c>
      <c r="P642">
        <v>56261520500</v>
      </c>
      <c r="Q642">
        <v>100539958</v>
      </c>
      <c r="R642" s="7">
        <v>36526</v>
      </c>
      <c r="S642" s="8">
        <f t="shared" si="80"/>
        <v>2000</v>
      </c>
      <c r="T642" s="8">
        <v>2000</v>
      </c>
      <c r="U642" s="8">
        <f t="shared" si="81"/>
        <v>22</v>
      </c>
      <c r="V642" s="7">
        <v>36861</v>
      </c>
      <c r="W642" t="s">
        <v>4487</v>
      </c>
      <c r="X642" s="2">
        <v>1.1339999999999999</v>
      </c>
      <c r="Y642" s="6">
        <f t="shared" ref="Y642:Y705" si="86">(X642-$Z$3)/($Z$2-$Z$3)</f>
        <v>3.0271482341635299E-2</v>
      </c>
      <c r="AA642">
        <v>945765</v>
      </c>
      <c r="AB642">
        <v>12372</v>
      </c>
      <c r="AD642" t="s">
        <v>6</v>
      </c>
      <c r="AE642">
        <v>47</v>
      </c>
      <c r="AF642">
        <v>12</v>
      </c>
      <c r="AH642" t="s">
        <v>9282</v>
      </c>
      <c r="AI642" t="s">
        <v>9281</v>
      </c>
      <c r="AK642" t="s">
        <v>9280</v>
      </c>
      <c r="AL642">
        <v>4</v>
      </c>
      <c r="AM642" s="5">
        <f t="shared" si="82"/>
        <v>0.18181818181818182</v>
      </c>
      <c r="AN642" s="4">
        <f t="shared" ref="AN642:AN705" si="87">(AM642-$AO$3)/($AO$2-$AO$3)</f>
        <v>2.753777838972841E-4</v>
      </c>
      <c r="AO642" s="3"/>
      <c r="AP642">
        <v>0</v>
      </c>
      <c r="AR642" t="s">
        <v>1</v>
      </c>
      <c r="AT642" s="2">
        <v>2.4129999999999998</v>
      </c>
      <c r="AU642" s="1">
        <f t="shared" si="83"/>
        <v>2.1272650974313896</v>
      </c>
      <c r="AV642" s="1">
        <f t="shared" si="84"/>
        <v>1.5273430062766291</v>
      </c>
      <c r="AW642" s="1">
        <f t="shared" si="85"/>
        <v>0.92742091512186886</v>
      </c>
    </row>
    <row r="643" spans="1:49" x14ac:dyDescent="0.2">
      <c r="A643">
        <v>641</v>
      </c>
      <c r="B643" t="s">
        <v>9279</v>
      </c>
      <c r="C643" t="s">
        <v>9278</v>
      </c>
      <c r="F643" t="s">
        <v>9277</v>
      </c>
      <c r="G643" t="s">
        <v>16</v>
      </c>
      <c r="H643" t="s">
        <v>15</v>
      </c>
      <c r="I643" t="s">
        <v>9276</v>
      </c>
      <c r="J643" t="s">
        <v>6046</v>
      </c>
      <c r="K643" t="s">
        <v>6050</v>
      </c>
      <c r="L643" t="s">
        <v>6049</v>
      </c>
      <c r="M643" t="s">
        <v>849</v>
      </c>
      <c r="N643">
        <v>2</v>
      </c>
      <c r="O643" t="s">
        <v>9275</v>
      </c>
      <c r="P643" t="s">
        <v>6047</v>
      </c>
      <c r="Q643" t="s">
        <v>6046</v>
      </c>
      <c r="R643" s="7">
        <v>36526</v>
      </c>
      <c r="S643" s="8">
        <f t="shared" si="80"/>
        <v>2000</v>
      </c>
      <c r="T643" s="8">
        <v>2000</v>
      </c>
      <c r="U643" s="8">
        <f t="shared" si="81"/>
        <v>22</v>
      </c>
      <c r="V643" s="7">
        <v>36861</v>
      </c>
      <c r="W643" t="s">
        <v>1575</v>
      </c>
      <c r="X643" s="2">
        <v>0.94</v>
      </c>
      <c r="Y643" s="6">
        <f t="shared" si="86"/>
        <v>2.5092763140332611E-2</v>
      </c>
      <c r="AA643">
        <v>10518207</v>
      </c>
      <c r="AB643">
        <v>63372</v>
      </c>
      <c r="AD643" t="s">
        <v>6</v>
      </c>
      <c r="AE643">
        <v>10</v>
      </c>
      <c r="AF643">
        <v>12</v>
      </c>
      <c r="AH643" t="s">
        <v>9274</v>
      </c>
      <c r="AI643" t="s">
        <v>9273</v>
      </c>
      <c r="AJ643" t="s">
        <v>9272</v>
      </c>
      <c r="AK643" t="s">
        <v>9271</v>
      </c>
      <c r="AL643">
        <v>18</v>
      </c>
      <c r="AM643" s="5">
        <f t="shared" si="82"/>
        <v>0.81818181818181823</v>
      </c>
      <c r="AN643" s="4">
        <f t="shared" si="87"/>
        <v>1.2392000275377785E-3</v>
      </c>
      <c r="AO643" s="3"/>
      <c r="AP643">
        <v>0</v>
      </c>
      <c r="AR643" t="s">
        <v>9270</v>
      </c>
      <c r="AS643" t="s">
        <v>9269</v>
      </c>
      <c r="AT643" s="2" t="s">
        <v>0</v>
      </c>
      <c r="AU643" s="1">
        <f t="shared" si="83"/>
        <v>1.7936694206494161</v>
      </c>
      <c r="AV643" s="1">
        <f t="shared" si="84"/>
        <v>1.3165981583935193</v>
      </c>
      <c r="AW643" s="1">
        <f t="shared" si="85"/>
        <v>0.83952689613762277</v>
      </c>
    </row>
    <row r="644" spans="1:49" x14ac:dyDescent="0.2">
      <c r="A644">
        <v>642</v>
      </c>
      <c r="B644" t="s">
        <v>9268</v>
      </c>
      <c r="C644" t="s">
        <v>9267</v>
      </c>
      <c r="F644" t="s">
        <v>9266</v>
      </c>
      <c r="G644" t="s">
        <v>16</v>
      </c>
      <c r="H644" t="s">
        <v>15</v>
      </c>
      <c r="I644" t="s">
        <v>9265</v>
      </c>
      <c r="J644">
        <v>60025590</v>
      </c>
      <c r="K644" t="s">
        <v>9264</v>
      </c>
      <c r="L644" t="s">
        <v>9263</v>
      </c>
      <c r="M644" t="s">
        <v>11</v>
      </c>
      <c r="N644">
        <v>2</v>
      </c>
      <c r="O644" t="s">
        <v>9262</v>
      </c>
      <c r="P644" t="s">
        <v>9261</v>
      </c>
      <c r="Q644" t="s">
        <v>9260</v>
      </c>
      <c r="R644" s="7">
        <v>36526</v>
      </c>
      <c r="S644" s="8">
        <f t="shared" si="80"/>
        <v>2000</v>
      </c>
      <c r="T644" s="8">
        <v>2000</v>
      </c>
      <c r="U644" s="8">
        <f t="shared" si="81"/>
        <v>22</v>
      </c>
      <c r="V644" s="7">
        <v>36861</v>
      </c>
      <c r="W644" t="s">
        <v>1575</v>
      </c>
      <c r="X644" s="2">
        <v>0.94</v>
      </c>
      <c r="Y644" s="6">
        <f t="shared" si="86"/>
        <v>2.5092763140332611E-2</v>
      </c>
      <c r="AA644">
        <v>10518207</v>
      </c>
      <c r="AB644">
        <v>63372</v>
      </c>
      <c r="AD644" t="s">
        <v>6</v>
      </c>
      <c r="AE644">
        <v>10</v>
      </c>
      <c r="AF644">
        <v>12</v>
      </c>
      <c r="AH644" t="s">
        <v>9259</v>
      </c>
      <c r="AI644" t="s">
        <v>9258</v>
      </c>
      <c r="AJ644" t="s">
        <v>9257</v>
      </c>
      <c r="AK644" t="s">
        <v>9256</v>
      </c>
      <c r="AL644">
        <v>29</v>
      </c>
      <c r="AM644" s="5">
        <f t="shared" si="82"/>
        <v>1.3181818181818181</v>
      </c>
      <c r="AN644" s="4">
        <f t="shared" si="87"/>
        <v>1.9964889332553097E-3</v>
      </c>
      <c r="AO644" s="3"/>
      <c r="AP644">
        <v>0</v>
      </c>
      <c r="AQ644" t="s">
        <v>3320</v>
      </c>
      <c r="AR644" t="s">
        <v>9255</v>
      </c>
      <c r="AS644" t="s">
        <v>3318</v>
      </c>
      <c r="AT644" s="2" t="s">
        <v>0</v>
      </c>
      <c r="AU644" s="1">
        <f t="shared" si="83"/>
        <v>1.816388087820942</v>
      </c>
      <c r="AV644" s="1">
        <f t="shared" si="84"/>
        <v>1.3544626036793961</v>
      </c>
      <c r="AW644" s="1">
        <f t="shared" si="85"/>
        <v>0.89253711953784998</v>
      </c>
    </row>
    <row r="645" spans="1:49" x14ac:dyDescent="0.2">
      <c r="A645">
        <v>643</v>
      </c>
      <c r="B645" t="s">
        <v>9254</v>
      </c>
      <c r="C645" t="s">
        <v>9253</v>
      </c>
      <c r="F645" t="s">
        <v>9252</v>
      </c>
      <c r="G645" t="s">
        <v>16</v>
      </c>
      <c r="H645" t="s">
        <v>15</v>
      </c>
      <c r="I645" t="s">
        <v>9251</v>
      </c>
      <c r="J645">
        <v>60013609</v>
      </c>
      <c r="K645" t="s">
        <v>9250</v>
      </c>
      <c r="L645" t="s">
        <v>9249</v>
      </c>
      <c r="M645" t="s">
        <v>11</v>
      </c>
      <c r="N645">
        <v>1</v>
      </c>
      <c r="O645" t="s">
        <v>9248</v>
      </c>
      <c r="P645">
        <v>7006250349</v>
      </c>
      <c r="Q645">
        <v>60013609</v>
      </c>
      <c r="R645" s="7">
        <v>36526</v>
      </c>
      <c r="S645" s="8">
        <f t="shared" si="80"/>
        <v>2000</v>
      </c>
      <c r="T645" s="8">
        <v>2000</v>
      </c>
      <c r="U645" s="8">
        <f t="shared" si="81"/>
        <v>22</v>
      </c>
      <c r="V645" s="7" t="s">
        <v>9002</v>
      </c>
      <c r="W645" t="s">
        <v>9247</v>
      </c>
      <c r="X645" s="2">
        <v>1.706</v>
      </c>
      <c r="Y645" s="6">
        <f t="shared" si="86"/>
        <v>4.554069565681642E-2</v>
      </c>
      <c r="AA645">
        <v>223670</v>
      </c>
      <c r="AB645">
        <v>27788</v>
      </c>
      <c r="AD645" t="s">
        <v>6</v>
      </c>
      <c r="AE645">
        <v>30</v>
      </c>
      <c r="AF645">
        <v>12</v>
      </c>
      <c r="AH645" t="s">
        <v>9246</v>
      </c>
      <c r="AI645" t="s">
        <v>9245</v>
      </c>
      <c r="AK645" t="s">
        <v>9244</v>
      </c>
      <c r="AL645">
        <v>10</v>
      </c>
      <c r="AM645" s="5">
        <f t="shared" si="82"/>
        <v>0.45454545454545453</v>
      </c>
      <c r="AN645" s="4">
        <f t="shared" si="87"/>
        <v>6.8844445974321016E-4</v>
      </c>
      <c r="AO645" s="3"/>
      <c r="AP645">
        <v>1</v>
      </c>
      <c r="AR645" t="s">
        <v>1</v>
      </c>
      <c r="AT645" s="2">
        <v>3.3730000000000002</v>
      </c>
      <c r="AU645" s="1">
        <f t="shared" si="83"/>
        <v>3.2085020297694453</v>
      </c>
      <c r="AV645" s="1">
        <f t="shared" si="84"/>
        <v>2.3114570058279815</v>
      </c>
      <c r="AW645" s="1">
        <f t="shared" si="85"/>
        <v>1.4144119818865173</v>
      </c>
    </row>
    <row r="646" spans="1:49" x14ac:dyDescent="0.2">
      <c r="A646">
        <v>644</v>
      </c>
      <c r="B646" t="s">
        <v>9243</v>
      </c>
      <c r="C646" t="s">
        <v>9242</v>
      </c>
      <c r="F646" t="s">
        <v>9241</v>
      </c>
      <c r="G646" t="s">
        <v>16</v>
      </c>
      <c r="H646" t="s">
        <v>15</v>
      </c>
      <c r="I646" t="s">
        <v>9240</v>
      </c>
      <c r="J646" t="s">
        <v>9239</v>
      </c>
      <c r="K646" t="s">
        <v>9238</v>
      </c>
      <c r="L646" t="s">
        <v>9237</v>
      </c>
      <c r="M646" t="s">
        <v>9236</v>
      </c>
      <c r="N646">
        <v>5</v>
      </c>
      <c r="O646" t="s">
        <v>9235</v>
      </c>
      <c r="P646" t="s">
        <v>9234</v>
      </c>
      <c r="Q646" t="s">
        <v>9233</v>
      </c>
      <c r="R646" s="7">
        <v>36526</v>
      </c>
      <c r="S646" s="8">
        <f t="shared" si="80"/>
        <v>2000</v>
      </c>
      <c r="T646" s="8">
        <v>2000</v>
      </c>
      <c r="U646" s="8">
        <f t="shared" si="81"/>
        <v>22</v>
      </c>
      <c r="V646" s="7">
        <v>2000</v>
      </c>
      <c r="W646" t="s">
        <v>5657</v>
      </c>
      <c r="X646" s="2">
        <v>1.1779999999999999</v>
      </c>
      <c r="Y646" s="6">
        <f t="shared" si="86"/>
        <v>3.1446037212033845E-2</v>
      </c>
      <c r="AA646">
        <v>168033</v>
      </c>
      <c r="AB646">
        <v>27965</v>
      </c>
      <c r="AD646" t="s">
        <v>6</v>
      </c>
      <c r="AE646">
        <v>65</v>
      </c>
      <c r="AF646">
        <v>6</v>
      </c>
      <c r="AH646" t="s">
        <v>9232</v>
      </c>
      <c r="AI646" t="s">
        <v>9231</v>
      </c>
      <c r="AK646" t="s">
        <v>9230</v>
      </c>
      <c r="AL646">
        <v>61</v>
      </c>
      <c r="AM646" s="5">
        <f t="shared" si="82"/>
        <v>2.7727272727272729</v>
      </c>
      <c r="AN646" s="4">
        <f t="shared" si="87"/>
        <v>4.1995112044335824E-3</v>
      </c>
      <c r="AO646" s="3"/>
      <c r="AP646">
        <v>0</v>
      </c>
      <c r="AR646" t="s">
        <v>1</v>
      </c>
      <c r="AT646" s="2">
        <v>2.9279999999999999</v>
      </c>
      <c r="AU646" s="1">
        <f t="shared" si="83"/>
        <v>2.3272079409753768</v>
      </c>
      <c r="AV646" s="1">
        <f t="shared" si="84"/>
        <v>1.7822774208233714</v>
      </c>
      <c r="AW646" s="1">
        <f t="shared" si="85"/>
        <v>1.237346900671366</v>
      </c>
    </row>
    <row r="647" spans="1:49" x14ac:dyDescent="0.2">
      <c r="A647">
        <v>645</v>
      </c>
      <c r="B647" t="s">
        <v>9229</v>
      </c>
      <c r="C647" t="s">
        <v>9228</v>
      </c>
      <c r="F647" t="s">
        <v>9227</v>
      </c>
      <c r="G647" t="s">
        <v>16</v>
      </c>
      <c r="H647" t="s">
        <v>15</v>
      </c>
      <c r="I647" t="s">
        <v>9226</v>
      </c>
      <c r="J647">
        <v>60026134</v>
      </c>
      <c r="K647" t="s">
        <v>9225</v>
      </c>
      <c r="L647" t="s">
        <v>9224</v>
      </c>
      <c r="M647" t="s">
        <v>1058</v>
      </c>
      <c r="N647">
        <v>2</v>
      </c>
      <c r="O647" t="s">
        <v>9223</v>
      </c>
      <c r="P647" t="s">
        <v>9222</v>
      </c>
      <c r="Q647" t="s">
        <v>9221</v>
      </c>
      <c r="R647" s="7">
        <v>36526</v>
      </c>
      <c r="S647" s="8">
        <f t="shared" si="80"/>
        <v>2000</v>
      </c>
      <c r="T647" s="8">
        <v>2000</v>
      </c>
      <c r="U647" s="8">
        <f t="shared" si="81"/>
        <v>22</v>
      </c>
      <c r="V647" s="7">
        <v>36861</v>
      </c>
      <c r="W647" t="s">
        <v>9220</v>
      </c>
      <c r="X647" s="2">
        <v>0.78200000000000003</v>
      </c>
      <c r="Y647" s="6">
        <f t="shared" si="86"/>
        <v>2.0875043378446919E-2</v>
      </c>
      <c r="AA647">
        <v>189316</v>
      </c>
      <c r="AB647">
        <v>19901</v>
      </c>
      <c r="AD647" t="s">
        <v>6</v>
      </c>
      <c r="AE647">
        <v>46</v>
      </c>
      <c r="AF647">
        <v>4</v>
      </c>
      <c r="AH647" t="s">
        <v>9219</v>
      </c>
      <c r="AI647" t="s">
        <v>9218</v>
      </c>
      <c r="AK647" t="s">
        <v>9217</v>
      </c>
      <c r="AL647">
        <v>7</v>
      </c>
      <c r="AM647" s="5">
        <f t="shared" si="82"/>
        <v>0.31818181818181818</v>
      </c>
      <c r="AN647" s="4">
        <f t="shared" si="87"/>
        <v>4.8191112182024716E-4</v>
      </c>
      <c r="AO647" s="3"/>
      <c r="AP647">
        <v>0</v>
      </c>
      <c r="AR647" t="s">
        <v>1</v>
      </c>
      <c r="AT647" s="2">
        <v>3.863</v>
      </c>
      <c r="AU647" s="1">
        <f t="shared" si="83"/>
        <v>1.4757103701458916</v>
      </c>
      <c r="AV647" s="1">
        <f t="shared" si="84"/>
        <v>1.0678477250133582</v>
      </c>
      <c r="AW647" s="1">
        <f t="shared" si="85"/>
        <v>0.65998507988082489</v>
      </c>
    </row>
    <row r="648" spans="1:49" x14ac:dyDescent="0.2">
      <c r="A648">
        <v>646</v>
      </c>
      <c r="B648" t="s">
        <v>9216</v>
      </c>
      <c r="C648" t="s">
        <v>9215</v>
      </c>
      <c r="F648" t="s">
        <v>9214</v>
      </c>
      <c r="G648" t="s">
        <v>16</v>
      </c>
      <c r="H648" t="s">
        <v>15</v>
      </c>
      <c r="I648" t="s">
        <v>9213</v>
      </c>
      <c r="J648">
        <v>60032256</v>
      </c>
      <c r="K648" t="s">
        <v>9212</v>
      </c>
      <c r="L648" t="s">
        <v>9211</v>
      </c>
      <c r="M648" t="s">
        <v>467</v>
      </c>
      <c r="N648">
        <v>2</v>
      </c>
      <c r="O648" t="s">
        <v>9210</v>
      </c>
      <c r="P648" t="s">
        <v>9209</v>
      </c>
      <c r="Q648" t="s">
        <v>9208</v>
      </c>
      <c r="R648" s="7">
        <v>36526</v>
      </c>
      <c r="S648" s="8">
        <f t="shared" si="80"/>
        <v>2000</v>
      </c>
      <c r="T648" s="8">
        <v>2000</v>
      </c>
      <c r="U648" s="8">
        <f t="shared" si="81"/>
        <v>22</v>
      </c>
      <c r="V648" s="7">
        <v>2000</v>
      </c>
      <c r="W648" t="s">
        <v>2066</v>
      </c>
      <c r="X648" s="2">
        <v>1.1579999999999999</v>
      </c>
      <c r="Y648" s="6">
        <f t="shared" si="86"/>
        <v>3.0912148634579962E-2</v>
      </c>
      <c r="AA648">
        <v>1668595</v>
      </c>
      <c r="AB648">
        <v>14223</v>
      </c>
      <c r="AD648" t="s">
        <v>6</v>
      </c>
      <c r="AE648">
        <v>64</v>
      </c>
      <c r="AF648" s="11">
        <v>44257</v>
      </c>
      <c r="AH648" t="s">
        <v>9207</v>
      </c>
      <c r="AI648" t="s">
        <v>9206</v>
      </c>
      <c r="AJ648" t="s">
        <v>9205</v>
      </c>
      <c r="AK648" t="s">
        <v>9204</v>
      </c>
      <c r="AL648">
        <v>137</v>
      </c>
      <c r="AM648" s="5">
        <f t="shared" si="82"/>
        <v>6.2272727272727275</v>
      </c>
      <c r="AN648" s="4">
        <f t="shared" si="87"/>
        <v>9.4316890984819796E-3</v>
      </c>
      <c r="AO648" s="3"/>
      <c r="AP648">
        <v>0</v>
      </c>
      <c r="AR648" t="s">
        <v>1</v>
      </c>
      <c r="AT648" s="2">
        <v>3.573</v>
      </c>
      <c r="AU648" s="1">
        <f t="shared" si="83"/>
        <v>2.4468010773750564</v>
      </c>
      <c r="AV648" s="1">
        <f t="shared" si="84"/>
        <v>2.0171918866530971</v>
      </c>
      <c r="AW648" s="1">
        <f t="shared" si="85"/>
        <v>1.5875826959311377</v>
      </c>
    </row>
    <row r="649" spans="1:49" x14ac:dyDescent="0.2">
      <c r="A649">
        <v>647</v>
      </c>
      <c r="B649" t="s">
        <v>9203</v>
      </c>
      <c r="C649" t="s">
        <v>9202</v>
      </c>
      <c r="F649" t="s">
        <v>9201</v>
      </c>
      <c r="G649" t="s">
        <v>16</v>
      </c>
      <c r="H649" t="s">
        <v>15</v>
      </c>
      <c r="I649" t="s">
        <v>9200</v>
      </c>
      <c r="J649">
        <v>118122456</v>
      </c>
      <c r="K649" t="s">
        <v>9199</v>
      </c>
      <c r="L649" t="s">
        <v>890</v>
      </c>
      <c r="M649" t="s">
        <v>59</v>
      </c>
      <c r="N649">
        <v>2</v>
      </c>
      <c r="O649" t="s">
        <v>9198</v>
      </c>
      <c r="P649" t="s">
        <v>9197</v>
      </c>
      <c r="Q649" t="s">
        <v>9196</v>
      </c>
      <c r="R649" s="7">
        <v>36526</v>
      </c>
      <c r="S649" s="8">
        <f t="shared" si="80"/>
        <v>2000</v>
      </c>
      <c r="T649" s="8">
        <v>2000</v>
      </c>
      <c r="U649" s="8">
        <f t="shared" si="81"/>
        <v>22</v>
      </c>
      <c r="V649" s="7">
        <v>2000</v>
      </c>
      <c r="W649" t="s">
        <v>9195</v>
      </c>
      <c r="X649" s="2">
        <v>0.18099999999999999</v>
      </c>
      <c r="Y649" s="6">
        <f t="shared" si="86"/>
        <v>4.8316916259576624E-3</v>
      </c>
      <c r="AB649">
        <v>26047</v>
      </c>
      <c r="AD649" t="s">
        <v>6</v>
      </c>
      <c r="AE649">
        <v>2</v>
      </c>
      <c r="AH649" t="s">
        <v>9194</v>
      </c>
      <c r="AI649" t="s">
        <v>9193</v>
      </c>
      <c r="AK649" t="s">
        <v>9192</v>
      </c>
      <c r="AL649">
        <v>0</v>
      </c>
      <c r="AM649" s="5">
        <f t="shared" si="82"/>
        <v>0</v>
      </c>
      <c r="AN649" s="4">
        <f t="shared" si="87"/>
        <v>0</v>
      </c>
      <c r="AO649" s="3"/>
      <c r="AP649">
        <v>0</v>
      </c>
      <c r="AR649" t="s">
        <v>1</v>
      </c>
      <c r="AT649" s="2" t="s">
        <v>0</v>
      </c>
      <c r="AU649" s="1">
        <f t="shared" si="83"/>
        <v>0.33821841381703632</v>
      </c>
      <c r="AV649" s="1">
        <f t="shared" si="84"/>
        <v>0.24158458129788313</v>
      </c>
      <c r="AW649" s="1">
        <f t="shared" si="85"/>
        <v>0.14495074877872988</v>
      </c>
    </row>
    <row r="650" spans="1:49" x14ac:dyDescent="0.2">
      <c r="A650">
        <v>648</v>
      </c>
      <c r="B650" t="s">
        <v>9191</v>
      </c>
      <c r="C650" t="s">
        <v>9190</v>
      </c>
      <c r="F650" t="s">
        <v>9189</v>
      </c>
      <c r="G650" t="s">
        <v>16</v>
      </c>
      <c r="H650" t="s">
        <v>15</v>
      </c>
      <c r="I650" t="s">
        <v>9188</v>
      </c>
      <c r="J650">
        <v>60027716</v>
      </c>
      <c r="K650" t="s">
        <v>9187</v>
      </c>
      <c r="L650" t="s">
        <v>864</v>
      </c>
      <c r="M650" t="s">
        <v>11</v>
      </c>
      <c r="N650">
        <v>7</v>
      </c>
      <c r="O650" t="s">
        <v>9186</v>
      </c>
      <c r="P650" t="s">
        <v>9185</v>
      </c>
      <c r="Q650" t="s">
        <v>9184</v>
      </c>
      <c r="R650" s="7">
        <v>36526</v>
      </c>
      <c r="S650" s="8">
        <f t="shared" ref="S650:S713" si="88">YEAR(R650)</f>
        <v>2000</v>
      </c>
      <c r="T650" s="8">
        <v>2000</v>
      </c>
      <c r="U650" s="8">
        <f t="shared" ref="U650:U713" si="89">2022-T650</f>
        <v>22</v>
      </c>
      <c r="V650" s="7">
        <v>2000</v>
      </c>
      <c r="W650" t="s">
        <v>9171</v>
      </c>
      <c r="X650" s="2" t="s">
        <v>0</v>
      </c>
      <c r="Y650" s="6" t="e">
        <f t="shared" si="86"/>
        <v>#VALUE!</v>
      </c>
      <c r="AA650">
        <v>8948763</v>
      </c>
      <c r="AB650">
        <v>13548</v>
      </c>
      <c r="AD650" t="s">
        <v>6</v>
      </c>
      <c r="AE650">
        <v>39</v>
      </c>
      <c r="AF650" t="s">
        <v>9170</v>
      </c>
      <c r="AH650" t="s">
        <v>9183</v>
      </c>
      <c r="AI650" t="s">
        <v>9182</v>
      </c>
      <c r="AK650" t="s">
        <v>9181</v>
      </c>
      <c r="AL650">
        <v>38</v>
      </c>
      <c r="AM650" s="5">
        <f t="shared" ref="AM650:AM713" si="90">AL650/U650</f>
        <v>1.7272727272727273</v>
      </c>
      <c r="AN650" s="4">
        <f t="shared" si="87"/>
        <v>2.616088947024199E-3</v>
      </c>
      <c r="AO650" s="3"/>
      <c r="AP650">
        <v>1</v>
      </c>
      <c r="AR650" t="s">
        <v>1</v>
      </c>
      <c r="AT650" s="2" t="s">
        <v>0</v>
      </c>
      <c r="AU650" s="1" t="e">
        <f t="shared" ref="AU650:AU713" si="91">(Y650*0.7+AN650*0.3)*100</f>
        <v>#VALUE!</v>
      </c>
      <c r="AV650" s="1" t="e">
        <f t="shared" ref="AV650:AV713" si="92">(Y650*0.5+AN650*0.5)*100</f>
        <v>#VALUE!</v>
      </c>
      <c r="AW650" s="1" t="e">
        <f t="shared" ref="AW650:AW713" si="93">(Y650*0.3+AN650*0.7)*100</f>
        <v>#VALUE!</v>
      </c>
    </row>
    <row r="651" spans="1:49" x14ac:dyDescent="0.2">
      <c r="A651">
        <v>649</v>
      </c>
      <c r="B651" t="s">
        <v>9180</v>
      </c>
      <c r="C651" t="s">
        <v>9179</v>
      </c>
      <c r="F651" t="s">
        <v>9178</v>
      </c>
      <c r="G651" t="s">
        <v>16</v>
      </c>
      <c r="H651" t="s">
        <v>15</v>
      </c>
      <c r="I651" t="s">
        <v>9177</v>
      </c>
      <c r="J651">
        <v>60006337</v>
      </c>
      <c r="K651" t="s">
        <v>9176</v>
      </c>
      <c r="L651" t="s">
        <v>9175</v>
      </c>
      <c r="M651" t="s">
        <v>11</v>
      </c>
      <c r="N651">
        <v>3</v>
      </c>
      <c r="O651" t="s">
        <v>9174</v>
      </c>
      <c r="P651" t="s">
        <v>9173</v>
      </c>
      <c r="Q651" t="s">
        <v>9172</v>
      </c>
      <c r="R651" s="7">
        <v>36526</v>
      </c>
      <c r="S651" s="8">
        <f t="shared" si="88"/>
        <v>2000</v>
      </c>
      <c r="T651" s="8">
        <v>2000</v>
      </c>
      <c r="U651" s="8">
        <f t="shared" si="89"/>
        <v>22</v>
      </c>
      <c r="V651" s="7">
        <v>2000</v>
      </c>
      <c r="W651" t="s">
        <v>9171</v>
      </c>
      <c r="X651" s="2" t="s">
        <v>0</v>
      </c>
      <c r="Y651" s="6" t="e">
        <f t="shared" si="86"/>
        <v>#VALUE!</v>
      </c>
      <c r="AA651">
        <v>8948763</v>
      </c>
      <c r="AB651">
        <v>13548</v>
      </c>
      <c r="AD651" t="s">
        <v>6</v>
      </c>
      <c r="AE651">
        <v>39</v>
      </c>
      <c r="AF651" t="s">
        <v>9170</v>
      </c>
      <c r="AH651" t="s">
        <v>9169</v>
      </c>
      <c r="AI651" t="s">
        <v>9168</v>
      </c>
      <c r="AK651" t="s">
        <v>9167</v>
      </c>
      <c r="AL651">
        <v>61</v>
      </c>
      <c r="AM651" s="5">
        <f t="shared" si="90"/>
        <v>2.7727272727272729</v>
      </c>
      <c r="AN651" s="4">
        <f t="shared" si="87"/>
        <v>4.1995112044335824E-3</v>
      </c>
      <c r="AO651" s="3"/>
      <c r="AP651">
        <v>0</v>
      </c>
      <c r="AR651" t="s">
        <v>1</v>
      </c>
      <c r="AT651" s="2" t="s">
        <v>0</v>
      </c>
      <c r="AU651" s="1" t="e">
        <f t="shared" si="91"/>
        <v>#VALUE!</v>
      </c>
      <c r="AV651" s="1" t="e">
        <f t="shared" si="92"/>
        <v>#VALUE!</v>
      </c>
      <c r="AW651" s="1" t="e">
        <f t="shared" si="93"/>
        <v>#VALUE!</v>
      </c>
    </row>
    <row r="652" spans="1:49" x14ac:dyDescent="0.2">
      <c r="A652">
        <v>650</v>
      </c>
      <c r="B652" t="s">
        <v>9166</v>
      </c>
      <c r="C652" t="s">
        <v>9165</v>
      </c>
      <c r="F652" t="s">
        <v>9164</v>
      </c>
      <c r="G652" t="s">
        <v>16</v>
      </c>
      <c r="H652" t="s">
        <v>15</v>
      </c>
      <c r="I652" t="s">
        <v>2642</v>
      </c>
      <c r="J652" t="s">
        <v>9163</v>
      </c>
      <c r="K652" t="s">
        <v>9162</v>
      </c>
      <c r="L652" t="s">
        <v>9161</v>
      </c>
      <c r="M652" t="s">
        <v>9160</v>
      </c>
      <c r="N652">
        <v>2</v>
      </c>
      <c r="O652" t="s">
        <v>9159</v>
      </c>
      <c r="P652" t="s">
        <v>9158</v>
      </c>
      <c r="Q652" t="s">
        <v>9157</v>
      </c>
      <c r="R652" s="7">
        <v>36526</v>
      </c>
      <c r="S652" s="8">
        <f t="shared" si="88"/>
        <v>2000</v>
      </c>
      <c r="T652" s="8">
        <v>2000</v>
      </c>
      <c r="U652" s="8">
        <f t="shared" si="89"/>
        <v>22</v>
      </c>
      <c r="V652" s="7">
        <v>2000</v>
      </c>
      <c r="W652" t="s">
        <v>1401</v>
      </c>
      <c r="X652" s="2">
        <v>0.28599999999999998</v>
      </c>
      <c r="Y652" s="6">
        <f t="shared" si="86"/>
        <v>7.6346066575905605E-3</v>
      </c>
      <c r="AA652">
        <v>9205071</v>
      </c>
      <c r="AB652">
        <v>28139</v>
      </c>
      <c r="AC652">
        <v>15693937</v>
      </c>
      <c r="AD652" t="s">
        <v>6</v>
      </c>
      <c r="AE652">
        <v>14</v>
      </c>
      <c r="AF652">
        <v>11</v>
      </c>
      <c r="AH652" t="s">
        <v>9156</v>
      </c>
      <c r="AI652" t="s">
        <v>9155</v>
      </c>
      <c r="AK652" t="s">
        <v>9154</v>
      </c>
      <c r="AL652">
        <v>0</v>
      </c>
      <c r="AM652" s="5">
        <f t="shared" si="90"/>
        <v>0</v>
      </c>
      <c r="AN652" s="4">
        <f t="shared" si="87"/>
        <v>0</v>
      </c>
      <c r="AO652" s="3"/>
      <c r="AP652">
        <v>0</v>
      </c>
      <c r="AQ652" t="s">
        <v>67</v>
      </c>
      <c r="AR652" t="s">
        <v>1</v>
      </c>
      <c r="AS652" t="s">
        <v>66</v>
      </c>
      <c r="AT652" s="2" t="s">
        <v>0</v>
      </c>
      <c r="AU652" s="1">
        <f t="shared" si="91"/>
        <v>0.53442246603133925</v>
      </c>
      <c r="AV652" s="1">
        <f t="shared" si="92"/>
        <v>0.38173033287952801</v>
      </c>
      <c r="AW652" s="1">
        <f t="shared" si="93"/>
        <v>0.22903819972771683</v>
      </c>
    </row>
    <row r="653" spans="1:49" x14ac:dyDescent="0.2">
      <c r="A653">
        <v>651</v>
      </c>
      <c r="B653" t="s">
        <v>9153</v>
      </c>
      <c r="C653" t="s">
        <v>9152</v>
      </c>
      <c r="F653" t="s">
        <v>9151</v>
      </c>
      <c r="G653" t="s">
        <v>16</v>
      </c>
      <c r="H653" t="s">
        <v>15</v>
      </c>
      <c r="I653" t="s">
        <v>9150</v>
      </c>
      <c r="J653">
        <v>60021543</v>
      </c>
      <c r="K653" t="s">
        <v>9149</v>
      </c>
      <c r="L653" t="s">
        <v>9148</v>
      </c>
      <c r="M653" t="s">
        <v>9147</v>
      </c>
      <c r="N653">
        <v>6</v>
      </c>
      <c r="O653" t="s">
        <v>9146</v>
      </c>
      <c r="P653" t="s">
        <v>9145</v>
      </c>
      <c r="Q653" t="s">
        <v>9144</v>
      </c>
      <c r="R653" s="7">
        <v>36526</v>
      </c>
      <c r="S653" s="8">
        <f t="shared" si="88"/>
        <v>2000</v>
      </c>
      <c r="T653" s="8">
        <v>2000</v>
      </c>
      <c r="U653" s="8">
        <f t="shared" si="89"/>
        <v>22</v>
      </c>
      <c r="V653" s="7">
        <v>2000</v>
      </c>
      <c r="W653" t="s">
        <v>9143</v>
      </c>
      <c r="X653" s="2" t="s">
        <v>0</v>
      </c>
      <c r="Y653" s="6" t="e">
        <f t="shared" si="86"/>
        <v>#VALUE!</v>
      </c>
      <c r="AA653" t="s">
        <v>9142</v>
      </c>
      <c r="AB653">
        <v>40067</v>
      </c>
      <c r="AD653" t="s">
        <v>6</v>
      </c>
      <c r="AE653">
        <v>4152</v>
      </c>
      <c r="AH653" t="s">
        <v>9141</v>
      </c>
      <c r="AI653" t="s">
        <v>9140</v>
      </c>
      <c r="AK653" t="s">
        <v>9139</v>
      </c>
      <c r="AL653">
        <v>0</v>
      </c>
      <c r="AM653" s="5">
        <f t="shared" si="90"/>
        <v>0</v>
      </c>
      <c r="AN653" s="4">
        <f t="shared" si="87"/>
        <v>0</v>
      </c>
      <c r="AO653" s="3"/>
      <c r="AP653">
        <v>0</v>
      </c>
      <c r="AR653" t="s">
        <v>1</v>
      </c>
      <c r="AT653" s="2" t="s">
        <v>0</v>
      </c>
      <c r="AU653" s="1" t="e">
        <f t="shared" si="91"/>
        <v>#VALUE!</v>
      </c>
      <c r="AV653" s="1" t="e">
        <f t="shared" si="92"/>
        <v>#VALUE!</v>
      </c>
      <c r="AW653" s="1" t="e">
        <f t="shared" si="93"/>
        <v>#VALUE!</v>
      </c>
    </row>
    <row r="654" spans="1:49" x14ac:dyDescent="0.2">
      <c r="A654">
        <v>652</v>
      </c>
      <c r="B654" t="s">
        <v>9138</v>
      </c>
      <c r="C654" t="s">
        <v>9137</v>
      </c>
      <c r="F654" t="s">
        <v>9136</v>
      </c>
      <c r="G654" t="s">
        <v>16</v>
      </c>
      <c r="H654" t="s">
        <v>15</v>
      </c>
      <c r="I654" t="s">
        <v>9135</v>
      </c>
      <c r="J654">
        <v>60013983</v>
      </c>
      <c r="K654" t="s">
        <v>1482</v>
      </c>
      <c r="L654" t="s">
        <v>1481</v>
      </c>
      <c r="M654" t="s">
        <v>1480</v>
      </c>
      <c r="N654">
        <v>3</v>
      </c>
      <c r="O654" t="s">
        <v>9134</v>
      </c>
      <c r="P654" t="s">
        <v>9133</v>
      </c>
      <c r="Q654" t="s">
        <v>7677</v>
      </c>
      <c r="R654" s="7">
        <v>36526</v>
      </c>
      <c r="S654" s="8">
        <f t="shared" si="88"/>
        <v>2000</v>
      </c>
      <c r="T654" s="8">
        <v>2000</v>
      </c>
      <c r="U654" s="8">
        <f t="shared" si="89"/>
        <v>22</v>
      </c>
      <c r="V654" s="7">
        <v>2000</v>
      </c>
      <c r="W654" t="s">
        <v>1401</v>
      </c>
      <c r="X654" s="2">
        <v>0.28599999999999998</v>
      </c>
      <c r="Y654" s="6">
        <f t="shared" si="86"/>
        <v>7.6346066575905605E-3</v>
      </c>
      <c r="AA654">
        <v>9205071</v>
      </c>
      <c r="AB654">
        <v>28139</v>
      </c>
      <c r="AC654">
        <v>15693937</v>
      </c>
      <c r="AD654" t="s">
        <v>6</v>
      </c>
      <c r="AE654">
        <v>14</v>
      </c>
      <c r="AF654">
        <v>12</v>
      </c>
      <c r="AH654" t="s">
        <v>9132</v>
      </c>
      <c r="AI654" t="s">
        <v>9131</v>
      </c>
      <c r="AK654" t="s">
        <v>9130</v>
      </c>
      <c r="AL654">
        <v>0</v>
      </c>
      <c r="AM654" s="5">
        <f t="shared" si="90"/>
        <v>0</v>
      </c>
      <c r="AN654" s="4">
        <f t="shared" si="87"/>
        <v>0</v>
      </c>
      <c r="AO654" s="3"/>
      <c r="AP654">
        <v>0</v>
      </c>
      <c r="AR654">
        <v>9040421</v>
      </c>
      <c r="AT654" s="2" t="s">
        <v>0</v>
      </c>
      <c r="AU654" s="1">
        <f t="shared" si="91"/>
        <v>0.53442246603133925</v>
      </c>
      <c r="AV654" s="1">
        <f t="shared" si="92"/>
        <v>0.38173033287952801</v>
      </c>
      <c r="AW654" s="1">
        <f t="shared" si="93"/>
        <v>0.22903819972771683</v>
      </c>
    </row>
    <row r="655" spans="1:49" x14ac:dyDescent="0.2">
      <c r="A655">
        <v>653</v>
      </c>
      <c r="B655" t="s">
        <v>9129</v>
      </c>
      <c r="C655" t="s">
        <v>9128</v>
      </c>
      <c r="F655" t="s">
        <v>9127</v>
      </c>
      <c r="G655" t="s">
        <v>16</v>
      </c>
      <c r="H655" t="s">
        <v>15</v>
      </c>
      <c r="I655" t="s">
        <v>9126</v>
      </c>
      <c r="J655">
        <v>60001439</v>
      </c>
      <c r="K655" t="s">
        <v>1106</v>
      </c>
      <c r="L655" t="s">
        <v>1105</v>
      </c>
      <c r="M655" t="s">
        <v>11</v>
      </c>
      <c r="N655">
        <v>3</v>
      </c>
      <c r="O655" t="s">
        <v>9125</v>
      </c>
      <c r="P655" t="s">
        <v>9124</v>
      </c>
      <c r="Q655" t="s">
        <v>9123</v>
      </c>
      <c r="R655" s="7">
        <v>36526</v>
      </c>
      <c r="S655" s="8">
        <f t="shared" si="88"/>
        <v>2000</v>
      </c>
      <c r="T655" s="8">
        <v>2000</v>
      </c>
      <c r="U655" s="8">
        <f t="shared" si="89"/>
        <v>22</v>
      </c>
      <c r="V655" s="7">
        <v>2000</v>
      </c>
      <c r="W655" t="s">
        <v>1401</v>
      </c>
      <c r="X655" s="2">
        <v>0.28599999999999998</v>
      </c>
      <c r="Y655" s="6">
        <f t="shared" si="86"/>
        <v>7.6346066575905605E-3</v>
      </c>
      <c r="AA655">
        <v>9205071</v>
      </c>
      <c r="AB655">
        <v>28139</v>
      </c>
      <c r="AC655">
        <v>15693937</v>
      </c>
      <c r="AD655" t="s">
        <v>6</v>
      </c>
      <c r="AE655">
        <v>14</v>
      </c>
      <c r="AF655">
        <v>11</v>
      </c>
      <c r="AH655" t="s">
        <v>9122</v>
      </c>
      <c r="AI655" t="s">
        <v>9121</v>
      </c>
      <c r="AK655" t="s">
        <v>9120</v>
      </c>
      <c r="AL655">
        <v>5</v>
      </c>
      <c r="AM655" s="5">
        <f t="shared" si="90"/>
        <v>0.22727272727272727</v>
      </c>
      <c r="AN655" s="4">
        <f t="shared" si="87"/>
        <v>3.4422222987160508E-4</v>
      </c>
      <c r="AO655" s="3"/>
      <c r="AP655">
        <v>0</v>
      </c>
      <c r="AR655" t="s">
        <v>1</v>
      </c>
      <c r="AT655" s="2" t="s">
        <v>0</v>
      </c>
      <c r="AU655" s="1">
        <f t="shared" si="91"/>
        <v>0.54474913292748739</v>
      </c>
      <c r="AV655" s="1">
        <f t="shared" si="92"/>
        <v>0.39894144437310824</v>
      </c>
      <c r="AW655" s="1">
        <f t="shared" si="93"/>
        <v>0.25313375581872916</v>
      </c>
    </row>
    <row r="656" spans="1:49" x14ac:dyDescent="0.2">
      <c r="A656">
        <v>654</v>
      </c>
      <c r="B656" t="s">
        <v>9119</v>
      </c>
      <c r="C656" t="s">
        <v>9118</v>
      </c>
      <c r="F656" t="s">
        <v>9117</v>
      </c>
      <c r="G656" t="s">
        <v>16</v>
      </c>
      <c r="H656" t="s">
        <v>15</v>
      </c>
      <c r="I656" t="s">
        <v>9116</v>
      </c>
      <c r="J656" t="s">
        <v>9115</v>
      </c>
      <c r="K656" t="s">
        <v>9114</v>
      </c>
      <c r="L656" t="s">
        <v>9113</v>
      </c>
      <c r="M656" t="s">
        <v>9112</v>
      </c>
      <c r="N656">
        <v>5</v>
      </c>
      <c r="O656" t="s">
        <v>9111</v>
      </c>
      <c r="P656" t="s">
        <v>9110</v>
      </c>
      <c r="Q656" t="s">
        <v>9109</v>
      </c>
      <c r="R656" s="7">
        <v>36526</v>
      </c>
      <c r="S656" s="8">
        <f t="shared" si="88"/>
        <v>2000</v>
      </c>
      <c r="T656" s="8">
        <v>2000</v>
      </c>
      <c r="U656" s="8">
        <f t="shared" si="89"/>
        <v>22</v>
      </c>
      <c r="V656" s="7" t="s">
        <v>9108</v>
      </c>
      <c r="W656" s="12" t="s">
        <v>2711</v>
      </c>
      <c r="X656" s="2">
        <v>2.383</v>
      </c>
      <c r="Y656" s="6">
        <f t="shared" si="86"/>
        <v>6.3612824003630442E-2</v>
      </c>
      <c r="AA656">
        <v>13502417</v>
      </c>
      <c r="AB656">
        <v>17416</v>
      </c>
      <c r="AD656" t="s">
        <v>6</v>
      </c>
      <c r="AE656">
        <v>147</v>
      </c>
      <c r="AF656">
        <v>6</v>
      </c>
      <c r="AH656" t="s">
        <v>9107</v>
      </c>
      <c r="AI656" t="s">
        <v>9106</v>
      </c>
      <c r="AK656" t="s">
        <v>9105</v>
      </c>
      <c r="AL656">
        <v>65</v>
      </c>
      <c r="AM656" s="5">
        <f t="shared" si="90"/>
        <v>2.9545454545454546</v>
      </c>
      <c r="AN656" s="4">
        <f t="shared" si="87"/>
        <v>4.4748889883308666E-3</v>
      </c>
      <c r="AO656" s="3"/>
      <c r="AP656">
        <v>0</v>
      </c>
      <c r="AR656" t="s">
        <v>1</v>
      </c>
      <c r="AT656" s="2" t="s">
        <v>0</v>
      </c>
      <c r="AU656" s="1">
        <f t="shared" si="91"/>
        <v>4.5871443499040572</v>
      </c>
      <c r="AV656" s="1">
        <f t="shared" si="92"/>
        <v>3.4043856495980656</v>
      </c>
      <c r="AW656" s="1">
        <f t="shared" si="93"/>
        <v>2.2216269492920739</v>
      </c>
    </row>
    <row r="657" spans="1:49" x14ac:dyDescent="0.2">
      <c r="A657">
        <v>655</v>
      </c>
      <c r="B657" t="s">
        <v>9104</v>
      </c>
      <c r="C657" t="s">
        <v>9103</v>
      </c>
      <c r="F657" t="s">
        <v>9102</v>
      </c>
      <c r="G657" t="s">
        <v>16</v>
      </c>
      <c r="H657" t="s">
        <v>15</v>
      </c>
      <c r="I657" t="s">
        <v>2323</v>
      </c>
      <c r="J657">
        <v>60017161</v>
      </c>
      <c r="K657" t="s">
        <v>746</v>
      </c>
      <c r="L657" t="s">
        <v>745</v>
      </c>
      <c r="M657" t="s">
        <v>744</v>
      </c>
      <c r="N657">
        <v>3</v>
      </c>
      <c r="O657" t="s">
        <v>9101</v>
      </c>
      <c r="P657" t="s">
        <v>9100</v>
      </c>
      <c r="Q657" t="s">
        <v>4831</v>
      </c>
      <c r="R657" s="7">
        <v>36526</v>
      </c>
      <c r="S657" s="8">
        <f t="shared" si="88"/>
        <v>2000</v>
      </c>
      <c r="T657" s="8">
        <v>2000</v>
      </c>
      <c r="U657" s="8">
        <f t="shared" si="89"/>
        <v>22</v>
      </c>
      <c r="V657" s="7">
        <v>2000</v>
      </c>
      <c r="W657" t="s">
        <v>1401</v>
      </c>
      <c r="X657" s="2">
        <v>0.28599999999999998</v>
      </c>
      <c r="Y657" s="6">
        <f t="shared" si="86"/>
        <v>7.6346066575905605E-3</v>
      </c>
      <c r="AA657">
        <v>9205071</v>
      </c>
      <c r="AB657">
        <v>28139</v>
      </c>
      <c r="AD657" t="s">
        <v>6</v>
      </c>
      <c r="AE657">
        <v>14</v>
      </c>
      <c r="AF657">
        <v>12</v>
      </c>
      <c r="AG657">
        <v>9744589</v>
      </c>
      <c r="AH657" t="s">
        <v>9099</v>
      </c>
      <c r="AI657" t="s">
        <v>9098</v>
      </c>
      <c r="AK657" t="s">
        <v>9097</v>
      </c>
      <c r="AL657">
        <v>0</v>
      </c>
      <c r="AM657" s="5">
        <f t="shared" si="90"/>
        <v>0</v>
      </c>
      <c r="AN657" s="4">
        <f t="shared" si="87"/>
        <v>0</v>
      </c>
      <c r="AO657" s="3"/>
      <c r="AP657">
        <v>0</v>
      </c>
      <c r="AR657" t="s">
        <v>1</v>
      </c>
      <c r="AT657" s="2" t="s">
        <v>0</v>
      </c>
      <c r="AU657" s="1">
        <f t="shared" si="91"/>
        <v>0.53442246603133925</v>
      </c>
      <c r="AV657" s="1">
        <f t="shared" si="92"/>
        <v>0.38173033287952801</v>
      </c>
      <c r="AW657" s="1">
        <f t="shared" si="93"/>
        <v>0.22903819972771683</v>
      </c>
    </row>
    <row r="658" spans="1:49" x14ac:dyDescent="0.2">
      <c r="A658">
        <v>656</v>
      </c>
      <c r="B658" t="s">
        <v>9096</v>
      </c>
      <c r="C658" t="s">
        <v>9095</v>
      </c>
      <c r="F658" t="s">
        <v>9094</v>
      </c>
      <c r="G658" t="s">
        <v>16</v>
      </c>
      <c r="H658" t="s">
        <v>15</v>
      </c>
      <c r="I658" t="s">
        <v>9093</v>
      </c>
      <c r="J658">
        <v>60008435</v>
      </c>
      <c r="K658" t="s">
        <v>2809</v>
      </c>
      <c r="L658" t="s">
        <v>2808</v>
      </c>
      <c r="M658" t="s">
        <v>356</v>
      </c>
      <c r="N658">
        <v>3</v>
      </c>
      <c r="O658" t="s">
        <v>9092</v>
      </c>
      <c r="P658" t="s">
        <v>9091</v>
      </c>
      <c r="Q658" t="s">
        <v>2805</v>
      </c>
      <c r="R658" s="7">
        <v>36526</v>
      </c>
      <c r="S658" s="8">
        <f t="shared" si="88"/>
        <v>2000</v>
      </c>
      <c r="T658" s="8">
        <v>2000</v>
      </c>
      <c r="U658" s="8">
        <f t="shared" si="89"/>
        <v>22</v>
      </c>
      <c r="V658" s="7">
        <v>2000</v>
      </c>
      <c r="W658" t="s">
        <v>9023</v>
      </c>
      <c r="X658" s="2" t="s">
        <v>0</v>
      </c>
      <c r="Y658" s="6" t="e">
        <f t="shared" si="86"/>
        <v>#VALUE!</v>
      </c>
      <c r="AB658">
        <v>89424</v>
      </c>
      <c r="AD658" t="s">
        <v>6</v>
      </c>
      <c r="AH658">
        <v>27</v>
      </c>
      <c r="AI658" t="s">
        <v>9090</v>
      </c>
      <c r="AK658" t="s">
        <v>9089</v>
      </c>
      <c r="AL658">
        <v>0</v>
      </c>
      <c r="AM658" s="5">
        <f t="shared" si="90"/>
        <v>0</v>
      </c>
      <c r="AN658" s="4">
        <f t="shared" si="87"/>
        <v>0</v>
      </c>
      <c r="AO658" s="3"/>
      <c r="AP658">
        <v>0</v>
      </c>
      <c r="AR658" t="s">
        <v>1</v>
      </c>
      <c r="AT658" s="2" t="s">
        <v>0</v>
      </c>
      <c r="AU658" s="1" t="e">
        <f t="shared" si="91"/>
        <v>#VALUE!</v>
      </c>
      <c r="AV658" s="1" t="e">
        <f t="shared" si="92"/>
        <v>#VALUE!</v>
      </c>
      <c r="AW658" s="1" t="e">
        <f t="shared" si="93"/>
        <v>#VALUE!</v>
      </c>
    </row>
    <row r="659" spans="1:49" x14ac:dyDescent="0.2">
      <c r="A659">
        <v>657</v>
      </c>
      <c r="B659" t="s">
        <v>9088</v>
      </c>
      <c r="C659" t="s">
        <v>9087</v>
      </c>
      <c r="F659" t="s">
        <v>9086</v>
      </c>
      <c r="G659" t="s">
        <v>16</v>
      </c>
      <c r="H659" t="s">
        <v>15</v>
      </c>
      <c r="I659" t="s">
        <v>9085</v>
      </c>
      <c r="J659">
        <v>60031126</v>
      </c>
      <c r="K659" t="s">
        <v>6731</v>
      </c>
      <c r="L659" t="s">
        <v>1526</v>
      </c>
      <c r="M659" t="s">
        <v>356</v>
      </c>
      <c r="N659">
        <v>2</v>
      </c>
      <c r="O659" t="s">
        <v>9084</v>
      </c>
      <c r="P659" t="s">
        <v>9083</v>
      </c>
      <c r="Q659" t="s">
        <v>9082</v>
      </c>
      <c r="R659" s="7">
        <v>36526</v>
      </c>
      <c r="S659" s="8">
        <f t="shared" si="88"/>
        <v>2000</v>
      </c>
      <c r="T659" s="8">
        <v>2000</v>
      </c>
      <c r="U659" s="8">
        <f t="shared" si="89"/>
        <v>22</v>
      </c>
      <c r="V659" s="7">
        <v>2000</v>
      </c>
      <c r="W659" s="12" t="s">
        <v>2711</v>
      </c>
      <c r="X659" s="2">
        <v>2.383</v>
      </c>
      <c r="Y659" s="6">
        <f t="shared" si="86"/>
        <v>6.3612824003630442E-2</v>
      </c>
      <c r="AA659">
        <v>13502417</v>
      </c>
      <c r="AB659">
        <v>17416</v>
      </c>
      <c r="AD659" t="s">
        <v>6</v>
      </c>
      <c r="AE659">
        <v>147</v>
      </c>
      <c r="AF659">
        <v>6</v>
      </c>
      <c r="AH659" t="s">
        <v>9081</v>
      </c>
      <c r="AI659" t="s">
        <v>9080</v>
      </c>
      <c r="AK659" t="s">
        <v>9079</v>
      </c>
      <c r="AL659">
        <v>66</v>
      </c>
      <c r="AM659" s="5">
        <f t="shared" si="90"/>
        <v>3</v>
      </c>
      <c r="AN659" s="4">
        <f t="shared" si="87"/>
        <v>4.5437334343051876E-3</v>
      </c>
      <c r="AO659" s="3"/>
      <c r="AP659">
        <v>0</v>
      </c>
      <c r="AR659" t="s">
        <v>1</v>
      </c>
      <c r="AT659" s="2" t="s">
        <v>0</v>
      </c>
      <c r="AU659" s="1">
        <f t="shared" si="91"/>
        <v>4.5892096832832863</v>
      </c>
      <c r="AV659" s="1">
        <f t="shared" si="92"/>
        <v>3.4078278718967812</v>
      </c>
      <c r="AW659" s="1">
        <f t="shared" si="93"/>
        <v>2.2264460605102765</v>
      </c>
    </row>
    <row r="660" spans="1:49" x14ac:dyDescent="0.2">
      <c r="A660">
        <v>658</v>
      </c>
      <c r="B660" t="s">
        <v>9078</v>
      </c>
      <c r="C660" t="s">
        <v>9077</v>
      </c>
      <c r="F660" t="s">
        <v>9076</v>
      </c>
      <c r="G660" t="s">
        <v>16</v>
      </c>
      <c r="H660" t="s">
        <v>15</v>
      </c>
      <c r="I660" t="s">
        <v>9075</v>
      </c>
      <c r="J660">
        <v>60017161</v>
      </c>
      <c r="K660" t="s">
        <v>746</v>
      </c>
      <c r="L660" t="s">
        <v>745</v>
      </c>
      <c r="M660" t="s">
        <v>744</v>
      </c>
      <c r="N660">
        <v>5</v>
      </c>
      <c r="O660" t="s">
        <v>9074</v>
      </c>
      <c r="P660" t="s">
        <v>9073</v>
      </c>
      <c r="Q660" t="s">
        <v>9063</v>
      </c>
      <c r="R660" s="7">
        <v>36526</v>
      </c>
      <c r="S660" s="8">
        <f t="shared" si="88"/>
        <v>2000</v>
      </c>
      <c r="T660" s="8">
        <v>2000</v>
      </c>
      <c r="U660" s="8">
        <f t="shared" si="89"/>
        <v>22</v>
      </c>
      <c r="V660" s="7">
        <v>2000</v>
      </c>
      <c r="W660" t="s">
        <v>1401</v>
      </c>
      <c r="X660" s="2">
        <v>0.28599999999999998</v>
      </c>
      <c r="Y660" s="6">
        <f t="shared" si="86"/>
        <v>7.6346066575905605E-3</v>
      </c>
      <c r="AA660">
        <v>9205071</v>
      </c>
      <c r="AB660">
        <v>28139</v>
      </c>
      <c r="AD660" t="s">
        <v>6</v>
      </c>
      <c r="AE660">
        <v>14</v>
      </c>
      <c r="AF660">
        <v>11</v>
      </c>
      <c r="AG660">
        <v>9744578</v>
      </c>
      <c r="AH660" t="s">
        <v>9072</v>
      </c>
      <c r="AI660" t="s">
        <v>9071</v>
      </c>
      <c r="AK660" t="s">
        <v>9070</v>
      </c>
      <c r="AL660">
        <v>1</v>
      </c>
      <c r="AM660" s="5">
        <f t="shared" si="90"/>
        <v>4.5454545454545456E-2</v>
      </c>
      <c r="AN660" s="4">
        <f t="shared" si="87"/>
        <v>6.8844445974321024E-5</v>
      </c>
      <c r="AO660" s="3"/>
      <c r="AP660">
        <v>0</v>
      </c>
      <c r="AR660" t="s">
        <v>1</v>
      </c>
      <c r="AT660" s="2" t="s">
        <v>0</v>
      </c>
      <c r="AU660" s="1">
        <f t="shared" si="91"/>
        <v>0.5364877994105689</v>
      </c>
      <c r="AV660" s="1">
        <f t="shared" si="92"/>
        <v>0.38517255517824406</v>
      </c>
      <c r="AW660" s="1">
        <f t="shared" si="93"/>
        <v>0.2338573109459193</v>
      </c>
    </row>
    <row r="661" spans="1:49" x14ac:dyDescent="0.2">
      <c r="A661">
        <v>659</v>
      </c>
      <c r="B661" t="s">
        <v>9069</v>
      </c>
      <c r="C661" t="s">
        <v>9068</v>
      </c>
      <c r="F661" t="s">
        <v>9067</v>
      </c>
      <c r="G661" t="s">
        <v>16</v>
      </c>
      <c r="H661" t="s">
        <v>15</v>
      </c>
      <c r="I661" t="s">
        <v>9066</v>
      </c>
      <c r="J661">
        <v>60017161</v>
      </c>
      <c r="K661" t="s">
        <v>746</v>
      </c>
      <c r="L661" t="s">
        <v>745</v>
      </c>
      <c r="M661" t="s">
        <v>744</v>
      </c>
      <c r="N661">
        <v>5</v>
      </c>
      <c r="O661" t="s">
        <v>9065</v>
      </c>
      <c r="P661" t="s">
        <v>9064</v>
      </c>
      <c r="Q661" t="s">
        <v>9063</v>
      </c>
      <c r="R661" s="7">
        <v>36526</v>
      </c>
      <c r="S661" s="8">
        <f t="shared" si="88"/>
        <v>2000</v>
      </c>
      <c r="T661" s="8">
        <v>2000</v>
      </c>
      <c r="U661" s="8">
        <f t="shared" si="89"/>
        <v>22</v>
      </c>
      <c r="V661" s="7">
        <v>2000</v>
      </c>
      <c r="W661" t="s">
        <v>1401</v>
      </c>
      <c r="X661" s="2">
        <v>0.28599999999999998</v>
      </c>
      <c r="Y661" s="6">
        <f t="shared" si="86"/>
        <v>7.6346066575905605E-3</v>
      </c>
      <c r="AA661">
        <v>9205071</v>
      </c>
      <c r="AB661">
        <v>28139</v>
      </c>
      <c r="AD661" t="s">
        <v>6</v>
      </c>
      <c r="AE661">
        <v>14</v>
      </c>
      <c r="AF661">
        <v>12</v>
      </c>
      <c r="AG661">
        <v>9744588</v>
      </c>
      <c r="AH661" t="s">
        <v>9062</v>
      </c>
      <c r="AI661" t="s">
        <v>9061</v>
      </c>
      <c r="AK661" t="s">
        <v>9060</v>
      </c>
      <c r="AL661">
        <v>0</v>
      </c>
      <c r="AM661" s="5">
        <f t="shared" si="90"/>
        <v>0</v>
      </c>
      <c r="AN661" s="4">
        <f t="shared" si="87"/>
        <v>0</v>
      </c>
      <c r="AO661" s="3"/>
      <c r="AP661">
        <v>0</v>
      </c>
      <c r="AR661" t="s">
        <v>1</v>
      </c>
      <c r="AT661" s="2" t="s">
        <v>0</v>
      </c>
      <c r="AU661" s="1">
        <f t="shared" si="91"/>
        <v>0.53442246603133925</v>
      </c>
      <c r="AV661" s="1">
        <f t="shared" si="92"/>
        <v>0.38173033287952801</v>
      </c>
      <c r="AW661" s="1">
        <f t="shared" si="93"/>
        <v>0.22903819972771683</v>
      </c>
    </row>
    <row r="662" spans="1:49" x14ac:dyDescent="0.2">
      <c r="A662">
        <v>660</v>
      </c>
      <c r="B662" t="s">
        <v>9059</v>
      </c>
      <c r="C662" t="s">
        <v>9058</v>
      </c>
      <c r="F662" t="s">
        <v>9057</v>
      </c>
      <c r="G662" t="s">
        <v>16</v>
      </c>
      <c r="H662" t="s">
        <v>15</v>
      </c>
      <c r="I662" t="s">
        <v>9056</v>
      </c>
      <c r="J662" t="s">
        <v>9055</v>
      </c>
      <c r="K662" t="s">
        <v>9054</v>
      </c>
      <c r="L662" t="s">
        <v>9053</v>
      </c>
      <c r="M662" t="s">
        <v>9052</v>
      </c>
      <c r="N662">
        <v>3</v>
      </c>
      <c r="O662" t="s">
        <v>9051</v>
      </c>
      <c r="P662" t="s">
        <v>9050</v>
      </c>
      <c r="Q662" t="s">
        <v>9049</v>
      </c>
      <c r="R662" s="7">
        <v>36526</v>
      </c>
      <c r="S662" s="8">
        <f t="shared" si="88"/>
        <v>2000</v>
      </c>
      <c r="T662" s="8">
        <v>2000</v>
      </c>
      <c r="U662" s="8">
        <f t="shared" si="89"/>
        <v>22</v>
      </c>
      <c r="V662" s="7">
        <v>2000</v>
      </c>
      <c r="W662" t="s">
        <v>9048</v>
      </c>
      <c r="X662" s="2">
        <v>0.60099999999999998</v>
      </c>
      <c r="Y662" s="6">
        <f t="shared" si="86"/>
        <v>1.6043351752489256E-2</v>
      </c>
      <c r="AA662" t="s">
        <v>9047</v>
      </c>
      <c r="AB662">
        <v>29114</v>
      </c>
      <c r="AD662" t="s">
        <v>6</v>
      </c>
      <c r="AE662">
        <v>33</v>
      </c>
      <c r="AF662">
        <v>2</v>
      </c>
      <c r="AH662" t="s">
        <v>9046</v>
      </c>
      <c r="AI662" t="s">
        <v>9045</v>
      </c>
      <c r="AK662" t="s">
        <v>9044</v>
      </c>
      <c r="AL662">
        <v>6</v>
      </c>
      <c r="AM662" s="5">
        <f t="shared" si="90"/>
        <v>0.27272727272727271</v>
      </c>
      <c r="AN662" s="4">
        <f t="shared" si="87"/>
        <v>4.1306667584592612E-4</v>
      </c>
      <c r="AO662" s="3"/>
      <c r="AP662">
        <v>0</v>
      </c>
      <c r="AR662" t="s">
        <v>1</v>
      </c>
      <c r="AT662" s="2">
        <v>3.23</v>
      </c>
      <c r="AU662" s="1">
        <f t="shared" si="91"/>
        <v>1.1354266229496255</v>
      </c>
      <c r="AV662" s="1">
        <f t="shared" si="92"/>
        <v>0.822820921416759</v>
      </c>
      <c r="AW662" s="1">
        <f t="shared" si="93"/>
        <v>0.51021521988389251</v>
      </c>
    </row>
    <row r="663" spans="1:49" x14ac:dyDescent="0.2">
      <c r="A663">
        <v>661</v>
      </c>
      <c r="B663" t="s">
        <v>9043</v>
      </c>
      <c r="C663" t="s">
        <v>9042</v>
      </c>
      <c r="F663" t="s">
        <v>9041</v>
      </c>
      <c r="G663" t="s">
        <v>16</v>
      </c>
      <c r="H663" t="s">
        <v>15</v>
      </c>
      <c r="I663" t="s">
        <v>9040</v>
      </c>
      <c r="J663">
        <v>60019656</v>
      </c>
      <c r="K663" t="s">
        <v>9039</v>
      </c>
      <c r="L663" t="s">
        <v>3683</v>
      </c>
      <c r="M663" t="s">
        <v>820</v>
      </c>
      <c r="N663">
        <v>1</v>
      </c>
      <c r="O663" t="s">
        <v>9038</v>
      </c>
      <c r="P663">
        <v>35605547500</v>
      </c>
      <c r="Q663">
        <v>60019656</v>
      </c>
      <c r="R663" s="7">
        <v>36526</v>
      </c>
      <c r="S663" s="8">
        <f t="shared" si="88"/>
        <v>2000</v>
      </c>
      <c r="T663" s="8">
        <v>2000</v>
      </c>
      <c r="U663" s="8">
        <f t="shared" si="89"/>
        <v>22</v>
      </c>
      <c r="V663" s="7">
        <v>2000</v>
      </c>
      <c r="W663" t="s">
        <v>1401</v>
      </c>
      <c r="X663" s="2">
        <v>0.28599999999999998</v>
      </c>
      <c r="Y663" s="6">
        <f t="shared" si="86"/>
        <v>7.6346066575905605E-3</v>
      </c>
      <c r="AA663">
        <v>9205071</v>
      </c>
      <c r="AB663">
        <v>28139</v>
      </c>
      <c r="AC663">
        <v>15693937</v>
      </c>
      <c r="AD663" t="s">
        <v>6</v>
      </c>
      <c r="AE663">
        <v>14</v>
      </c>
      <c r="AF663">
        <v>11</v>
      </c>
      <c r="AH663" t="s">
        <v>9037</v>
      </c>
      <c r="AI663" t="s">
        <v>9036</v>
      </c>
      <c r="AK663" t="s">
        <v>9035</v>
      </c>
      <c r="AL663">
        <v>12</v>
      </c>
      <c r="AM663" s="5">
        <f t="shared" si="90"/>
        <v>0.54545454545454541</v>
      </c>
      <c r="AN663" s="4">
        <f t="shared" si="87"/>
        <v>8.2613335169185224E-4</v>
      </c>
      <c r="AO663" s="3"/>
      <c r="AP663">
        <v>0</v>
      </c>
      <c r="AR663" t="s">
        <v>1</v>
      </c>
      <c r="AT663" s="2" t="s">
        <v>0</v>
      </c>
      <c r="AU663" s="1">
        <f t="shared" si="91"/>
        <v>0.55920646658209483</v>
      </c>
      <c r="AV663" s="1">
        <f t="shared" si="92"/>
        <v>0.42303700046412063</v>
      </c>
      <c r="AW663" s="1">
        <f t="shared" si="93"/>
        <v>0.28686753434614648</v>
      </c>
    </row>
    <row r="664" spans="1:49" x14ac:dyDescent="0.2">
      <c r="A664">
        <v>662</v>
      </c>
      <c r="B664" t="s">
        <v>9034</v>
      </c>
      <c r="C664" t="s">
        <v>9033</v>
      </c>
      <c r="F664" t="s">
        <v>9032</v>
      </c>
      <c r="G664" t="s">
        <v>16</v>
      </c>
      <c r="H664" t="s">
        <v>15</v>
      </c>
      <c r="I664" t="s">
        <v>9031</v>
      </c>
      <c r="J664" t="s">
        <v>9030</v>
      </c>
      <c r="K664" t="s">
        <v>9029</v>
      </c>
      <c r="L664" t="s">
        <v>9028</v>
      </c>
      <c r="M664" t="s">
        <v>9027</v>
      </c>
      <c r="N664">
        <v>3</v>
      </c>
      <c r="O664" t="s">
        <v>9026</v>
      </c>
      <c r="P664" t="s">
        <v>9025</v>
      </c>
      <c r="Q664" t="s">
        <v>9024</v>
      </c>
      <c r="R664" s="7">
        <v>36526</v>
      </c>
      <c r="S664" s="8">
        <f t="shared" si="88"/>
        <v>2000</v>
      </c>
      <c r="T664" s="8">
        <v>2000</v>
      </c>
      <c r="U664" s="8">
        <f t="shared" si="89"/>
        <v>22</v>
      </c>
      <c r="V664" s="7">
        <v>2000</v>
      </c>
      <c r="W664" t="s">
        <v>9023</v>
      </c>
      <c r="X664" s="2" t="s">
        <v>0</v>
      </c>
      <c r="Y664" s="6" t="e">
        <f t="shared" si="86"/>
        <v>#VALUE!</v>
      </c>
      <c r="AB664">
        <v>89424</v>
      </c>
      <c r="AD664" t="s">
        <v>6</v>
      </c>
      <c r="AH664">
        <v>34</v>
      </c>
      <c r="AI664" t="s">
        <v>9022</v>
      </c>
      <c r="AK664" t="s">
        <v>9021</v>
      </c>
      <c r="AL664">
        <v>0</v>
      </c>
      <c r="AM664" s="5">
        <f t="shared" si="90"/>
        <v>0</v>
      </c>
      <c r="AN664" s="4">
        <f t="shared" si="87"/>
        <v>0</v>
      </c>
      <c r="AO664" s="3"/>
      <c r="AP664">
        <v>0</v>
      </c>
      <c r="AR664" t="s">
        <v>1</v>
      </c>
      <c r="AT664" s="2" t="s">
        <v>0</v>
      </c>
      <c r="AU664" s="1" t="e">
        <f t="shared" si="91"/>
        <v>#VALUE!</v>
      </c>
      <c r="AV664" s="1" t="e">
        <f t="shared" si="92"/>
        <v>#VALUE!</v>
      </c>
      <c r="AW664" s="1" t="e">
        <f t="shared" si="93"/>
        <v>#VALUE!</v>
      </c>
    </row>
    <row r="665" spans="1:49" x14ac:dyDescent="0.2">
      <c r="A665">
        <v>663</v>
      </c>
      <c r="B665" t="s">
        <v>9020</v>
      </c>
      <c r="C665" t="s">
        <v>9019</v>
      </c>
      <c r="F665" t="s">
        <v>9018</v>
      </c>
      <c r="G665" t="s">
        <v>16</v>
      </c>
      <c r="H665" t="s">
        <v>15</v>
      </c>
      <c r="I665" t="s">
        <v>9017</v>
      </c>
      <c r="J665">
        <v>60018029</v>
      </c>
      <c r="K665" t="s">
        <v>9016</v>
      </c>
      <c r="L665" t="s">
        <v>9015</v>
      </c>
      <c r="M665" t="s">
        <v>2268</v>
      </c>
      <c r="N665">
        <v>1</v>
      </c>
      <c r="O665" t="s">
        <v>9014</v>
      </c>
      <c r="P665">
        <v>7402819776</v>
      </c>
      <c r="Q665">
        <v>60018029</v>
      </c>
      <c r="R665" s="7">
        <v>36526</v>
      </c>
      <c r="S665" s="8">
        <f t="shared" si="88"/>
        <v>2000</v>
      </c>
      <c r="T665" s="8">
        <v>2000</v>
      </c>
      <c r="U665" s="8">
        <f t="shared" si="89"/>
        <v>22</v>
      </c>
      <c r="V665" s="7">
        <v>2000</v>
      </c>
      <c r="W665" t="s">
        <v>1401</v>
      </c>
      <c r="X665" s="2">
        <v>0.28599999999999998</v>
      </c>
      <c r="Y665" s="6">
        <f t="shared" si="86"/>
        <v>7.6346066575905605E-3</v>
      </c>
      <c r="AA665">
        <v>9205071</v>
      </c>
      <c r="AB665">
        <v>28139</v>
      </c>
      <c r="AC665">
        <v>15693937</v>
      </c>
      <c r="AD665" t="s">
        <v>6</v>
      </c>
      <c r="AE665">
        <v>14</v>
      </c>
      <c r="AF665">
        <v>11</v>
      </c>
      <c r="AH665" t="s">
        <v>9013</v>
      </c>
      <c r="AI665" t="s">
        <v>9012</v>
      </c>
      <c r="AK665" t="s">
        <v>9011</v>
      </c>
      <c r="AL665">
        <v>5</v>
      </c>
      <c r="AM665" s="5">
        <f t="shared" si="90"/>
        <v>0.22727272727272727</v>
      </c>
      <c r="AN665" s="4">
        <f t="shared" si="87"/>
        <v>3.4422222987160508E-4</v>
      </c>
      <c r="AO665" s="3"/>
      <c r="AP665">
        <v>0</v>
      </c>
      <c r="AR665" t="s">
        <v>1</v>
      </c>
      <c r="AT665" s="2" t="s">
        <v>0</v>
      </c>
      <c r="AU665" s="1">
        <f t="shared" si="91"/>
        <v>0.54474913292748739</v>
      </c>
      <c r="AV665" s="1">
        <f t="shared" si="92"/>
        <v>0.39894144437310824</v>
      </c>
      <c r="AW665" s="1">
        <f t="shared" si="93"/>
        <v>0.25313375581872916</v>
      </c>
    </row>
    <row r="666" spans="1:49" x14ac:dyDescent="0.2">
      <c r="A666">
        <v>664</v>
      </c>
      <c r="B666" t="s">
        <v>9010</v>
      </c>
      <c r="C666" t="s">
        <v>9009</v>
      </c>
      <c r="F666" t="s">
        <v>9008</v>
      </c>
      <c r="G666" t="s">
        <v>16</v>
      </c>
      <c r="H666" t="s">
        <v>15</v>
      </c>
      <c r="I666" t="s">
        <v>9007</v>
      </c>
      <c r="J666">
        <v>60009226</v>
      </c>
      <c r="K666" t="s">
        <v>9006</v>
      </c>
      <c r="L666" t="s">
        <v>8567</v>
      </c>
      <c r="M666" t="s">
        <v>11</v>
      </c>
      <c r="N666">
        <v>7</v>
      </c>
      <c r="O666" t="s">
        <v>9005</v>
      </c>
      <c r="P666" t="s">
        <v>9004</v>
      </c>
      <c r="Q666" t="s">
        <v>9003</v>
      </c>
      <c r="R666" s="7">
        <v>36526</v>
      </c>
      <c r="S666" s="8">
        <f t="shared" si="88"/>
        <v>2000</v>
      </c>
      <c r="T666" s="8">
        <v>2000</v>
      </c>
      <c r="U666" s="8">
        <f t="shared" si="89"/>
        <v>22</v>
      </c>
      <c r="V666" s="7" t="s">
        <v>9002</v>
      </c>
      <c r="W666" t="s">
        <v>818</v>
      </c>
      <c r="X666" s="2">
        <v>0.77400000000000002</v>
      </c>
      <c r="Y666" s="6">
        <f t="shared" si="86"/>
        <v>2.0661487947465366E-2</v>
      </c>
      <c r="AA666">
        <v>7390572</v>
      </c>
      <c r="AB666">
        <v>13549</v>
      </c>
      <c r="AD666" t="s">
        <v>6</v>
      </c>
      <c r="AE666">
        <v>17</v>
      </c>
      <c r="AF666">
        <v>12</v>
      </c>
      <c r="AH666" t="s">
        <v>9001</v>
      </c>
      <c r="AI666" t="s">
        <v>9000</v>
      </c>
      <c r="AK666" t="s">
        <v>8999</v>
      </c>
      <c r="AL666">
        <v>73</v>
      </c>
      <c r="AM666" s="5">
        <f t="shared" si="90"/>
        <v>3.3181818181818183</v>
      </c>
      <c r="AN666" s="4">
        <f t="shared" si="87"/>
        <v>5.0256445561254349E-3</v>
      </c>
      <c r="AO666" s="3"/>
      <c r="AP666">
        <v>0</v>
      </c>
      <c r="AR666" t="s">
        <v>1</v>
      </c>
      <c r="AT666" s="2" t="s">
        <v>0</v>
      </c>
      <c r="AU666" s="1">
        <f t="shared" si="91"/>
        <v>1.5970734930063384</v>
      </c>
      <c r="AV666" s="1">
        <f t="shared" si="92"/>
        <v>1.2843566251795402</v>
      </c>
      <c r="AW666" s="1">
        <f t="shared" si="93"/>
        <v>0.97163975735274144</v>
      </c>
    </row>
    <row r="667" spans="1:49" x14ac:dyDescent="0.2">
      <c r="A667">
        <v>665</v>
      </c>
      <c r="B667" t="s">
        <v>8998</v>
      </c>
      <c r="C667" t="s">
        <v>8997</v>
      </c>
      <c r="F667" t="s">
        <v>8996</v>
      </c>
      <c r="G667" t="s">
        <v>16</v>
      </c>
      <c r="H667" t="s">
        <v>15</v>
      </c>
      <c r="I667" t="s">
        <v>8995</v>
      </c>
      <c r="N667">
        <v>2</v>
      </c>
      <c r="O667" t="s">
        <v>8994</v>
      </c>
      <c r="P667" t="s">
        <v>8993</v>
      </c>
      <c r="Q667" t="s">
        <v>4206</v>
      </c>
      <c r="R667" s="7">
        <v>36526</v>
      </c>
      <c r="S667" s="8">
        <f t="shared" si="88"/>
        <v>2000</v>
      </c>
      <c r="T667" s="8">
        <v>2000</v>
      </c>
      <c r="U667" s="8">
        <f t="shared" si="89"/>
        <v>22</v>
      </c>
      <c r="V667" s="7">
        <v>2000</v>
      </c>
      <c r="W667" t="s">
        <v>8563</v>
      </c>
      <c r="X667" s="2">
        <v>0.23799999999999999</v>
      </c>
      <c r="Y667" s="6">
        <f t="shared" si="86"/>
        <v>6.353274071701236E-3</v>
      </c>
      <c r="AA667">
        <v>10586393</v>
      </c>
      <c r="AB667">
        <v>12222</v>
      </c>
      <c r="AD667" t="s">
        <v>6</v>
      </c>
      <c r="AE667">
        <v>1</v>
      </c>
      <c r="AH667" t="s">
        <v>8992</v>
      </c>
      <c r="AI667" t="s">
        <v>8991</v>
      </c>
      <c r="AK667" t="s">
        <v>8990</v>
      </c>
      <c r="AL667">
        <v>4</v>
      </c>
      <c r="AM667" s="5">
        <f t="shared" si="90"/>
        <v>0.18181818181818182</v>
      </c>
      <c r="AN667" s="4">
        <f t="shared" si="87"/>
        <v>2.753777838972841E-4</v>
      </c>
      <c r="AO667" s="3"/>
      <c r="AP667">
        <v>0</v>
      </c>
      <c r="AR667" t="s">
        <v>1</v>
      </c>
      <c r="AT667" s="2" t="s">
        <v>0</v>
      </c>
      <c r="AU667" s="1">
        <f t="shared" si="91"/>
        <v>0.45299051853600503</v>
      </c>
      <c r="AV667" s="1">
        <f t="shared" si="92"/>
        <v>0.33143259277992598</v>
      </c>
      <c r="AW667" s="1">
        <f t="shared" si="93"/>
        <v>0.20987466702384697</v>
      </c>
    </row>
    <row r="668" spans="1:49" x14ac:dyDescent="0.2">
      <c r="A668">
        <v>666</v>
      </c>
      <c r="B668" t="s">
        <v>8989</v>
      </c>
      <c r="C668" t="s">
        <v>8988</v>
      </c>
      <c r="F668" t="s">
        <v>8987</v>
      </c>
      <c r="G668" t="s">
        <v>16</v>
      </c>
      <c r="H668" t="s">
        <v>15</v>
      </c>
      <c r="I668" t="s">
        <v>8986</v>
      </c>
      <c r="J668">
        <v>60012708</v>
      </c>
      <c r="K668" t="s">
        <v>8985</v>
      </c>
      <c r="L668" t="s">
        <v>6683</v>
      </c>
      <c r="M668" t="s">
        <v>11</v>
      </c>
      <c r="N668">
        <v>3</v>
      </c>
      <c r="O668" t="s">
        <v>8984</v>
      </c>
      <c r="P668" t="s">
        <v>8983</v>
      </c>
      <c r="Q668" t="s">
        <v>8982</v>
      </c>
      <c r="R668" s="7">
        <v>36526</v>
      </c>
      <c r="S668" s="8">
        <f t="shared" si="88"/>
        <v>2000</v>
      </c>
      <c r="T668" s="8">
        <v>2000</v>
      </c>
      <c r="U668" s="8">
        <f t="shared" si="89"/>
        <v>22</v>
      </c>
      <c r="V668" s="7">
        <v>2000</v>
      </c>
      <c r="W668" t="s">
        <v>8563</v>
      </c>
      <c r="X668" s="2">
        <v>0.23799999999999999</v>
      </c>
      <c r="Y668" s="6">
        <f t="shared" si="86"/>
        <v>6.353274071701236E-3</v>
      </c>
      <c r="AA668">
        <v>10586393</v>
      </c>
      <c r="AB668">
        <v>12222</v>
      </c>
      <c r="AD668" t="s">
        <v>6</v>
      </c>
      <c r="AE668">
        <v>1</v>
      </c>
      <c r="AH668" t="s">
        <v>8981</v>
      </c>
      <c r="AI668" t="s">
        <v>8980</v>
      </c>
      <c r="AK668" t="s">
        <v>8979</v>
      </c>
      <c r="AL668">
        <v>7</v>
      </c>
      <c r="AM668" s="5">
        <f t="shared" si="90"/>
        <v>0.31818181818181818</v>
      </c>
      <c r="AN668" s="4">
        <f t="shared" si="87"/>
        <v>4.8191112182024716E-4</v>
      </c>
      <c r="AO668" s="3"/>
      <c r="AP668">
        <v>0</v>
      </c>
      <c r="AR668" t="s">
        <v>1</v>
      </c>
      <c r="AT668" s="2" t="s">
        <v>0</v>
      </c>
      <c r="AU668" s="1">
        <f t="shared" si="91"/>
        <v>0.45918651867369387</v>
      </c>
      <c r="AV668" s="1">
        <f t="shared" si="92"/>
        <v>0.34175925967607418</v>
      </c>
      <c r="AW668" s="1">
        <f t="shared" si="93"/>
        <v>0.22433200067845435</v>
      </c>
    </row>
    <row r="669" spans="1:49" x14ac:dyDescent="0.2">
      <c r="A669">
        <v>667</v>
      </c>
      <c r="B669" t="s">
        <v>8978</v>
      </c>
      <c r="C669" t="s">
        <v>8977</v>
      </c>
      <c r="F669" t="s">
        <v>8976</v>
      </c>
      <c r="G669" t="s">
        <v>16</v>
      </c>
      <c r="H669" t="s">
        <v>15</v>
      </c>
      <c r="I669" t="s">
        <v>8711</v>
      </c>
      <c r="J669" t="s">
        <v>8975</v>
      </c>
      <c r="K669" t="s">
        <v>8974</v>
      </c>
      <c r="L669" t="s">
        <v>8973</v>
      </c>
      <c r="M669" t="s">
        <v>91</v>
      </c>
      <c r="N669">
        <v>2</v>
      </c>
      <c r="O669" t="s">
        <v>8972</v>
      </c>
      <c r="P669" t="s">
        <v>8707</v>
      </c>
      <c r="Q669" t="s">
        <v>8971</v>
      </c>
      <c r="R669" s="7">
        <v>36526</v>
      </c>
      <c r="S669" s="8">
        <f t="shared" si="88"/>
        <v>2000</v>
      </c>
      <c r="T669" s="8">
        <v>2000</v>
      </c>
      <c r="U669" s="8">
        <f t="shared" si="89"/>
        <v>22</v>
      </c>
      <c r="V669" s="7">
        <v>2000</v>
      </c>
      <c r="W669" t="s">
        <v>8788</v>
      </c>
      <c r="X669" s="2">
        <v>0.6</v>
      </c>
      <c r="Y669" s="6">
        <f t="shared" si="86"/>
        <v>1.6016657323616561E-2</v>
      </c>
      <c r="AA669">
        <v>21578095</v>
      </c>
      <c r="AB669">
        <v>110567</v>
      </c>
      <c r="AD669" t="s">
        <v>6</v>
      </c>
      <c r="AH669">
        <v>312</v>
      </c>
      <c r="AI669" t="s">
        <v>8970</v>
      </c>
      <c r="AK669" t="s">
        <v>8969</v>
      </c>
      <c r="AL669">
        <v>9</v>
      </c>
      <c r="AM669" s="5">
        <f t="shared" si="90"/>
        <v>0.40909090909090912</v>
      </c>
      <c r="AN669" s="4">
        <f t="shared" si="87"/>
        <v>6.1960001376888923E-4</v>
      </c>
      <c r="AO669" s="3"/>
      <c r="AP669">
        <v>0</v>
      </c>
      <c r="AR669" t="s">
        <v>1</v>
      </c>
      <c r="AT669" s="2" t="s">
        <v>0</v>
      </c>
      <c r="AU669" s="1">
        <f t="shared" si="91"/>
        <v>1.139754013066226</v>
      </c>
      <c r="AV669" s="1">
        <f t="shared" si="92"/>
        <v>0.83181286686927258</v>
      </c>
      <c r="AW669" s="1">
        <f t="shared" si="93"/>
        <v>0.52387172067231913</v>
      </c>
    </row>
    <row r="670" spans="1:49" x14ac:dyDescent="0.2">
      <c r="A670">
        <v>668</v>
      </c>
      <c r="B670" t="s">
        <v>8968</v>
      </c>
      <c r="C670" t="s">
        <v>8967</v>
      </c>
      <c r="F670" t="s">
        <v>8966</v>
      </c>
      <c r="G670" t="s">
        <v>16</v>
      </c>
      <c r="H670" t="s">
        <v>15</v>
      </c>
      <c r="I670" t="s">
        <v>8965</v>
      </c>
      <c r="J670">
        <v>60003500</v>
      </c>
      <c r="K670" t="s">
        <v>3633</v>
      </c>
      <c r="L670" t="s">
        <v>3632</v>
      </c>
      <c r="M670" t="s">
        <v>11</v>
      </c>
      <c r="N670">
        <v>4</v>
      </c>
      <c r="O670" t="s">
        <v>8964</v>
      </c>
      <c r="P670" t="s">
        <v>8963</v>
      </c>
      <c r="Q670" t="s">
        <v>8962</v>
      </c>
      <c r="R670" s="7">
        <v>36526</v>
      </c>
      <c r="S670" s="8">
        <f t="shared" si="88"/>
        <v>2000</v>
      </c>
      <c r="T670" s="8">
        <v>2000</v>
      </c>
      <c r="U670" s="8">
        <f t="shared" si="89"/>
        <v>22</v>
      </c>
      <c r="V670" s="7">
        <v>2000</v>
      </c>
      <c r="W670" t="s">
        <v>8788</v>
      </c>
      <c r="X670" s="2">
        <v>0.6</v>
      </c>
      <c r="Y670" s="6">
        <f t="shared" si="86"/>
        <v>1.6016657323616561E-2</v>
      </c>
      <c r="AA670">
        <v>21578095</v>
      </c>
      <c r="AB670">
        <v>110567</v>
      </c>
      <c r="AD670" t="s">
        <v>6</v>
      </c>
      <c r="AH670">
        <v>336</v>
      </c>
      <c r="AI670" t="s">
        <v>8961</v>
      </c>
      <c r="AK670" t="s">
        <v>8960</v>
      </c>
      <c r="AL670">
        <v>0</v>
      </c>
      <c r="AM670" s="5">
        <f t="shared" si="90"/>
        <v>0</v>
      </c>
      <c r="AN670" s="4">
        <f t="shared" si="87"/>
        <v>0</v>
      </c>
      <c r="AO670" s="3"/>
      <c r="AP670">
        <v>0</v>
      </c>
      <c r="AR670" t="s">
        <v>1</v>
      </c>
      <c r="AT670" s="2" t="s">
        <v>0</v>
      </c>
      <c r="AU670" s="1">
        <f t="shared" si="91"/>
        <v>1.1211660126531593</v>
      </c>
      <c r="AV670" s="1">
        <f t="shared" si="92"/>
        <v>0.80083286618082805</v>
      </c>
      <c r="AW670" s="1">
        <f t="shared" si="93"/>
        <v>0.48049971970849681</v>
      </c>
    </row>
    <row r="671" spans="1:49" x14ac:dyDescent="0.2">
      <c r="A671">
        <v>669</v>
      </c>
      <c r="B671" t="s">
        <v>8959</v>
      </c>
      <c r="C671" t="s">
        <v>8958</v>
      </c>
      <c r="F671" t="s">
        <v>8957</v>
      </c>
      <c r="G671" t="s">
        <v>16</v>
      </c>
      <c r="H671" t="s">
        <v>15</v>
      </c>
      <c r="I671" t="s">
        <v>8956</v>
      </c>
      <c r="J671">
        <v>60026638</v>
      </c>
      <c r="K671" t="s">
        <v>8854</v>
      </c>
      <c r="L671" t="s">
        <v>1431</v>
      </c>
      <c r="M671" t="s">
        <v>107</v>
      </c>
      <c r="N671">
        <v>3</v>
      </c>
      <c r="O671" t="s">
        <v>8955</v>
      </c>
      <c r="P671" t="s">
        <v>8954</v>
      </c>
      <c r="Q671" t="s">
        <v>8953</v>
      </c>
      <c r="R671" s="7">
        <v>36526</v>
      </c>
      <c r="S671" s="8">
        <f t="shared" si="88"/>
        <v>2000</v>
      </c>
      <c r="T671" s="8">
        <v>2000</v>
      </c>
      <c r="U671" s="8">
        <f t="shared" si="89"/>
        <v>22</v>
      </c>
      <c r="V671" s="7">
        <v>2000</v>
      </c>
      <c r="W671" t="s">
        <v>8788</v>
      </c>
      <c r="X671" s="2">
        <v>0.6</v>
      </c>
      <c r="Y671" s="6">
        <f t="shared" si="86"/>
        <v>1.6016657323616561E-2</v>
      </c>
      <c r="AA671">
        <v>21578095</v>
      </c>
      <c r="AB671">
        <v>110567</v>
      </c>
      <c r="AD671" t="s">
        <v>6</v>
      </c>
      <c r="AH671">
        <v>313</v>
      </c>
      <c r="AI671" t="s">
        <v>8952</v>
      </c>
      <c r="AK671" t="s">
        <v>8951</v>
      </c>
      <c r="AL671">
        <v>4</v>
      </c>
      <c r="AM671" s="5">
        <f t="shared" si="90"/>
        <v>0.18181818181818182</v>
      </c>
      <c r="AN671" s="4">
        <f t="shared" si="87"/>
        <v>2.753777838972841E-4</v>
      </c>
      <c r="AO671" s="3"/>
      <c r="AP671">
        <v>0</v>
      </c>
      <c r="AR671" t="s">
        <v>1</v>
      </c>
      <c r="AT671" s="2" t="s">
        <v>0</v>
      </c>
      <c r="AU671" s="1">
        <f t="shared" si="91"/>
        <v>1.1294273461700777</v>
      </c>
      <c r="AV671" s="1">
        <f t="shared" si="92"/>
        <v>0.81460175537569224</v>
      </c>
      <c r="AW671" s="1">
        <f t="shared" si="93"/>
        <v>0.49977616458130669</v>
      </c>
    </row>
    <row r="672" spans="1:49" x14ac:dyDescent="0.2">
      <c r="A672">
        <v>670</v>
      </c>
      <c r="B672" t="s">
        <v>8950</v>
      </c>
      <c r="C672" t="s">
        <v>8949</v>
      </c>
      <c r="F672" t="s">
        <v>8948</v>
      </c>
      <c r="G672" t="s">
        <v>16</v>
      </c>
      <c r="H672" t="s">
        <v>15</v>
      </c>
      <c r="I672" t="s">
        <v>8947</v>
      </c>
      <c r="J672">
        <v>60032006</v>
      </c>
      <c r="K672" t="s">
        <v>8946</v>
      </c>
      <c r="L672" t="s">
        <v>1621</v>
      </c>
      <c r="M672" t="s">
        <v>1013</v>
      </c>
      <c r="N672">
        <v>2</v>
      </c>
      <c r="O672" t="s">
        <v>8945</v>
      </c>
      <c r="P672" t="s">
        <v>8944</v>
      </c>
      <c r="Q672" t="s">
        <v>8943</v>
      </c>
      <c r="R672" s="7">
        <v>36526</v>
      </c>
      <c r="S672" s="8">
        <f t="shared" si="88"/>
        <v>2000</v>
      </c>
      <c r="T672" s="8">
        <v>2000</v>
      </c>
      <c r="U672" s="8">
        <f t="shared" si="89"/>
        <v>22</v>
      </c>
      <c r="V672" s="7">
        <v>2000</v>
      </c>
      <c r="W672" t="s">
        <v>8563</v>
      </c>
      <c r="X672" s="2">
        <v>0.23799999999999999</v>
      </c>
      <c r="Y672" s="6">
        <f t="shared" si="86"/>
        <v>6.353274071701236E-3</v>
      </c>
      <c r="AA672">
        <v>10586393</v>
      </c>
      <c r="AB672">
        <v>12222</v>
      </c>
      <c r="AD672" t="s">
        <v>6</v>
      </c>
      <c r="AE672">
        <v>1</v>
      </c>
      <c r="AH672" t="s">
        <v>8942</v>
      </c>
      <c r="AI672" t="s">
        <v>8941</v>
      </c>
      <c r="AK672" t="s">
        <v>8940</v>
      </c>
      <c r="AL672">
        <v>2</v>
      </c>
      <c r="AM672" s="5">
        <f t="shared" si="90"/>
        <v>9.0909090909090912E-2</v>
      </c>
      <c r="AN672" s="4">
        <f t="shared" si="87"/>
        <v>1.3768889194864205E-4</v>
      </c>
      <c r="AO672" s="3"/>
      <c r="AP672">
        <v>0</v>
      </c>
      <c r="AR672" t="s">
        <v>1</v>
      </c>
      <c r="AT672" s="2" t="s">
        <v>0</v>
      </c>
      <c r="AU672" s="1">
        <f t="shared" si="91"/>
        <v>0.44885985177754567</v>
      </c>
      <c r="AV672" s="1">
        <f t="shared" si="92"/>
        <v>0.32454814818249389</v>
      </c>
      <c r="AW672" s="1">
        <f t="shared" si="93"/>
        <v>0.20023644458744203</v>
      </c>
    </row>
    <row r="673" spans="1:49" x14ac:dyDescent="0.2">
      <c r="A673">
        <v>671</v>
      </c>
      <c r="B673" t="s">
        <v>8939</v>
      </c>
      <c r="C673" t="s">
        <v>8938</v>
      </c>
      <c r="F673" t="s">
        <v>8937</v>
      </c>
      <c r="G673" t="s">
        <v>16</v>
      </c>
      <c r="H673" t="s">
        <v>15</v>
      </c>
      <c r="I673" t="s">
        <v>8936</v>
      </c>
      <c r="J673" t="s">
        <v>8935</v>
      </c>
      <c r="K673" t="s">
        <v>8934</v>
      </c>
      <c r="L673" t="s">
        <v>8933</v>
      </c>
      <c r="M673" t="s">
        <v>8932</v>
      </c>
      <c r="N673">
        <v>4</v>
      </c>
      <c r="O673" t="s">
        <v>8931</v>
      </c>
      <c r="P673" t="s">
        <v>8930</v>
      </c>
      <c r="Q673" t="s">
        <v>8929</v>
      </c>
      <c r="R673" s="7">
        <v>36526</v>
      </c>
      <c r="S673" s="8">
        <f t="shared" si="88"/>
        <v>2000</v>
      </c>
      <c r="T673" s="8">
        <v>2000</v>
      </c>
      <c r="U673" s="8">
        <f t="shared" si="89"/>
        <v>22</v>
      </c>
      <c r="V673" s="7">
        <v>2000</v>
      </c>
      <c r="W673" t="s">
        <v>8563</v>
      </c>
      <c r="X673" s="2">
        <v>0.23799999999999999</v>
      </c>
      <c r="Y673" s="6">
        <f t="shared" si="86"/>
        <v>6.353274071701236E-3</v>
      </c>
      <c r="AA673">
        <v>10586393</v>
      </c>
      <c r="AB673">
        <v>12222</v>
      </c>
      <c r="AD673" t="s">
        <v>6</v>
      </c>
      <c r="AE673">
        <v>1</v>
      </c>
      <c r="AH673" t="s">
        <v>8928</v>
      </c>
      <c r="AI673" t="s">
        <v>8927</v>
      </c>
      <c r="AK673" t="s">
        <v>8926</v>
      </c>
      <c r="AL673">
        <v>4</v>
      </c>
      <c r="AM673" s="5">
        <f t="shared" si="90"/>
        <v>0.18181818181818182</v>
      </c>
      <c r="AN673" s="4">
        <f t="shared" si="87"/>
        <v>2.753777838972841E-4</v>
      </c>
      <c r="AO673" s="3"/>
      <c r="AP673">
        <v>0</v>
      </c>
      <c r="AR673" t="s">
        <v>1</v>
      </c>
      <c r="AT673" s="2" t="s">
        <v>0</v>
      </c>
      <c r="AU673" s="1">
        <f t="shared" si="91"/>
        <v>0.45299051853600503</v>
      </c>
      <c r="AV673" s="1">
        <f t="shared" si="92"/>
        <v>0.33143259277992598</v>
      </c>
      <c r="AW673" s="1">
        <f t="shared" si="93"/>
        <v>0.20987466702384697</v>
      </c>
    </row>
    <row r="674" spans="1:49" x14ac:dyDescent="0.2">
      <c r="A674">
        <v>672</v>
      </c>
      <c r="B674" t="s">
        <v>8925</v>
      </c>
      <c r="C674" t="s">
        <v>8924</v>
      </c>
      <c r="F674" t="s">
        <v>8923</v>
      </c>
      <c r="G674" t="s">
        <v>16</v>
      </c>
      <c r="H674" t="s">
        <v>15</v>
      </c>
      <c r="I674" t="s">
        <v>8922</v>
      </c>
      <c r="J674" t="s">
        <v>8917</v>
      </c>
      <c r="K674" t="s">
        <v>8921</v>
      </c>
      <c r="L674" t="s">
        <v>8920</v>
      </c>
      <c r="M674" t="s">
        <v>91</v>
      </c>
      <c r="N674">
        <v>2</v>
      </c>
      <c r="O674" t="s">
        <v>8919</v>
      </c>
      <c r="P674" t="s">
        <v>8918</v>
      </c>
      <c r="Q674" t="s">
        <v>8917</v>
      </c>
      <c r="R674" s="7">
        <v>36526</v>
      </c>
      <c r="S674" s="8">
        <f t="shared" si="88"/>
        <v>2000</v>
      </c>
      <c r="T674" s="8">
        <v>2000</v>
      </c>
      <c r="U674" s="8">
        <f t="shared" si="89"/>
        <v>22</v>
      </c>
      <c r="V674" s="7">
        <v>2000</v>
      </c>
      <c r="W674" t="s">
        <v>8563</v>
      </c>
      <c r="X674" s="2">
        <v>0.23799999999999999</v>
      </c>
      <c r="Y674" s="6">
        <f t="shared" si="86"/>
        <v>6.353274071701236E-3</v>
      </c>
      <c r="AA674">
        <v>10586393</v>
      </c>
      <c r="AB674">
        <v>12222</v>
      </c>
      <c r="AD674" t="s">
        <v>6</v>
      </c>
      <c r="AE674">
        <v>1</v>
      </c>
      <c r="AH674" t="s">
        <v>8916</v>
      </c>
      <c r="AI674" t="s">
        <v>8915</v>
      </c>
      <c r="AK674" t="s">
        <v>8914</v>
      </c>
      <c r="AL674">
        <v>2</v>
      </c>
      <c r="AM674" s="5">
        <f t="shared" si="90"/>
        <v>9.0909090909090912E-2</v>
      </c>
      <c r="AN674" s="4">
        <f t="shared" si="87"/>
        <v>1.3768889194864205E-4</v>
      </c>
      <c r="AO674" s="3"/>
      <c r="AP674">
        <v>0</v>
      </c>
      <c r="AR674" t="s">
        <v>1</v>
      </c>
      <c r="AT674" s="2" t="s">
        <v>0</v>
      </c>
      <c r="AU674" s="1">
        <f t="shared" si="91"/>
        <v>0.44885985177754567</v>
      </c>
      <c r="AV674" s="1">
        <f t="shared" si="92"/>
        <v>0.32454814818249389</v>
      </c>
      <c r="AW674" s="1">
        <f t="shared" si="93"/>
        <v>0.20023644458744203</v>
      </c>
    </row>
    <row r="675" spans="1:49" x14ac:dyDescent="0.2">
      <c r="A675">
        <v>673</v>
      </c>
      <c r="B675" t="s">
        <v>8913</v>
      </c>
      <c r="C675" t="s">
        <v>8912</v>
      </c>
      <c r="F675" t="s">
        <v>8911</v>
      </c>
      <c r="G675" t="s">
        <v>16</v>
      </c>
      <c r="H675" t="s">
        <v>15</v>
      </c>
      <c r="I675" t="s">
        <v>8910</v>
      </c>
      <c r="J675" t="s">
        <v>8904</v>
      </c>
      <c r="K675" t="s">
        <v>8909</v>
      </c>
      <c r="L675" t="s">
        <v>8908</v>
      </c>
      <c r="M675" t="s">
        <v>8907</v>
      </c>
      <c r="N675">
        <v>2</v>
      </c>
      <c r="O675" t="s">
        <v>8906</v>
      </c>
      <c r="P675" t="s">
        <v>8905</v>
      </c>
      <c r="Q675" t="s">
        <v>8904</v>
      </c>
      <c r="R675" s="7">
        <v>36526</v>
      </c>
      <c r="S675" s="8">
        <f t="shared" si="88"/>
        <v>2000</v>
      </c>
      <c r="T675" s="8">
        <v>2000</v>
      </c>
      <c r="U675" s="8">
        <f t="shared" si="89"/>
        <v>22</v>
      </c>
      <c r="V675" s="7">
        <v>2000</v>
      </c>
      <c r="W675" t="s">
        <v>8788</v>
      </c>
      <c r="X675" s="2">
        <v>0.6</v>
      </c>
      <c r="Y675" s="6">
        <f t="shared" si="86"/>
        <v>1.6016657323616561E-2</v>
      </c>
      <c r="AA675">
        <v>21578095</v>
      </c>
      <c r="AB675">
        <v>110567</v>
      </c>
      <c r="AD675" t="s">
        <v>6</v>
      </c>
      <c r="AH675">
        <v>467</v>
      </c>
      <c r="AI675" t="s">
        <v>8903</v>
      </c>
      <c r="AK675" t="s">
        <v>8902</v>
      </c>
      <c r="AL675">
        <v>0</v>
      </c>
      <c r="AM675" s="5">
        <f t="shared" si="90"/>
        <v>0</v>
      </c>
      <c r="AN675" s="4">
        <f t="shared" si="87"/>
        <v>0</v>
      </c>
      <c r="AO675" s="3"/>
      <c r="AP675">
        <v>0</v>
      </c>
      <c r="AR675" t="s">
        <v>1</v>
      </c>
      <c r="AT675" s="2" t="s">
        <v>0</v>
      </c>
      <c r="AU675" s="1">
        <f t="shared" si="91"/>
        <v>1.1211660126531593</v>
      </c>
      <c r="AV675" s="1">
        <f t="shared" si="92"/>
        <v>0.80083286618082805</v>
      </c>
      <c r="AW675" s="1">
        <f t="shared" si="93"/>
        <v>0.48049971970849681</v>
      </c>
    </row>
    <row r="676" spans="1:49" x14ac:dyDescent="0.2">
      <c r="A676">
        <v>674</v>
      </c>
      <c r="B676" t="s">
        <v>8901</v>
      </c>
      <c r="C676" t="s">
        <v>8900</v>
      </c>
      <c r="F676" t="s">
        <v>8899</v>
      </c>
      <c r="G676" t="s">
        <v>16</v>
      </c>
      <c r="H676" t="s">
        <v>15</v>
      </c>
      <c r="I676" t="s">
        <v>1149</v>
      </c>
      <c r="J676">
        <v>60014300</v>
      </c>
      <c r="K676" t="s">
        <v>6588</v>
      </c>
      <c r="L676" t="s">
        <v>5281</v>
      </c>
      <c r="M676" t="s">
        <v>11</v>
      </c>
      <c r="N676">
        <v>5</v>
      </c>
      <c r="O676" t="s">
        <v>8898</v>
      </c>
      <c r="P676" t="s">
        <v>8897</v>
      </c>
      <c r="Q676" t="s">
        <v>8896</v>
      </c>
      <c r="R676" s="7">
        <v>36526</v>
      </c>
      <c r="S676" s="8">
        <f t="shared" si="88"/>
        <v>2000</v>
      </c>
      <c r="T676" s="8">
        <v>2000</v>
      </c>
      <c r="U676" s="8">
        <f t="shared" si="89"/>
        <v>22</v>
      </c>
      <c r="V676" s="7">
        <v>2000</v>
      </c>
      <c r="W676" t="s">
        <v>8563</v>
      </c>
      <c r="X676" s="2">
        <v>0.23799999999999999</v>
      </c>
      <c r="Y676" s="6">
        <f t="shared" si="86"/>
        <v>6.353274071701236E-3</v>
      </c>
      <c r="AA676">
        <v>10586393</v>
      </c>
      <c r="AB676">
        <v>12222</v>
      </c>
      <c r="AD676" t="s">
        <v>6</v>
      </c>
      <c r="AE676">
        <v>1</v>
      </c>
      <c r="AH676" t="s">
        <v>8895</v>
      </c>
      <c r="AI676" t="s">
        <v>8894</v>
      </c>
      <c r="AK676" t="s">
        <v>8893</v>
      </c>
      <c r="AL676">
        <v>3</v>
      </c>
      <c r="AM676" s="5">
        <f t="shared" si="90"/>
        <v>0.13636363636363635</v>
      </c>
      <c r="AN676" s="4">
        <f t="shared" si="87"/>
        <v>2.0653333792296306E-4</v>
      </c>
      <c r="AO676" s="3"/>
      <c r="AP676">
        <v>0</v>
      </c>
      <c r="AR676" t="s">
        <v>1</v>
      </c>
      <c r="AT676" s="2" t="s">
        <v>0</v>
      </c>
      <c r="AU676" s="1">
        <f t="shared" si="91"/>
        <v>0.45092518515677538</v>
      </c>
      <c r="AV676" s="1">
        <f t="shared" si="92"/>
        <v>0.32799037048120994</v>
      </c>
      <c r="AW676" s="1">
        <f t="shared" si="93"/>
        <v>0.20505555580564447</v>
      </c>
    </row>
    <row r="677" spans="1:49" x14ac:dyDescent="0.2">
      <c r="A677">
        <v>675</v>
      </c>
      <c r="B677" t="s">
        <v>8892</v>
      </c>
      <c r="C677" t="s">
        <v>8891</v>
      </c>
      <c r="F677" t="s">
        <v>8890</v>
      </c>
      <c r="G677" t="s">
        <v>16</v>
      </c>
      <c r="H677" t="s">
        <v>15</v>
      </c>
      <c r="I677" t="s">
        <v>8889</v>
      </c>
      <c r="J677" t="s">
        <v>8884</v>
      </c>
      <c r="K677" t="s">
        <v>8888</v>
      </c>
      <c r="L677" t="s">
        <v>8887</v>
      </c>
      <c r="M677" t="s">
        <v>91</v>
      </c>
      <c r="N677">
        <v>2</v>
      </c>
      <c r="O677" t="s">
        <v>8886</v>
      </c>
      <c r="P677" t="s">
        <v>8885</v>
      </c>
      <c r="Q677" t="s">
        <v>8884</v>
      </c>
      <c r="R677" s="7">
        <v>36526</v>
      </c>
      <c r="S677" s="8">
        <f t="shared" si="88"/>
        <v>2000</v>
      </c>
      <c r="T677" s="8">
        <v>2000</v>
      </c>
      <c r="U677" s="8">
        <f t="shared" si="89"/>
        <v>22</v>
      </c>
      <c r="V677" s="7">
        <v>2000</v>
      </c>
      <c r="W677" t="s">
        <v>8788</v>
      </c>
      <c r="X677" s="2">
        <v>0.6</v>
      </c>
      <c r="Y677" s="6">
        <f t="shared" si="86"/>
        <v>1.6016657323616561E-2</v>
      </c>
      <c r="AA677">
        <v>21578095</v>
      </c>
      <c r="AB677">
        <v>110567</v>
      </c>
      <c r="AD677" t="s">
        <v>6</v>
      </c>
      <c r="AH677">
        <v>363</v>
      </c>
      <c r="AI677" t="s">
        <v>8883</v>
      </c>
      <c r="AK677" t="s">
        <v>8882</v>
      </c>
      <c r="AL677">
        <v>0</v>
      </c>
      <c r="AM677" s="5">
        <f t="shared" si="90"/>
        <v>0</v>
      </c>
      <c r="AN677" s="4">
        <f t="shared" si="87"/>
        <v>0</v>
      </c>
      <c r="AO677" s="3"/>
      <c r="AP677">
        <v>0</v>
      </c>
      <c r="AR677" t="s">
        <v>1</v>
      </c>
      <c r="AT677" s="2" t="s">
        <v>0</v>
      </c>
      <c r="AU677" s="1">
        <f t="shared" si="91"/>
        <v>1.1211660126531593</v>
      </c>
      <c r="AV677" s="1">
        <f t="shared" si="92"/>
        <v>0.80083286618082805</v>
      </c>
      <c r="AW677" s="1">
        <f t="shared" si="93"/>
        <v>0.48049971970849681</v>
      </c>
    </row>
    <row r="678" spans="1:49" x14ac:dyDescent="0.2">
      <c r="A678">
        <v>676</v>
      </c>
      <c r="B678" t="s">
        <v>8881</v>
      </c>
      <c r="C678" t="s">
        <v>8880</v>
      </c>
      <c r="F678" t="s">
        <v>8879</v>
      </c>
      <c r="G678" t="s">
        <v>16</v>
      </c>
      <c r="H678" t="s">
        <v>15</v>
      </c>
      <c r="I678" t="s">
        <v>8878</v>
      </c>
      <c r="J678">
        <v>60024592</v>
      </c>
      <c r="K678" t="s">
        <v>8877</v>
      </c>
      <c r="L678" t="s">
        <v>5295</v>
      </c>
      <c r="M678" t="s">
        <v>11</v>
      </c>
      <c r="N678">
        <v>3</v>
      </c>
      <c r="O678" t="s">
        <v>8876</v>
      </c>
      <c r="P678" t="s">
        <v>8875</v>
      </c>
      <c r="Q678" t="s">
        <v>8874</v>
      </c>
      <c r="R678" s="7">
        <v>36526</v>
      </c>
      <c r="S678" s="8">
        <f t="shared" si="88"/>
        <v>2000</v>
      </c>
      <c r="T678" s="8">
        <v>2000</v>
      </c>
      <c r="U678" s="8">
        <f t="shared" si="89"/>
        <v>22</v>
      </c>
      <c r="V678" s="7">
        <v>2000</v>
      </c>
      <c r="W678" t="s">
        <v>8563</v>
      </c>
      <c r="X678" s="2">
        <v>0.23799999999999999</v>
      </c>
      <c r="Y678" s="6">
        <f t="shared" si="86"/>
        <v>6.353274071701236E-3</v>
      </c>
      <c r="AA678">
        <v>10586393</v>
      </c>
      <c r="AB678">
        <v>12222</v>
      </c>
      <c r="AD678" t="s">
        <v>6</v>
      </c>
      <c r="AE678">
        <v>1</v>
      </c>
      <c r="AH678" t="s">
        <v>8873</v>
      </c>
      <c r="AI678" t="s">
        <v>8872</v>
      </c>
      <c r="AK678" t="s">
        <v>8871</v>
      </c>
      <c r="AL678">
        <v>6</v>
      </c>
      <c r="AM678" s="5">
        <f t="shared" si="90"/>
        <v>0.27272727272727271</v>
      </c>
      <c r="AN678" s="4">
        <f t="shared" si="87"/>
        <v>4.1306667584592612E-4</v>
      </c>
      <c r="AO678" s="3"/>
      <c r="AP678">
        <v>0</v>
      </c>
      <c r="AR678" t="s">
        <v>1</v>
      </c>
      <c r="AT678" s="2" t="s">
        <v>0</v>
      </c>
      <c r="AU678" s="1">
        <f t="shared" si="91"/>
        <v>0.45712118529446422</v>
      </c>
      <c r="AV678" s="1">
        <f t="shared" si="92"/>
        <v>0.33831703737735813</v>
      </c>
      <c r="AW678" s="1">
        <f t="shared" si="93"/>
        <v>0.21951288946025191</v>
      </c>
    </row>
    <row r="679" spans="1:49" x14ac:dyDescent="0.2">
      <c r="A679">
        <v>677</v>
      </c>
      <c r="B679" t="s">
        <v>8870</v>
      </c>
      <c r="C679" t="s">
        <v>8869</v>
      </c>
      <c r="F679" t="s">
        <v>8868</v>
      </c>
      <c r="G679" t="s">
        <v>16</v>
      </c>
      <c r="H679" t="s">
        <v>15</v>
      </c>
      <c r="I679" t="s">
        <v>8867</v>
      </c>
      <c r="J679" t="s">
        <v>8866</v>
      </c>
      <c r="K679" t="s">
        <v>8865</v>
      </c>
      <c r="L679" t="s">
        <v>8864</v>
      </c>
      <c r="M679" t="s">
        <v>3223</v>
      </c>
      <c r="N679">
        <v>3</v>
      </c>
      <c r="O679" t="s">
        <v>8863</v>
      </c>
      <c r="P679" t="s">
        <v>8862</v>
      </c>
      <c r="Q679" t="s">
        <v>8861</v>
      </c>
      <c r="R679" s="7">
        <v>36526</v>
      </c>
      <c r="S679" s="8">
        <f t="shared" si="88"/>
        <v>2000</v>
      </c>
      <c r="T679" s="8">
        <v>2000</v>
      </c>
      <c r="U679" s="8">
        <f t="shared" si="89"/>
        <v>22</v>
      </c>
      <c r="V679" s="7">
        <v>2000</v>
      </c>
      <c r="W679" t="s">
        <v>8563</v>
      </c>
      <c r="X679" s="2">
        <v>0.23799999999999999</v>
      </c>
      <c r="Y679" s="6">
        <f t="shared" si="86"/>
        <v>6.353274071701236E-3</v>
      </c>
      <c r="AA679">
        <v>10586393</v>
      </c>
      <c r="AB679">
        <v>12222</v>
      </c>
      <c r="AD679" t="s">
        <v>6</v>
      </c>
      <c r="AE679">
        <v>1</v>
      </c>
      <c r="AH679" t="s">
        <v>5252</v>
      </c>
      <c r="AI679" t="s">
        <v>8860</v>
      </c>
      <c r="AK679" t="s">
        <v>8859</v>
      </c>
      <c r="AL679">
        <v>3</v>
      </c>
      <c r="AM679" s="5">
        <f t="shared" si="90"/>
        <v>0.13636363636363635</v>
      </c>
      <c r="AN679" s="4">
        <f t="shared" si="87"/>
        <v>2.0653333792296306E-4</v>
      </c>
      <c r="AO679" s="3"/>
      <c r="AP679">
        <v>0</v>
      </c>
      <c r="AR679" t="s">
        <v>1</v>
      </c>
      <c r="AT679" s="2" t="s">
        <v>0</v>
      </c>
      <c r="AU679" s="1">
        <f t="shared" si="91"/>
        <v>0.45092518515677538</v>
      </c>
      <c r="AV679" s="1">
        <f t="shared" si="92"/>
        <v>0.32799037048120994</v>
      </c>
      <c r="AW679" s="1">
        <f t="shared" si="93"/>
        <v>0.20505555580564447</v>
      </c>
    </row>
    <row r="680" spans="1:49" x14ac:dyDescent="0.2">
      <c r="A680">
        <v>678</v>
      </c>
      <c r="B680" t="s">
        <v>8858</v>
      </c>
      <c r="C680" t="s">
        <v>8857</v>
      </c>
      <c r="F680" t="s">
        <v>8856</v>
      </c>
      <c r="G680" t="s">
        <v>16</v>
      </c>
      <c r="H680" t="s">
        <v>15</v>
      </c>
      <c r="I680" t="s">
        <v>8855</v>
      </c>
      <c r="J680">
        <v>60026638</v>
      </c>
      <c r="K680" t="s">
        <v>8854</v>
      </c>
      <c r="L680" t="s">
        <v>1431</v>
      </c>
      <c r="M680" t="s">
        <v>107</v>
      </c>
      <c r="N680">
        <v>4</v>
      </c>
      <c r="O680" t="s">
        <v>8853</v>
      </c>
      <c r="P680" t="s">
        <v>8852</v>
      </c>
      <c r="Q680" t="s">
        <v>8851</v>
      </c>
      <c r="R680" s="7">
        <v>36526</v>
      </c>
      <c r="S680" s="8">
        <f t="shared" si="88"/>
        <v>2000</v>
      </c>
      <c r="T680" s="8">
        <v>2000</v>
      </c>
      <c r="U680" s="8">
        <f t="shared" si="89"/>
        <v>22</v>
      </c>
      <c r="V680" s="7">
        <v>2000</v>
      </c>
      <c r="W680" t="s">
        <v>8788</v>
      </c>
      <c r="X680" s="2">
        <v>0.6</v>
      </c>
      <c r="Y680" s="6">
        <f t="shared" si="86"/>
        <v>1.6016657323616561E-2</v>
      </c>
      <c r="AA680">
        <v>21578095</v>
      </c>
      <c r="AB680">
        <v>110567</v>
      </c>
      <c r="AD680" t="s">
        <v>6</v>
      </c>
      <c r="AH680">
        <v>337</v>
      </c>
      <c r="AI680" t="s">
        <v>8850</v>
      </c>
      <c r="AK680" t="s">
        <v>8849</v>
      </c>
      <c r="AL680">
        <v>1</v>
      </c>
      <c r="AM680" s="5">
        <f t="shared" si="90"/>
        <v>4.5454545454545456E-2</v>
      </c>
      <c r="AN680" s="4">
        <f t="shared" si="87"/>
        <v>6.8844445974321024E-5</v>
      </c>
      <c r="AO680" s="3"/>
      <c r="AP680">
        <v>0</v>
      </c>
      <c r="AR680" t="s">
        <v>1</v>
      </c>
      <c r="AT680" s="2" t="s">
        <v>0</v>
      </c>
      <c r="AU680" s="1">
        <f t="shared" si="91"/>
        <v>1.1232313460323888</v>
      </c>
      <c r="AV680" s="1">
        <f t="shared" si="92"/>
        <v>0.8042750884795441</v>
      </c>
      <c r="AW680" s="1">
        <f t="shared" si="93"/>
        <v>0.48531883092669925</v>
      </c>
    </row>
    <row r="681" spans="1:49" x14ac:dyDescent="0.2">
      <c r="A681">
        <v>679</v>
      </c>
      <c r="B681" t="s">
        <v>8848</v>
      </c>
      <c r="C681" t="s">
        <v>8847</v>
      </c>
      <c r="F681" t="s">
        <v>8846</v>
      </c>
      <c r="G681" t="s">
        <v>16</v>
      </c>
      <c r="H681" t="s">
        <v>15</v>
      </c>
      <c r="I681" t="s">
        <v>8845</v>
      </c>
      <c r="J681" t="s">
        <v>8844</v>
      </c>
      <c r="K681" t="s">
        <v>8843</v>
      </c>
      <c r="L681" t="s">
        <v>8842</v>
      </c>
      <c r="M681" t="s">
        <v>8841</v>
      </c>
      <c r="N681">
        <v>3</v>
      </c>
      <c r="O681" t="s">
        <v>8840</v>
      </c>
      <c r="P681" t="s">
        <v>8839</v>
      </c>
      <c r="Q681" t="s">
        <v>8838</v>
      </c>
      <c r="R681" s="7">
        <v>36526</v>
      </c>
      <c r="S681" s="8">
        <f t="shared" si="88"/>
        <v>2000</v>
      </c>
      <c r="T681" s="8">
        <v>2000</v>
      </c>
      <c r="U681" s="8">
        <f t="shared" si="89"/>
        <v>22</v>
      </c>
      <c r="V681" s="7">
        <v>2000</v>
      </c>
      <c r="W681" t="s">
        <v>8563</v>
      </c>
      <c r="X681" s="2">
        <v>0.23799999999999999</v>
      </c>
      <c r="Y681" s="6">
        <f t="shared" si="86"/>
        <v>6.353274071701236E-3</v>
      </c>
      <c r="AA681">
        <v>10586393</v>
      </c>
      <c r="AB681">
        <v>12222</v>
      </c>
      <c r="AD681" t="s">
        <v>6</v>
      </c>
      <c r="AE681">
        <v>1</v>
      </c>
      <c r="AH681" t="s">
        <v>8837</v>
      </c>
      <c r="AI681" t="s">
        <v>8836</v>
      </c>
      <c r="AK681" t="s">
        <v>8835</v>
      </c>
      <c r="AL681">
        <v>4</v>
      </c>
      <c r="AM681" s="5">
        <f t="shared" si="90"/>
        <v>0.18181818181818182</v>
      </c>
      <c r="AN681" s="4">
        <f t="shared" si="87"/>
        <v>2.753777838972841E-4</v>
      </c>
      <c r="AO681" s="3"/>
      <c r="AP681">
        <v>0</v>
      </c>
      <c r="AR681" t="s">
        <v>1</v>
      </c>
      <c r="AT681" s="2" t="s">
        <v>0</v>
      </c>
      <c r="AU681" s="1">
        <f t="shared" si="91"/>
        <v>0.45299051853600503</v>
      </c>
      <c r="AV681" s="1">
        <f t="shared" si="92"/>
        <v>0.33143259277992598</v>
      </c>
      <c r="AW681" s="1">
        <f t="shared" si="93"/>
        <v>0.20987466702384697</v>
      </c>
    </row>
    <row r="682" spans="1:49" x14ac:dyDescent="0.2">
      <c r="A682">
        <v>680</v>
      </c>
      <c r="B682" t="s">
        <v>8834</v>
      </c>
      <c r="C682" t="s">
        <v>8833</v>
      </c>
      <c r="F682" t="s">
        <v>8832</v>
      </c>
      <c r="G682" t="s">
        <v>16</v>
      </c>
      <c r="H682" t="s">
        <v>15</v>
      </c>
      <c r="I682" t="s">
        <v>8831</v>
      </c>
      <c r="J682" t="s">
        <v>8830</v>
      </c>
      <c r="K682" t="s">
        <v>8829</v>
      </c>
      <c r="L682" t="s">
        <v>8828</v>
      </c>
      <c r="M682" t="s">
        <v>8827</v>
      </c>
      <c r="N682">
        <v>3</v>
      </c>
      <c r="O682" t="s">
        <v>8826</v>
      </c>
      <c r="P682" t="s">
        <v>8825</v>
      </c>
      <c r="Q682" t="s">
        <v>8824</v>
      </c>
      <c r="R682" s="7">
        <v>36526</v>
      </c>
      <c r="S682" s="8">
        <f t="shared" si="88"/>
        <v>2000</v>
      </c>
      <c r="T682" s="8">
        <v>2000</v>
      </c>
      <c r="U682" s="8">
        <f t="shared" si="89"/>
        <v>22</v>
      </c>
      <c r="V682" s="7">
        <v>2000</v>
      </c>
      <c r="W682" t="s">
        <v>8788</v>
      </c>
      <c r="X682" s="2">
        <v>0.6</v>
      </c>
      <c r="Y682" s="6">
        <f t="shared" si="86"/>
        <v>1.6016657323616561E-2</v>
      </c>
      <c r="AA682">
        <v>21578095</v>
      </c>
      <c r="AB682">
        <v>110567</v>
      </c>
      <c r="AD682" t="s">
        <v>6</v>
      </c>
      <c r="AH682">
        <v>365</v>
      </c>
      <c r="AI682" t="s">
        <v>8823</v>
      </c>
      <c r="AK682" t="s">
        <v>8822</v>
      </c>
      <c r="AL682">
        <v>6</v>
      </c>
      <c r="AM682" s="5">
        <f t="shared" si="90"/>
        <v>0.27272727272727271</v>
      </c>
      <c r="AN682" s="4">
        <f t="shared" si="87"/>
        <v>4.1306667584592612E-4</v>
      </c>
      <c r="AO682" s="3"/>
      <c r="AP682">
        <v>0</v>
      </c>
      <c r="AR682" t="s">
        <v>1</v>
      </c>
      <c r="AT682" s="2" t="s">
        <v>0</v>
      </c>
      <c r="AU682" s="1">
        <f t="shared" si="91"/>
        <v>1.133558012928537</v>
      </c>
      <c r="AV682" s="1">
        <f t="shared" si="92"/>
        <v>0.82148619997312422</v>
      </c>
      <c r="AW682" s="1">
        <f t="shared" si="93"/>
        <v>0.50941438701771169</v>
      </c>
    </row>
    <row r="683" spans="1:49" x14ac:dyDescent="0.2">
      <c r="A683">
        <v>681</v>
      </c>
      <c r="B683" t="s">
        <v>8821</v>
      </c>
      <c r="C683" t="s">
        <v>8820</v>
      </c>
      <c r="F683" t="s">
        <v>8819</v>
      </c>
      <c r="G683" t="s">
        <v>16</v>
      </c>
      <c r="H683" t="s">
        <v>15</v>
      </c>
      <c r="I683" t="s">
        <v>8818</v>
      </c>
      <c r="J683">
        <v>60029116</v>
      </c>
      <c r="K683" t="s">
        <v>8817</v>
      </c>
      <c r="L683" t="s">
        <v>8816</v>
      </c>
      <c r="M683" t="s">
        <v>1013</v>
      </c>
      <c r="N683">
        <v>3</v>
      </c>
      <c r="O683" t="s">
        <v>8815</v>
      </c>
      <c r="P683" t="s">
        <v>8814</v>
      </c>
      <c r="Q683" t="s">
        <v>8813</v>
      </c>
      <c r="R683" s="7">
        <v>36526</v>
      </c>
      <c r="S683" s="8">
        <f t="shared" si="88"/>
        <v>2000</v>
      </c>
      <c r="T683" s="8">
        <v>2000</v>
      </c>
      <c r="U683" s="8">
        <f t="shared" si="89"/>
        <v>22</v>
      </c>
      <c r="V683" s="7">
        <v>2000</v>
      </c>
      <c r="W683" t="s">
        <v>8788</v>
      </c>
      <c r="X683" s="2">
        <v>0.6</v>
      </c>
      <c r="Y683" s="6">
        <f t="shared" si="86"/>
        <v>1.6016657323616561E-2</v>
      </c>
      <c r="AA683">
        <v>21578095</v>
      </c>
      <c r="AB683">
        <v>110567</v>
      </c>
      <c r="AD683" t="s">
        <v>6</v>
      </c>
      <c r="AH683">
        <v>362</v>
      </c>
      <c r="AI683" t="s">
        <v>8812</v>
      </c>
      <c r="AK683" t="s">
        <v>8811</v>
      </c>
      <c r="AL683">
        <v>8</v>
      </c>
      <c r="AM683" s="5">
        <f t="shared" si="90"/>
        <v>0.36363636363636365</v>
      </c>
      <c r="AN683" s="4">
        <f t="shared" si="87"/>
        <v>5.5075556779456819E-4</v>
      </c>
      <c r="AO683" s="3"/>
      <c r="AP683">
        <v>0</v>
      </c>
      <c r="AR683" t="s">
        <v>1</v>
      </c>
      <c r="AT683" s="2" t="s">
        <v>0</v>
      </c>
      <c r="AU683" s="1">
        <f t="shared" si="91"/>
        <v>1.1376886796869963</v>
      </c>
      <c r="AV683" s="1">
        <f t="shared" si="92"/>
        <v>0.82837064457055642</v>
      </c>
      <c r="AW683" s="1">
        <f t="shared" si="93"/>
        <v>0.51905260945411658</v>
      </c>
    </row>
    <row r="684" spans="1:49" x14ac:dyDescent="0.2">
      <c r="A684">
        <v>682</v>
      </c>
      <c r="B684" t="s">
        <v>8810</v>
      </c>
      <c r="C684" t="s">
        <v>8809</v>
      </c>
      <c r="F684" t="s">
        <v>8808</v>
      </c>
      <c r="G684" t="s">
        <v>16</v>
      </c>
      <c r="H684" t="s">
        <v>15</v>
      </c>
      <c r="I684" t="s">
        <v>8807</v>
      </c>
      <c r="J684" t="s">
        <v>8806</v>
      </c>
      <c r="K684" t="s">
        <v>8805</v>
      </c>
      <c r="L684" t="s">
        <v>8804</v>
      </c>
      <c r="M684" t="s">
        <v>1843</v>
      </c>
      <c r="N684">
        <v>3</v>
      </c>
      <c r="O684" t="s">
        <v>8803</v>
      </c>
      <c r="P684" t="s">
        <v>8802</v>
      </c>
      <c r="Q684" t="s">
        <v>8801</v>
      </c>
      <c r="R684" s="7">
        <v>36526</v>
      </c>
      <c r="S684" s="8">
        <f t="shared" si="88"/>
        <v>2000</v>
      </c>
      <c r="T684" s="8">
        <v>2000</v>
      </c>
      <c r="U684" s="8">
        <f t="shared" si="89"/>
        <v>22</v>
      </c>
      <c r="V684" s="7">
        <v>2000</v>
      </c>
      <c r="W684" t="s">
        <v>8788</v>
      </c>
      <c r="X684" s="2">
        <v>0.6</v>
      </c>
      <c r="Y684" s="6">
        <f t="shared" si="86"/>
        <v>1.6016657323616561E-2</v>
      </c>
      <c r="AA684">
        <v>21578095</v>
      </c>
      <c r="AB684">
        <v>110567</v>
      </c>
      <c r="AD684" t="s">
        <v>6</v>
      </c>
      <c r="AH684">
        <v>76</v>
      </c>
      <c r="AI684" t="s">
        <v>8800</v>
      </c>
      <c r="AK684" t="s">
        <v>8799</v>
      </c>
      <c r="AL684">
        <v>2</v>
      </c>
      <c r="AM684" s="5">
        <f t="shared" si="90"/>
        <v>9.0909090909090912E-2</v>
      </c>
      <c r="AN684" s="4">
        <f t="shared" si="87"/>
        <v>1.3768889194864205E-4</v>
      </c>
      <c r="AO684" s="3"/>
      <c r="AP684">
        <v>0</v>
      </c>
      <c r="AR684" t="s">
        <v>1</v>
      </c>
      <c r="AT684" s="2" t="s">
        <v>0</v>
      </c>
      <c r="AU684" s="1">
        <f t="shared" si="91"/>
        <v>1.1252966794116186</v>
      </c>
      <c r="AV684" s="1">
        <f t="shared" si="92"/>
        <v>0.80771731077826003</v>
      </c>
      <c r="AW684" s="1">
        <f t="shared" si="93"/>
        <v>0.49013794214490181</v>
      </c>
    </row>
    <row r="685" spans="1:49" x14ac:dyDescent="0.2">
      <c r="A685">
        <v>683</v>
      </c>
      <c r="B685" t="s">
        <v>8798</v>
      </c>
      <c r="C685" t="s">
        <v>8797</v>
      </c>
      <c r="F685" t="s">
        <v>8796</v>
      </c>
      <c r="G685" t="s">
        <v>16</v>
      </c>
      <c r="H685" t="s">
        <v>15</v>
      </c>
      <c r="I685" t="s">
        <v>8795</v>
      </c>
      <c r="J685" t="s">
        <v>8789</v>
      </c>
      <c r="K685" t="s">
        <v>8794</v>
      </c>
      <c r="L685" t="s">
        <v>8793</v>
      </c>
      <c r="M685" t="s">
        <v>8792</v>
      </c>
      <c r="N685">
        <v>2</v>
      </c>
      <c r="O685" t="s">
        <v>8791</v>
      </c>
      <c r="P685" t="s">
        <v>8790</v>
      </c>
      <c r="Q685" t="s">
        <v>8789</v>
      </c>
      <c r="R685" s="7">
        <v>36526</v>
      </c>
      <c r="S685" s="8">
        <f t="shared" si="88"/>
        <v>2000</v>
      </c>
      <c r="T685" s="8">
        <v>2000</v>
      </c>
      <c r="U685" s="8">
        <f t="shared" si="89"/>
        <v>22</v>
      </c>
      <c r="V685" s="7">
        <v>2000</v>
      </c>
      <c r="W685" t="s">
        <v>8788</v>
      </c>
      <c r="X685" s="2">
        <v>0.6</v>
      </c>
      <c r="Y685" s="6">
        <f t="shared" si="86"/>
        <v>1.6016657323616561E-2</v>
      </c>
      <c r="AA685">
        <v>21578095</v>
      </c>
      <c r="AB685">
        <v>110567</v>
      </c>
      <c r="AD685" t="s">
        <v>6</v>
      </c>
      <c r="AH685">
        <v>129</v>
      </c>
      <c r="AI685" t="s">
        <v>8787</v>
      </c>
      <c r="AK685" t="s">
        <v>8786</v>
      </c>
      <c r="AL685">
        <v>1</v>
      </c>
      <c r="AM685" s="5">
        <f t="shared" si="90"/>
        <v>4.5454545454545456E-2</v>
      </c>
      <c r="AN685" s="4">
        <f t="shared" si="87"/>
        <v>6.8844445974321024E-5</v>
      </c>
      <c r="AO685" s="3"/>
      <c r="AP685">
        <v>0</v>
      </c>
      <c r="AR685" t="s">
        <v>1</v>
      </c>
      <c r="AT685" s="2" t="s">
        <v>0</v>
      </c>
      <c r="AU685" s="1">
        <f t="shared" si="91"/>
        <v>1.1232313460323888</v>
      </c>
      <c r="AV685" s="1">
        <f t="shared" si="92"/>
        <v>0.8042750884795441</v>
      </c>
      <c r="AW685" s="1">
        <f t="shared" si="93"/>
        <v>0.48531883092669925</v>
      </c>
    </row>
    <row r="686" spans="1:49" x14ac:dyDescent="0.2">
      <c r="A686">
        <v>684</v>
      </c>
      <c r="B686" t="s">
        <v>8785</v>
      </c>
      <c r="C686" t="s">
        <v>8784</v>
      </c>
      <c r="F686" t="s">
        <v>8783</v>
      </c>
      <c r="G686" t="s">
        <v>16</v>
      </c>
      <c r="H686" t="s">
        <v>15</v>
      </c>
      <c r="I686" t="s">
        <v>8491</v>
      </c>
      <c r="J686" t="s">
        <v>8782</v>
      </c>
      <c r="K686" t="s">
        <v>8781</v>
      </c>
      <c r="L686" t="s">
        <v>8780</v>
      </c>
      <c r="M686" t="s">
        <v>91</v>
      </c>
      <c r="N686">
        <v>3</v>
      </c>
      <c r="O686" t="s">
        <v>8779</v>
      </c>
      <c r="P686" t="s">
        <v>8778</v>
      </c>
      <c r="Q686" t="s">
        <v>8777</v>
      </c>
      <c r="R686" s="7">
        <v>36526</v>
      </c>
      <c r="S686" s="8">
        <f t="shared" si="88"/>
        <v>2000</v>
      </c>
      <c r="T686" s="8">
        <v>2000</v>
      </c>
      <c r="U686" s="8">
        <f t="shared" si="89"/>
        <v>22</v>
      </c>
      <c r="V686" s="7">
        <v>2000</v>
      </c>
      <c r="W686" t="s">
        <v>8563</v>
      </c>
      <c r="X686" s="2">
        <v>0.23799999999999999</v>
      </c>
      <c r="Y686" s="6">
        <f t="shared" si="86"/>
        <v>6.353274071701236E-3</v>
      </c>
      <c r="AA686">
        <v>10586393</v>
      </c>
      <c r="AB686">
        <v>12222</v>
      </c>
      <c r="AD686" t="s">
        <v>6</v>
      </c>
      <c r="AE686">
        <v>1</v>
      </c>
      <c r="AH686" t="s">
        <v>8776</v>
      </c>
      <c r="AI686" t="s">
        <v>8775</v>
      </c>
      <c r="AK686" t="s">
        <v>8774</v>
      </c>
      <c r="AL686">
        <v>0</v>
      </c>
      <c r="AM686" s="5">
        <f t="shared" si="90"/>
        <v>0</v>
      </c>
      <c r="AN686" s="4">
        <f t="shared" si="87"/>
        <v>0</v>
      </c>
      <c r="AO686" s="3"/>
      <c r="AP686">
        <v>0</v>
      </c>
      <c r="AR686" t="s">
        <v>1</v>
      </c>
      <c r="AT686" s="2" t="s">
        <v>0</v>
      </c>
      <c r="AU686" s="1">
        <f t="shared" si="91"/>
        <v>0.44472918501908648</v>
      </c>
      <c r="AV686" s="1">
        <f t="shared" si="92"/>
        <v>0.3176637035850618</v>
      </c>
      <c r="AW686" s="1">
        <f t="shared" si="93"/>
        <v>0.19059822215103706</v>
      </c>
    </row>
    <row r="687" spans="1:49" x14ac:dyDescent="0.2">
      <c r="A687">
        <v>685</v>
      </c>
      <c r="B687" t="s">
        <v>8773</v>
      </c>
      <c r="C687" t="s">
        <v>8772</v>
      </c>
      <c r="F687" t="s">
        <v>8771</v>
      </c>
      <c r="G687" t="s">
        <v>16</v>
      </c>
      <c r="H687" t="s">
        <v>15</v>
      </c>
      <c r="I687" t="s">
        <v>8770</v>
      </c>
      <c r="J687" t="s">
        <v>8769</v>
      </c>
      <c r="K687" t="s">
        <v>8768</v>
      </c>
      <c r="L687" t="s">
        <v>8767</v>
      </c>
      <c r="M687" t="s">
        <v>91</v>
      </c>
      <c r="N687">
        <v>3</v>
      </c>
      <c r="O687" t="s">
        <v>8766</v>
      </c>
      <c r="P687" t="s">
        <v>8765</v>
      </c>
      <c r="Q687" t="s">
        <v>8764</v>
      </c>
      <c r="R687" s="7">
        <v>36526</v>
      </c>
      <c r="S687" s="8">
        <f t="shared" si="88"/>
        <v>2000</v>
      </c>
      <c r="T687" s="8">
        <v>2000</v>
      </c>
      <c r="U687" s="8">
        <f t="shared" si="89"/>
        <v>22</v>
      </c>
      <c r="V687" s="7">
        <v>2000</v>
      </c>
      <c r="W687" t="s">
        <v>8563</v>
      </c>
      <c r="X687" s="2">
        <v>0.23799999999999999</v>
      </c>
      <c r="Y687" s="6">
        <f t="shared" si="86"/>
        <v>6.353274071701236E-3</v>
      </c>
      <c r="AA687">
        <v>10586393</v>
      </c>
      <c r="AB687">
        <v>12222</v>
      </c>
      <c r="AD687" t="s">
        <v>6</v>
      </c>
      <c r="AE687">
        <v>1</v>
      </c>
      <c r="AH687" t="s">
        <v>8763</v>
      </c>
      <c r="AI687" t="s">
        <v>8762</v>
      </c>
      <c r="AK687" t="s">
        <v>8761</v>
      </c>
      <c r="AL687">
        <v>1</v>
      </c>
      <c r="AM687" s="5">
        <f t="shared" si="90"/>
        <v>4.5454545454545456E-2</v>
      </c>
      <c r="AN687" s="4">
        <f t="shared" si="87"/>
        <v>6.8844445974321024E-5</v>
      </c>
      <c r="AO687" s="3"/>
      <c r="AP687">
        <v>0</v>
      </c>
      <c r="AR687" t="s">
        <v>1</v>
      </c>
      <c r="AT687" s="2" t="s">
        <v>0</v>
      </c>
      <c r="AU687" s="1">
        <f t="shared" si="91"/>
        <v>0.44679451839831613</v>
      </c>
      <c r="AV687" s="1">
        <f t="shared" si="92"/>
        <v>0.32110592588377784</v>
      </c>
      <c r="AW687" s="1">
        <f t="shared" si="93"/>
        <v>0.19541733336923953</v>
      </c>
    </row>
    <row r="688" spans="1:49" x14ac:dyDescent="0.2">
      <c r="A688">
        <v>686</v>
      </c>
      <c r="B688" t="s">
        <v>8760</v>
      </c>
      <c r="C688" t="s">
        <v>8759</v>
      </c>
      <c r="F688" t="s">
        <v>8758</v>
      </c>
      <c r="G688" t="s">
        <v>16</v>
      </c>
      <c r="H688" t="s">
        <v>15</v>
      </c>
      <c r="I688" t="s">
        <v>8757</v>
      </c>
      <c r="J688" t="s">
        <v>8752</v>
      </c>
      <c r="K688" t="s">
        <v>8756</v>
      </c>
      <c r="L688" t="s">
        <v>8755</v>
      </c>
      <c r="M688" t="s">
        <v>91</v>
      </c>
      <c r="N688">
        <v>2</v>
      </c>
      <c r="O688" t="s">
        <v>8754</v>
      </c>
      <c r="P688" t="s">
        <v>8753</v>
      </c>
      <c r="Q688" t="s">
        <v>8752</v>
      </c>
      <c r="R688" s="7">
        <v>36526</v>
      </c>
      <c r="S688" s="8">
        <f t="shared" si="88"/>
        <v>2000</v>
      </c>
      <c r="T688" s="8">
        <v>2000</v>
      </c>
      <c r="U688" s="8">
        <f t="shared" si="89"/>
        <v>22</v>
      </c>
      <c r="V688" s="7">
        <v>2000</v>
      </c>
      <c r="W688" t="s">
        <v>8563</v>
      </c>
      <c r="X688" s="2">
        <v>0.23799999999999999</v>
      </c>
      <c r="Y688" s="6">
        <f t="shared" si="86"/>
        <v>6.353274071701236E-3</v>
      </c>
      <c r="AA688">
        <v>10586393</v>
      </c>
      <c r="AB688">
        <v>12222</v>
      </c>
      <c r="AD688" t="s">
        <v>6</v>
      </c>
      <c r="AE688">
        <v>1</v>
      </c>
      <c r="AH688" t="s">
        <v>8751</v>
      </c>
      <c r="AI688" t="s">
        <v>8750</v>
      </c>
      <c r="AK688" t="s">
        <v>8749</v>
      </c>
      <c r="AL688">
        <v>1</v>
      </c>
      <c r="AM688" s="5">
        <f t="shared" si="90"/>
        <v>4.5454545454545456E-2</v>
      </c>
      <c r="AN688" s="4">
        <f t="shared" si="87"/>
        <v>6.8844445974321024E-5</v>
      </c>
      <c r="AO688" s="3"/>
      <c r="AP688">
        <v>0</v>
      </c>
      <c r="AR688" t="s">
        <v>1</v>
      </c>
      <c r="AT688" s="2" t="s">
        <v>0</v>
      </c>
      <c r="AU688" s="1">
        <f t="shared" si="91"/>
        <v>0.44679451839831613</v>
      </c>
      <c r="AV688" s="1">
        <f t="shared" si="92"/>
        <v>0.32110592588377784</v>
      </c>
      <c r="AW688" s="1">
        <f t="shared" si="93"/>
        <v>0.19541733336923953</v>
      </c>
    </row>
    <row r="689" spans="1:49" x14ac:dyDescent="0.2">
      <c r="A689">
        <v>687</v>
      </c>
      <c r="B689" t="s">
        <v>8748</v>
      </c>
      <c r="C689" t="s">
        <v>8747</v>
      </c>
      <c r="F689" t="s">
        <v>8746</v>
      </c>
      <c r="G689" t="s">
        <v>16</v>
      </c>
      <c r="H689" t="s">
        <v>15</v>
      </c>
      <c r="I689" t="s">
        <v>8745</v>
      </c>
      <c r="J689" t="s">
        <v>8744</v>
      </c>
      <c r="K689" t="s">
        <v>8743</v>
      </c>
      <c r="L689" t="s">
        <v>8742</v>
      </c>
      <c r="M689" t="s">
        <v>91</v>
      </c>
      <c r="N689">
        <v>4</v>
      </c>
      <c r="O689" t="s">
        <v>8741</v>
      </c>
      <c r="P689" t="s">
        <v>8740</v>
      </c>
      <c r="Q689" t="s">
        <v>8739</v>
      </c>
      <c r="R689" s="7">
        <v>36526</v>
      </c>
      <c r="S689" s="8">
        <f t="shared" si="88"/>
        <v>2000</v>
      </c>
      <c r="T689" s="8">
        <v>2000</v>
      </c>
      <c r="U689" s="8">
        <f t="shared" si="89"/>
        <v>22</v>
      </c>
      <c r="V689" s="7">
        <v>2000</v>
      </c>
      <c r="W689" t="s">
        <v>8738</v>
      </c>
      <c r="X689" s="2" t="s">
        <v>0</v>
      </c>
      <c r="Y689" s="6" t="e">
        <f t="shared" si="86"/>
        <v>#VALUE!</v>
      </c>
      <c r="AA689">
        <v>2729172</v>
      </c>
      <c r="AB689">
        <v>28698</v>
      </c>
      <c r="AD689" t="s">
        <v>6</v>
      </c>
      <c r="AE689">
        <v>624</v>
      </c>
      <c r="AH689" t="s">
        <v>8737</v>
      </c>
      <c r="AI689" t="s">
        <v>8736</v>
      </c>
      <c r="AK689" t="s">
        <v>8735</v>
      </c>
      <c r="AL689">
        <v>0</v>
      </c>
      <c r="AM689" s="5">
        <f t="shared" si="90"/>
        <v>0</v>
      </c>
      <c r="AN689" s="4">
        <f t="shared" si="87"/>
        <v>0</v>
      </c>
      <c r="AO689" s="3"/>
      <c r="AP689">
        <v>0</v>
      </c>
      <c r="AQ689" t="s">
        <v>8734</v>
      </c>
      <c r="AR689" t="s">
        <v>1</v>
      </c>
      <c r="AS689" t="s">
        <v>8733</v>
      </c>
      <c r="AT689" s="2" t="s">
        <v>0</v>
      </c>
      <c r="AU689" s="1" t="e">
        <f t="shared" si="91"/>
        <v>#VALUE!</v>
      </c>
      <c r="AV689" s="1" t="e">
        <f t="shared" si="92"/>
        <v>#VALUE!</v>
      </c>
      <c r="AW689" s="1" t="e">
        <f t="shared" si="93"/>
        <v>#VALUE!</v>
      </c>
    </row>
    <row r="690" spans="1:49" x14ac:dyDescent="0.2">
      <c r="A690">
        <v>688</v>
      </c>
      <c r="B690" t="s">
        <v>8732</v>
      </c>
      <c r="C690" t="s">
        <v>8731</v>
      </c>
      <c r="F690" t="s">
        <v>8730</v>
      </c>
      <c r="G690" t="s">
        <v>16</v>
      </c>
      <c r="H690" t="s">
        <v>15</v>
      </c>
      <c r="I690" t="s">
        <v>8729</v>
      </c>
      <c r="J690">
        <v>60032179</v>
      </c>
      <c r="K690" t="s">
        <v>443</v>
      </c>
      <c r="L690" t="s">
        <v>442</v>
      </c>
      <c r="M690" t="s">
        <v>11</v>
      </c>
      <c r="N690">
        <v>2</v>
      </c>
      <c r="O690" t="s">
        <v>8728</v>
      </c>
      <c r="P690" t="s">
        <v>8727</v>
      </c>
      <c r="Q690" t="s">
        <v>8726</v>
      </c>
      <c r="R690" s="7">
        <v>36526</v>
      </c>
      <c r="S690" s="8">
        <f t="shared" si="88"/>
        <v>2000</v>
      </c>
      <c r="T690" s="8">
        <v>2000</v>
      </c>
      <c r="U690" s="8">
        <f t="shared" si="89"/>
        <v>22</v>
      </c>
      <c r="V690" s="7">
        <v>2000</v>
      </c>
      <c r="W690" t="s">
        <v>8563</v>
      </c>
      <c r="X690" s="2">
        <v>0.23799999999999999</v>
      </c>
      <c r="Y690" s="6">
        <f t="shared" si="86"/>
        <v>6.353274071701236E-3</v>
      </c>
      <c r="AA690">
        <v>10586393</v>
      </c>
      <c r="AB690">
        <v>12222</v>
      </c>
      <c r="AD690" t="s">
        <v>6</v>
      </c>
      <c r="AE690">
        <v>2</v>
      </c>
      <c r="AH690" t="s">
        <v>8725</v>
      </c>
      <c r="AI690" t="s">
        <v>8724</v>
      </c>
      <c r="AK690" t="s">
        <v>8723</v>
      </c>
      <c r="AL690">
        <v>1</v>
      </c>
      <c r="AM690" s="5">
        <f t="shared" si="90"/>
        <v>4.5454545454545456E-2</v>
      </c>
      <c r="AN690" s="4">
        <f t="shared" si="87"/>
        <v>6.8844445974321024E-5</v>
      </c>
      <c r="AO690" s="3"/>
      <c r="AP690">
        <v>0</v>
      </c>
      <c r="AR690" t="s">
        <v>1</v>
      </c>
      <c r="AT690" s="2" t="s">
        <v>0</v>
      </c>
      <c r="AU690" s="1">
        <f t="shared" si="91"/>
        <v>0.44679451839831613</v>
      </c>
      <c r="AV690" s="1">
        <f t="shared" si="92"/>
        <v>0.32110592588377784</v>
      </c>
      <c r="AW690" s="1">
        <f t="shared" si="93"/>
        <v>0.19541733336923953</v>
      </c>
    </row>
    <row r="691" spans="1:49" x14ac:dyDescent="0.2">
      <c r="A691">
        <v>689</v>
      </c>
      <c r="B691" t="s">
        <v>8722</v>
      </c>
      <c r="C691" t="s">
        <v>8721</v>
      </c>
      <c r="F691" t="s">
        <v>8720</v>
      </c>
      <c r="G691" t="s">
        <v>16</v>
      </c>
      <c r="H691" t="s">
        <v>15</v>
      </c>
      <c r="I691" t="s">
        <v>8719</v>
      </c>
      <c r="J691">
        <v>60000990</v>
      </c>
      <c r="K691" t="s">
        <v>242</v>
      </c>
      <c r="L691" t="s">
        <v>241</v>
      </c>
      <c r="M691" t="s">
        <v>240</v>
      </c>
      <c r="N691">
        <v>1</v>
      </c>
      <c r="O691" t="s">
        <v>8718</v>
      </c>
      <c r="P691">
        <v>6603755149</v>
      </c>
      <c r="Q691">
        <v>60000990</v>
      </c>
      <c r="R691" s="7">
        <v>36526</v>
      </c>
      <c r="S691" s="8">
        <f t="shared" si="88"/>
        <v>2000</v>
      </c>
      <c r="T691" s="8">
        <v>2000</v>
      </c>
      <c r="U691" s="8">
        <f t="shared" si="89"/>
        <v>22</v>
      </c>
      <c r="V691" s="7">
        <v>2000</v>
      </c>
      <c r="W691" t="s">
        <v>8563</v>
      </c>
      <c r="X691" s="2">
        <v>0.23799999999999999</v>
      </c>
      <c r="Y691" s="6">
        <f t="shared" si="86"/>
        <v>6.353274071701236E-3</v>
      </c>
      <c r="AB691">
        <v>12222</v>
      </c>
      <c r="AD691" t="s">
        <v>6</v>
      </c>
      <c r="AE691">
        <v>2</v>
      </c>
      <c r="AH691" t="s">
        <v>8717</v>
      </c>
      <c r="AI691" t="s">
        <v>8716</v>
      </c>
      <c r="AK691" t="s">
        <v>8715</v>
      </c>
      <c r="AL691">
        <v>15</v>
      </c>
      <c r="AM691" s="5">
        <f t="shared" si="90"/>
        <v>0.68181818181818177</v>
      </c>
      <c r="AN691" s="4">
        <f t="shared" si="87"/>
        <v>1.0326666896148153E-3</v>
      </c>
      <c r="AO691" s="3"/>
      <c r="AP691">
        <v>0</v>
      </c>
      <c r="AR691" t="s">
        <v>1</v>
      </c>
      <c r="AT691" s="2" t="s">
        <v>0</v>
      </c>
      <c r="AU691" s="1">
        <f t="shared" si="91"/>
        <v>0.4757091857075309</v>
      </c>
      <c r="AV691" s="1">
        <f t="shared" si="92"/>
        <v>0.36929703806580255</v>
      </c>
      <c r="AW691" s="1">
        <f t="shared" si="93"/>
        <v>0.26288489042407415</v>
      </c>
    </row>
    <row r="692" spans="1:49" x14ac:dyDescent="0.2">
      <c r="A692">
        <v>690</v>
      </c>
      <c r="B692" t="s">
        <v>8714</v>
      </c>
      <c r="C692" t="s">
        <v>8713</v>
      </c>
      <c r="F692" t="s">
        <v>8712</v>
      </c>
      <c r="G692" t="s">
        <v>16</v>
      </c>
      <c r="H692" t="s">
        <v>15</v>
      </c>
      <c r="I692" t="s">
        <v>8711</v>
      </c>
      <c r="J692">
        <v>60024590</v>
      </c>
      <c r="K692" t="s">
        <v>8710</v>
      </c>
      <c r="L692" t="s">
        <v>8709</v>
      </c>
      <c r="M692" t="s">
        <v>11</v>
      </c>
      <c r="N692">
        <v>2</v>
      </c>
      <c r="O692" t="s">
        <v>8708</v>
      </c>
      <c r="P692" t="s">
        <v>8707</v>
      </c>
      <c r="Q692" t="s">
        <v>8706</v>
      </c>
      <c r="R692" s="7">
        <v>36526</v>
      </c>
      <c r="S692" s="8">
        <f t="shared" si="88"/>
        <v>2000</v>
      </c>
      <c r="T692" s="8">
        <v>2000</v>
      </c>
      <c r="U692" s="8">
        <f t="shared" si="89"/>
        <v>22</v>
      </c>
      <c r="V692" s="7">
        <v>2000</v>
      </c>
      <c r="W692" t="s">
        <v>8563</v>
      </c>
      <c r="X692" s="2">
        <v>0.23799999999999999</v>
      </c>
      <c r="Y692" s="6">
        <f t="shared" si="86"/>
        <v>6.353274071701236E-3</v>
      </c>
      <c r="AA692">
        <v>10586393</v>
      </c>
      <c r="AB692">
        <v>12222</v>
      </c>
      <c r="AD692" t="s">
        <v>6</v>
      </c>
      <c r="AE692">
        <v>2</v>
      </c>
      <c r="AH692" t="s">
        <v>8705</v>
      </c>
      <c r="AI692" t="s">
        <v>8704</v>
      </c>
      <c r="AK692" t="s">
        <v>8703</v>
      </c>
      <c r="AL692">
        <v>5</v>
      </c>
      <c r="AM692" s="5">
        <f t="shared" si="90"/>
        <v>0.22727272727272727</v>
      </c>
      <c r="AN692" s="4">
        <f t="shared" si="87"/>
        <v>3.4422222987160508E-4</v>
      </c>
      <c r="AO692" s="3"/>
      <c r="AP692">
        <v>0</v>
      </c>
      <c r="AR692" t="s">
        <v>1</v>
      </c>
      <c r="AT692" s="2" t="s">
        <v>0</v>
      </c>
      <c r="AU692" s="1">
        <f t="shared" si="91"/>
        <v>0.45505585191523457</v>
      </c>
      <c r="AV692" s="1">
        <f t="shared" si="92"/>
        <v>0.33487481507864209</v>
      </c>
      <c r="AW692" s="1">
        <f t="shared" si="93"/>
        <v>0.21469377824204941</v>
      </c>
    </row>
    <row r="693" spans="1:49" x14ac:dyDescent="0.2">
      <c r="A693">
        <v>691</v>
      </c>
      <c r="B693" t="s">
        <v>8702</v>
      </c>
      <c r="C693" t="s">
        <v>8701</v>
      </c>
      <c r="F693" t="s">
        <v>8700</v>
      </c>
      <c r="G693" t="s">
        <v>16</v>
      </c>
      <c r="H693" t="s">
        <v>15</v>
      </c>
      <c r="I693" t="s">
        <v>8699</v>
      </c>
      <c r="J693" t="s">
        <v>1315</v>
      </c>
      <c r="K693" t="s">
        <v>1314</v>
      </c>
      <c r="L693" t="s">
        <v>1313</v>
      </c>
      <c r="M693" t="s">
        <v>1312</v>
      </c>
      <c r="N693">
        <v>5</v>
      </c>
      <c r="O693" t="s">
        <v>8698</v>
      </c>
      <c r="P693" t="s">
        <v>8697</v>
      </c>
      <c r="Q693" t="s">
        <v>8696</v>
      </c>
      <c r="R693" s="7">
        <v>36526</v>
      </c>
      <c r="S693" s="8">
        <f t="shared" si="88"/>
        <v>2000</v>
      </c>
      <c r="T693" s="8">
        <v>2000</v>
      </c>
      <c r="U693" s="8">
        <f t="shared" si="89"/>
        <v>22</v>
      </c>
      <c r="V693" s="7">
        <v>2000</v>
      </c>
      <c r="W693" t="s">
        <v>8695</v>
      </c>
      <c r="X693" s="2">
        <v>0.28199999999999997</v>
      </c>
      <c r="Y693" s="6">
        <f t="shared" si="86"/>
        <v>7.527828942099783E-3</v>
      </c>
      <c r="AA693">
        <v>5891019</v>
      </c>
      <c r="AB693">
        <v>34202</v>
      </c>
      <c r="AD693" t="s">
        <v>6</v>
      </c>
      <c r="AE693">
        <v>3</v>
      </c>
      <c r="AH693" t="s">
        <v>8694</v>
      </c>
      <c r="AI693" t="s">
        <v>8693</v>
      </c>
      <c r="AJ693" t="s">
        <v>8692</v>
      </c>
      <c r="AK693" t="s">
        <v>8691</v>
      </c>
      <c r="AL693">
        <v>0</v>
      </c>
      <c r="AM693" s="5">
        <f t="shared" si="90"/>
        <v>0</v>
      </c>
      <c r="AN693" s="4">
        <f t="shared" si="87"/>
        <v>0</v>
      </c>
      <c r="AO693" s="3"/>
      <c r="AP693">
        <v>0</v>
      </c>
      <c r="AR693" t="s">
        <v>1</v>
      </c>
      <c r="AT693" s="2" t="s">
        <v>0</v>
      </c>
      <c r="AU693" s="1">
        <f t="shared" si="91"/>
        <v>0.52694802594698475</v>
      </c>
      <c r="AV693" s="1">
        <f t="shared" si="92"/>
        <v>0.37639144710498917</v>
      </c>
      <c r="AW693" s="1">
        <f t="shared" si="93"/>
        <v>0.22583486826299345</v>
      </c>
    </row>
    <row r="694" spans="1:49" x14ac:dyDescent="0.2">
      <c r="A694">
        <v>692</v>
      </c>
      <c r="B694" t="s">
        <v>8690</v>
      </c>
      <c r="C694" t="s">
        <v>8689</v>
      </c>
      <c r="F694" t="s">
        <v>8688</v>
      </c>
      <c r="G694" t="s">
        <v>16</v>
      </c>
      <c r="H694" t="s">
        <v>15</v>
      </c>
      <c r="I694" t="s">
        <v>8687</v>
      </c>
      <c r="J694" t="s">
        <v>8686</v>
      </c>
      <c r="K694" t="s">
        <v>8685</v>
      </c>
      <c r="L694" t="s">
        <v>8684</v>
      </c>
      <c r="M694" t="s">
        <v>454</v>
      </c>
      <c r="N694">
        <v>3</v>
      </c>
      <c r="O694" t="s">
        <v>8683</v>
      </c>
      <c r="P694" t="s">
        <v>8682</v>
      </c>
      <c r="Q694" t="s">
        <v>8681</v>
      </c>
      <c r="R694" s="7">
        <v>36526</v>
      </c>
      <c r="S694" s="8">
        <f t="shared" si="88"/>
        <v>2000</v>
      </c>
      <c r="T694" s="8">
        <v>2000</v>
      </c>
      <c r="U694" s="8">
        <f t="shared" si="89"/>
        <v>22</v>
      </c>
      <c r="V694" s="7">
        <v>2000</v>
      </c>
      <c r="W694" t="s">
        <v>8563</v>
      </c>
      <c r="X694" s="2">
        <v>0.23799999999999999</v>
      </c>
      <c r="Y694" s="6">
        <f t="shared" si="86"/>
        <v>6.353274071701236E-3</v>
      </c>
      <c r="AA694">
        <v>10586393</v>
      </c>
      <c r="AB694">
        <v>12222</v>
      </c>
      <c r="AD694" t="s">
        <v>6</v>
      </c>
      <c r="AE694">
        <v>2</v>
      </c>
      <c r="AH694" t="s">
        <v>8680</v>
      </c>
      <c r="AI694" t="s">
        <v>8679</v>
      </c>
      <c r="AK694" t="s">
        <v>8678</v>
      </c>
      <c r="AL694">
        <v>18</v>
      </c>
      <c r="AM694" s="5">
        <f t="shared" si="90"/>
        <v>0.81818181818181823</v>
      </c>
      <c r="AN694" s="4">
        <f t="shared" si="87"/>
        <v>1.2392000275377785E-3</v>
      </c>
      <c r="AO694" s="3"/>
      <c r="AP694">
        <v>0</v>
      </c>
      <c r="AR694" t="s">
        <v>1</v>
      </c>
      <c r="AT694" s="2" t="s">
        <v>0</v>
      </c>
      <c r="AU694" s="1">
        <f t="shared" si="91"/>
        <v>0.4819051858452198</v>
      </c>
      <c r="AV694" s="1">
        <f t="shared" si="92"/>
        <v>0.37962370496195075</v>
      </c>
      <c r="AW694" s="1">
        <f t="shared" si="93"/>
        <v>0.27734222407868159</v>
      </c>
    </row>
    <row r="695" spans="1:49" x14ac:dyDescent="0.2">
      <c r="A695">
        <v>693</v>
      </c>
      <c r="B695" t="s">
        <v>8677</v>
      </c>
      <c r="C695" t="s">
        <v>8676</v>
      </c>
      <c r="F695" t="s">
        <v>8675</v>
      </c>
      <c r="G695" t="s">
        <v>16</v>
      </c>
      <c r="H695" t="s">
        <v>15</v>
      </c>
      <c r="I695" t="s">
        <v>8674</v>
      </c>
      <c r="J695">
        <v>60032144</v>
      </c>
      <c r="K695" t="s">
        <v>1953</v>
      </c>
      <c r="L695" t="s">
        <v>1952</v>
      </c>
      <c r="M695" t="s">
        <v>28</v>
      </c>
      <c r="N695">
        <v>1</v>
      </c>
      <c r="O695" t="s">
        <v>8673</v>
      </c>
      <c r="P695">
        <v>34971825100</v>
      </c>
      <c r="Q695">
        <v>60032144</v>
      </c>
      <c r="R695" s="7">
        <v>36526</v>
      </c>
      <c r="S695" s="8">
        <f t="shared" si="88"/>
        <v>2000</v>
      </c>
      <c r="T695" s="8">
        <v>2000</v>
      </c>
      <c r="U695" s="8">
        <f t="shared" si="89"/>
        <v>22</v>
      </c>
      <c r="V695" s="7">
        <v>2000</v>
      </c>
      <c r="W695" t="s">
        <v>1401</v>
      </c>
      <c r="X695" s="2">
        <v>0.28599999999999998</v>
      </c>
      <c r="Y695" s="6">
        <f t="shared" si="86"/>
        <v>7.6346066575905605E-3</v>
      </c>
      <c r="AA695">
        <v>9205071</v>
      </c>
      <c r="AB695">
        <v>28139</v>
      </c>
      <c r="AC695">
        <v>15693937</v>
      </c>
      <c r="AD695" t="s">
        <v>6</v>
      </c>
      <c r="AE695">
        <v>14</v>
      </c>
      <c r="AF695">
        <v>8</v>
      </c>
      <c r="AH695" t="s">
        <v>8672</v>
      </c>
      <c r="AI695" t="s">
        <v>8671</v>
      </c>
      <c r="AK695" t="s">
        <v>8670</v>
      </c>
      <c r="AL695">
        <v>4</v>
      </c>
      <c r="AM695" s="5">
        <f t="shared" si="90"/>
        <v>0.18181818181818182</v>
      </c>
      <c r="AN695" s="4">
        <f t="shared" si="87"/>
        <v>2.753777838972841E-4</v>
      </c>
      <c r="AO695" s="3"/>
      <c r="AP695">
        <v>0</v>
      </c>
      <c r="AR695" t="s">
        <v>1</v>
      </c>
      <c r="AT695" s="2" t="s">
        <v>0</v>
      </c>
      <c r="AU695" s="1">
        <f t="shared" si="91"/>
        <v>0.54268379954825774</v>
      </c>
      <c r="AV695" s="1">
        <f t="shared" si="92"/>
        <v>0.39549922207439225</v>
      </c>
      <c r="AW695" s="1">
        <f t="shared" si="93"/>
        <v>0.24831464460052668</v>
      </c>
    </row>
    <row r="696" spans="1:49" x14ac:dyDescent="0.2">
      <c r="A696">
        <v>694</v>
      </c>
      <c r="B696" t="s">
        <v>8669</v>
      </c>
      <c r="C696" t="s">
        <v>8668</v>
      </c>
      <c r="F696" t="s">
        <v>8667</v>
      </c>
      <c r="G696" t="s">
        <v>16</v>
      </c>
      <c r="H696" t="s">
        <v>15</v>
      </c>
      <c r="I696" t="s">
        <v>8666</v>
      </c>
      <c r="J696" t="s">
        <v>8665</v>
      </c>
      <c r="K696" t="s">
        <v>8664</v>
      </c>
      <c r="L696" t="s">
        <v>8663</v>
      </c>
      <c r="M696" t="s">
        <v>91</v>
      </c>
      <c r="N696">
        <v>3</v>
      </c>
      <c r="O696" t="s">
        <v>8662</v>
      </c>
      <c r="P696" t="s">
        <v>8661</v>
      </c>
      <c r="Q696" t="s">
        <v>8660</v>
      </c>
      <c r="R696" s="7">
        <v>36526</v>
      </c>
      <c r="S696" s="8">
        <f t="shared" si="88"/>
        <v>2000</v>
      </c>
      <c r="T696" s="8">
        <v>2000</v>
      </c>
      <c r="U696" s="8">
        <f t="shared" si="89"/>
        <v>22</v>
      </c>
      <c r="V696" s="7">
        <v>2000</v>
      </c>
      <c r="W696" t="s">
        <v>8563</v>
      </c>
      <c r="X696" s="2">
        <v>0.23799999999999999</v>
      </c>
      <c r="Y696" s="6">
        <f t="shared" si="86"/>
        <v>6.353274071701236E-3</v>
      </c>
      <c r="AA696">
        <v>10586393</v>
      </c>
      <c r="AB696">
        <v>12222</v>
      </c>
      <c r="AD696" t="s">
        <v>6</v>
      </c>
      <c r="AE696">
        <v>2</v>
      </c>
      <c r="AH696" t="s">
        <v>8659</v>
      </c>
      <c r="AI696" t="s">
        <v>8658</v>
      </c>
      <c r="AK696" t="s">
        <v>8657</v>
      </c>
      <c r="AL696">
        <v>0</v>
      </c>
      <c r="AM696" s="5">
        <f t="shared" si="90"/>
        <v>0</v>
      </c>
      <c r="AN696" s="4">
        <f t="shared" si="87"/>
        <v>0</v>
      </c>
      <c r="AO696" s="3"/>
      <c r="AP696">
        <v>0</v>
      </c>
      <c r="AR696" t="s">
        <v>1</v>
      </c>
      <c r="AT696" s="2" t="s">
        <v>0</v>
      </c>
      <c r="AU696" s="1">
        <f t="shared" si="91"/>
        <v>0.44472918501908648</v>
      </c>
      <c r="AV696" s="1">
        <f t="shared" si="92"/>
        <v>0.3176637035850618</v>
      </c>
      <c r="AW696" s="1">
        <f t="shared" si="93"/>
        <v>0.19059822215103706</v>
      </c>
    </row>
    <row r="697" spans="1:49" x14ac:dyDescent="0.2">
      <c r="A697">
        <v>695</v>
      </c>
      <c r="B697" t="s">
        <v>8656</v>
      </c>
      <c r="C697" t="s">
        <v>8655</v>
      </c>
      <c r="F697" t="s">
        <v>8654</v>
      </c>
      <c r="G697" t="s">
        <v>16</v>
      </c>
      <c r="H697" t="s">
        <v>15</v>
      </c>
      <c r="I697" t="s">
        <v>8653</v>
      </c>
      <c r="J697" t="s">
        <v>8652</v>
      </c>
      <c r="K697" t="s">
        <v>8651</v>
      </c>
      <c r="L697" t="s">
        <v>8650</v>
      </c>
      <c r="M697" t="s">
        <v>1843</v>
      </c>
      <c r="N697">
        <v>3</v>
      </c>
      <c r="O697" t="s">
        <v>8649</v>
      </c>
      <c r="P697" t="s">
        <v>8648</v>
      </c>
      <c r="Q697" t="s">
        <v>8647</v>
      </c>
      <c r="R697" s="7">
        <v>36526</v>
      </c>
      <c r="S697" s="8">
        <f t="shared" si="88"/>
        <v>2000</v>
      </c>
      <c r="T697" s="8">
        <v>2000</v>
      </c>
      <c r="U697" s="8">
        <f t="shared" si="89"/>
        <v>22</v>
      </c>
      <c r="V697" s="7">
        <v>2000</v>
      </c>
      <c r="W697" t="s">
        <v>8563</v>
      </c>
      <c r="X697" s="2">
        <v>0.23799999999999999</v>
      </c>
      <c r="Y697" s="6">
        <f t="shared" si="86"/>
        <v>6.353274071701236E-3</v>
      </c>
      <c r="AA697">
        <v>10586393</v>
      </c>
      <c r="AB697">
        <v>12222</v>
      </c>
      <c r="AD697" t="s">
        <v>6</v>
      </c>
      <c r="AE697">
        <v>2</v>
      </c>
      <c r="AH697" t="s">
        <v>8646</v>
      </c>
      <c r="AI697" t="s">
        <v>8645</v>
      </c>
      <c r="AK697" t="s">
        <v>8644</v>
      </c>
      <c r="AL697">
        <v>3</v>
      </c>
      <c r="AM697" s="5">
        <f t="shared" si="90"/>
        <v>0.13636363636363635</v>
      </c>
      <c r="AN697" s="4">
        <f t="shared" si="87"/>
        <v>2.0653333792296306E-4</v>
      </c>
      <c r="AO697" s="3"/>
      <c r="AP697">
        <v>0</v>
      </c>
      <c r="AR697" t="s">
        <v>1</v>
      </c>
      <c r="AT697" s="2" t="s">
        <v>0</v>
      </c>
      <c r="AU697" s="1">
        <f t="shared" si="91"/>
        <v>0.45092518515677538</v>
      </c>
      <c r="AV697" s="1">
        <f t="shared" si="92"/>
        <v>0.32799037048120994</v>
      </c>
      <c r="AW697" s="1">
        <f t="shared" si="93"/>
        <v>0.20505555580564447</v>
      </c>
    </row>
    <row r="698" spans="1:49" x14ac:dyDescent="0.2">
      <c r="A698">
        <v>696</v>
      </c>
      <c r="B698" t="s">
        <v>8643</v>
      </c>
      <c r="C698" t="s">
        <v>8642</v>
      </c>
      <c r="F698" t="s">
        <v>8641</v>
      </c>
      <c r="G698" t="s">
        <v>16</v>
      </c>
      <c r="H698" t="s">
        <v>15</v>
      </c>
      <c r="I698" t="s">
        <v>8640</v>
      </c>
      <c r="J698" t="s">
        <v>8639</v>
      </c>
      <c r="K698" t="s">
        <v>8638</v>
      </c>
      <c r="L698" t="s">
        <v>8637</v>
      </c>
      <c r="M698" t="s">
        <v>1390</v>
      </c>
      <c r="N698">
        <v>2</v>
      </c>
      <c r="O698" t="s">
        <v>8636</v>
      </c>
      <c r="P698" t="s">
        <v>8635</v>
      </c>
      <c r="Q698" t="s">
        <v>8634</v>
      </c>
      <c r="R698" s="7">
        <v>36526</v>
      </c>
      <c r="S698" s="8">
        <f t="shared" si="88"/>
        <v>2000</v>
      </c>
      <c r="T698" s="8">
        <v>2000</v>
      </c>
      <c r="U698" s="8">
        <f t="shared" si="89"/>
        <v>22</v>
      </c>
      <c r="V698" s="7">
        <v>2000</v>
      </c>
      <c r="W698" t="s">
        <v>1401</v>
      </c>
      <c r="X698" s="2">
        <v>0.28599999999999998</v>
      </c>
      <c r="Y698" s="6">
        <f t="shared" si="86"/>
        <v>7.6346066575905605E-3</v>
      </c>
      <c r="AA698">
        <v>9205071</v>
      </c>
      <c r="AB698">
        <v>28139</v>
      </c>
      <c r="AC698">
        <v>15693937</v>
      </c>
      <c r="AD698" t="s">
        <v>6</v>
      </c>
      <c r="AE698">
        <v>14</v>
      </c>
      <c r="AF698">
        <v>8</v>
      </c>
      <c r="AH698" t="s">
        <v>8633</v>
      </c>
      <c r="AI698" t="s">
        <v>8632</v>
      </c>
      <c r="AK698" t="s">
        <v>8631</v>
      </c>
      <c r="AL698">
        <v>1</v>
      </c>
      <c r="AM698" s="5">
        <f t="shared" si="90"/>
        <v>4.5454545454545456E-2</v>
      </c>
      <c r="AN698" s="4">
        <f t="shared" si="87"/>
        <v>6.8844445974321024E-5</v>
      </c>
      <c r="AO698" s="3"/>
      <c r="AP698">
        <v>0</v>
      </c>
      <c r="AR698" t="s">
        <v>1</v>
      </c>
      <c r="AT698" s="2" t="s">
        <v>0</v>
      </c>
      <c r="AU698" s="1">
        <f t="shared" si="91"/>
        <v>0.5364877994105689</v>
      </c>
      <c r="AV698" s="1">
        <f t="shared" si="92"/>
        <v>0.38517255517824406</v>
      </c>
      <c r="AW698" s="1">
        <f t="shared" si="93"/>
        <v>0.2338573109459193</v>
      </c>
    </row>
    <row r="699" spans="1:49" x14ac:dyDescent="0.2">
      <c r="A699">
        <v>697</v>
      </c>
      <c r="B699" t="s">
        <v>8630</v>
      </c>
      <c r="C699" t="s">
        <v>8629</v>
      </c>
      <c r="F699" t="s">
        <v>8628</v>
      </c>
      <c r="G699" t="s">
        <v>16</v>
      </c>
      <c r="H699" t="s">
        <v>15</v>
      </c>
      <c r="I699" t="s">
        <v>8627</v>
      </c>
      <c r="J699">
        <v>60032350</v>
      </c>
      <c r="K699" t="s">
        <v>6513</v>
      </c>
      <c r="L699" t="s">
        <v>1672</v>
      </c>
      <c r="M699" t="s">
        <v>467</v>
      </c>
      <c r="N699">
        <v>1</v>
      </c>
      <c r="O699" t="s">
        <v>8626</v>
      </c>
      <c r="P699">
        <v>6507770528</v>
      </c>
      <c r="Q699">
        <v>60032350</v>
      </c>
      <c r="R699" s="7">
        <v>36526</v>
      </c>
      <c r="S699" s="8">
        <f t="shared" si="88"/>
        <v>2000</v>
      </c>
      <c r="T699" s="8">
        <v>2000</v>
      </c>
      <c r="U699" s="8">
        <f t="shared" si="89"/>
        <v>22</v>
      </c>
      <c r="V699" s="7">
        <v>2000</v>
      </c>
      <c r="W699" t="s">
        <v>1401</v>
      </c>
      <c r="X699" s="2">
        <v>0.28599999999999998</v>
      </c>
      <c r="Y699" s="6">
        <f t="shared" si="86"/>
        <v>7.6346066575905605E-3</v>
      </c>
      <c r="AA699">
        <v>9205071</v>
      </c>
      <c r="AB699">
        <v>28139</v>
      </c>
      <c r="AC699">
        <v>15693937</v>
      </c>
      <c r="AD699" t="s">
        <v>6</v>
      </c>
      <c r="AE699">
        <v>14</v>
      </c>
      <c r="AF699">
        <v>8</v>
      </c>
      <c r="AH699" t="s">
        <v>8625</v>
      </c>
      <c r="AI699" t="s">
        <v>8624</v>
      </c>
      <c r="AK699" t="s">
        <v>8623</v>
      </c>
      <c r="AL699">
        <v>6</v>
      </c>
      <c r="AM699" s="5">
        <f t="shared" si="90"/>
        <v>0.27272727272727271</v>
      </c>
      <c r="AN699" s="4">
        <f t="shared" si="87"/>
        <v>4.1306667584592612E-4</v>
      </c>
      <c r="AO699" s="3"/>
      <c r="AP699">
        <v>0</v>
      </c>
      <c r="AR699" t="s">
        <v>1</v>
      </c>
      <c r="AT699" s="2" t="s">
        <v>0</v>
      </c>
      <c r="AU699" s="1">
        <f t="shared" si="91"/>
        <v>0.54681446630671704</v>
      </c>
      <c r="AV699" s="1">
        <f t="shared" si="92"/>
        <v>0.40238366667182435</v>
      </c>
      <c r="AW699" s="1">
        <f t="shared" si="93"/>
        <v>0.2579528670369316</v>
      </c>
    </row>
    <row r="700" spans="1:49" x14ac:dyDescent="0.2">
      <c r="A700">
        <v>698</v>
      </c>
      <c r="B700" t="s">
        <v>8622</v>
      </c>
      <c r="C700" t="s">
        <v>8621</v>
      </c>
      <c r="F700" t="s">
        <v>8620</v>
      </c>
      <c r="G700" t="s">
        <v>16</v>
      </c>
      <c r="H700" t="s">
        <v>15</v>
      </c>
      <c r="I700" t="s">
        <v>8619</v>
      </c>
      <c r="J700" t="s">
        <v>8618</v>
      </c>
      <c r="K700" t="s">
        <v>8617</v>
      </c>
      <c r="L700" t="s">
        <v>8616</v>
      </c>
      <c r="M700" t="s">
        <v>2053</v>
      </c>
      <c r="N700">
        <v>3</v>
      </c>
      <c r="O700" t="s">
        <v>8615</v>
      </c>
      <c r="P700" t="s">
        <v>8614</v>
      </c>
      <c r="Q700" t="s">
        <v>8613</v>
      </c>
      <c r="R700" s="7">
        <v>36526</v>
      </c>
      <c r="S700" s="8">
        <f t="shared" si="88"/>
        <v>2000</v>
      </c>
      <c r="T700" s="8">
        <v>2000</v>
      </c>
      <c r="U700" s="8">
        <f t="shared" si="89"/>
        <v>22</v>
      </c>
      <c r="V700" s="7">
        <v>2000</v>
      </c>
      <c r="W700" t="s">
        <v>1401</v>
      </c>
      <c r="X700" s="2">
        <v>0.28599999999999998</v>
      </c>
      <c r="Y700" s="6">
        <f t="shared" si="86"/>
        <v>7.6346066575905605E-3</v>
      </c>
      <c r="AA700">
        <v>9205071</v>
      </c>
      <c r="AB700">
        <v>28139</v>
      </c>
      <c r="AC700">
        <v>15693937</v>
      </c>
      <c r="AD700" t="s">
        <v>6</v>
      </c>
      <c r="AE700">
        <v>14</v>
      </c>
      <c r="AF700">
        <v>8</v>
      </c>
      <c r="AH700" t="s">
        <v>8612</v>
      </c>
      <c r="AI700" t="s">
        <v>8611</v>
      </c>
      <c r="AK700" t="s">
        <v>8610</v>
      </c>
      <c r="AL700">
        <v>17</v>
      </c>
      <c r="AM700" s="5">
        <f t="shared" si="90"/>
        <v>0.77272727272727271</v>
      </c>
      <c r="AN700" s="4">
        <f t="shared" si="87"/>
        <v>1.1703555815634574E-3</v>
      </c>
      <c r="AO700" s="3"/>
      <c r="AP700">
        <v>0</v>
      </c>
      <c r="AR700" t="s">
        <v>1</v>
      </c>
      <c r="AT700" s="2" t="s">
        <v>0</v>
      </c>
      <c r="AU700" s="1">
        <f t="shared" si="91"/>
        <v>0.56953313347824297</v>
      </c>
      <c r="AV700" s="1">
        <f t="shared" si="92"/>
        <v>0.44024811195770086</v>
      </c>
      <c r="AW700" s="1">
        <f t="shared" si="93"/>
        <v>0.31096309043715886</v>
      </c>
    </row>
    <row r="701" spans="1:49" x14ac:dyDescent="0.2">
      <c r="A701">
        <v>699</v>
      </c>
      <c r="B701" t="s">
        <v>8609</v>
      </c>
      <c r="C701" t="s">
        <v>8608</v>
      </c>
      <c r="F701" t="s">
        <v>8607</v>
      </c>
      <c r="G701" t="s">
        <v>16</v>
      </c>
      <c r="H701" t="s">
        <v>15</v>
      </c>
      <c r="I701" t="s">
        <v>8606</v>
      </c>
      <c r="J701">
        <v>60103653</v>
      </c>
      <c r="K701" t="s">
        <v>1432</v>
      </c>
      <c r="L701" t="s">
        <v>1431</v>
      </c>
      <c r="M701" t="s">
        <v>107</v>
      </c>
      <c r="N701">
        <v>2</v>
      </c>
      <c r="O701" t="s">
        <v>8605</v>
      </c>
      <c r="P701" t="s">
        <v>8604</v>
      </c>
      <c r="Q701" t="s">
        <v>1428</v>
      </c>
      <c r="R701" s="7">
        <v>36526</v>
      </c>
      <c r="S701" s="8">
        <f t="shared" si="88"/>
        <v>2000</v>
      </c>
      <c r="T701" s="8">
        <v>2000</v>
      </c>
      <c r="U701" s="8">
        <f t="shared" si="89"/>
        <v>22</v>
      </c>
      <c r="V701" s="7">
        <v>2000</v>
      </c>
      <c r="W701" t="s">
        <v>1401</v>
      </c>
      <c r="X701" s="2">
        <v>0.28599999999999998</v>
      </c>
      <c r="Y701" s="6">
        <f t="shared" si="86"/>
        <v>7.6346066575905605E-3</v>
      </c>
      <c r="AA701">
        <v>9205071</v>
      </c>
      <c r="AB701">
        <v>28139</v>
      </c>
      <c r="AD701" t="s">
        <v>6</v>
      </c>
      <c r="AE701">
        <v>14</v>
      </c>
      <c r="AF701">
        <v>8</v>
      </c>
      <c r="AH701" t="s">
        <v>8603</v>
      </c>
      <c r="AI701" t="s">
        <v>8602</v>
      </c>
      <c r="AK701" t="s">
        <v>8601</v>
      </c>
      <c r="AL701">
        <v>9</v>
      </c>
      <c r="AM701" s="5">
        <f t="shared" si="90"/>
        <v>0.40909090909090912</v>
      </c>
      <c r="AN701" s="4">
        <f t="shared" si="87"/>
        <v>6.1960001376888923E-4</v>
      </c>
      <c r="AO701" s="3"/>
      <c r="AP701">
        <v>0</v>
      </c>
      <c r="AR701" t="s">
        <v>1</v>
      </c>
      <c r="AT701" s="2" t="s">
        <v>0</v>
      </c>
      <c r="AU701" s="1">
        <f t="shared" si="91"/>
        <v>0.55301046644440588</v>
      </c>
      <c r="AV701" s="1">
        <f t="shared" si="92"/>
        <v>0.41271033356797243</v>
      </c>
      <c r="AW701" s="1">
        <f t="shared" si="93"/>
        <v>0.27241020069153904</v>
      </c>
    </row>
    <row r="702" spans="1:49" x14ac:dyDescent="0.2">
      <c r="A702">
        <v>700</v>
      </c>
      <c r="B702" t="s">
        <v>8600</v>
      </c>
      <c r="C702" t="s">
        <v>8599</v>
      </c>
      <c r="F702" t="s">
        <v>8598</v>
      </c>
      <c r="G702" t="s">
        <v>16</v>
      </c>
      <c r="H702" t="s">
        <v>15</v>
      </c>
      <c r="I702" t="s">
        <v>8597</v>
      </c>
      <c r="J702">
        <v>60017161</v>
      </c>
      <c r="K702" t="s">
        <v>746</v>
      </c>
      <c r="L702" t="s">
        <v>745</v>
      </c>
      <c r="M702" t="s">
        <v>744</v>
      </c>
      <c r="N702">
        <v>4</v>
      </c>
      <c r="O702" t="s">
        <v>8596</v>
      </c>
      <c r="P702" t="s">
        <v>8595</v>
      </c>
      <c r="Q702" t="s">
        <v>2320</v>
      </c>
      <c r="R702" s="7">
        <v>36526</v>
      </c>
      <c r="S702" s="8">
        <f t="shared" si="88"/>
        <v>2000</v>
      </c>
      <c r="T702" s="8">
        <v>2000</v>
      </c>
      <c r="U702" s="8">
        <f t="shared" si="89"/>
        <v>22</v>
      </c>
      <c r="V702" s="7">
        <v>2000</v>
      </c>
      <c r="W702" t="s">
        <v>1401</v>
      </c>
      <c r="X702" s="2">
        <v>0.28599999999999998</v>
      </c>
      <c r="Y702" s="6">
        <f t="shared" si="86"/>
        <v>7.6346066575905605E-3</v>
      </c>
      <c r="AA702">
        <v>9205071</v>
      </c>
      <c r="AB702">
        <v>28139</v>
      </c>
      <c r="AD702" t="s">
        <v>6</v>
      </c>
      <c r="AE702">
        <v>14</v>
      </c>
      <c r="AF702">
        <v>8</v>
      </c>
      <c r="AG702">
        <v>9744537</v>
      </c>
      <c r="AH702" t="s">
        <v>8594</v>
      </c>
      <c r="AI702" t="s">
        <v>8593</v>
      </c>
      <c r="AK702" t="s">
        <v>8592</v>
      </c>
      <c r="AL702">
        <v>1</v>
      </c>
      <c r="AM702" s="5">
        <f t="shared" si="90"/>
        <v>4.5454545454545456E-2</v>
      </c>
      <c r="AN702" s="4">
        <f t="shared" si="87"/>
        <v>6.8844445974321024E-5</v>
      </c>
      <c r="AO702" s="3"/>
      <c r="AP702">
        <v>0</v>
      </c>
      <c r="AR702" t="s">
        <v>1</v>
      </c>
      <c r="AT702" s="2" t="s">
        <v>0</v>
      </c>
      <c r="AU702" s="1">
        <f t="shared" si="91"/>
        <v>0.5364877994105689</v>
      </c>
      <c r="AV702" s="1">
        <f t="shared" si="92"/>
        <v>0.38517255517824406</v>
      </c>
      <c r="AW702" s="1">
        <f t="shared" si="93"/>
        <v>0.2338573109459193</v>
      </c>
    </row>
    <row r="703" spans="1:49" x14ac:dyDescent="0.2">
      <c r="A703">
        <v>701</v>
      </c>
      <c r="B703" t="s">
        <v>8591</v>
      </c>
      <c r="C703" t="s">
        <v>8590</v>
      </c>
      <c r="F703" t="s">
        <v>8589</v>
      </c>
      <c r="G703" t="s">
        <v>16</v>
      </c>
      <c r="H703" t="s">
        <v>15</v>
      </c>
      <c r="I703" t="s">
        <v>7246</v>
      </c>
      <c r="J703" t="s">
        <v>7245</v>
      </c>
      <c r="K703" t="s">
        <v>7244</v>
      </c>
      <c r="L703" t="s">
        <v>7243</v>
      </c>
      <c r="M703" t="s">
        <v>91</v>
      </c>
      <c r="N703">
        <v>2</v>
      </c>
      <c r="O703" t="s">
        <v>7242</v>
      </c>
      <c r="P703" t="s">
        <v>7241</v>
      </c>
      <c r="Q703" t="s">
        <v>7240</v>
      </c>
      <c r="R703" s="7">
        <v>36526</v>
      </c>
      <c r="S703" s="8">
        <f t="shared" si="88"/>
        <v>2000</v>
      </c>
      <c r="T703" s="8">
        <v>2000</v>
      </c>
      <c r="U703" s="8">
        <f t="shared" si="89"/>
        <v>22</v>
      </c>
      <c r="V703" s="7">
        <v>2000</v>
      </c>
      <c r="W703" t="s">
        <v>8563</v>
      </c>
      <c r="X703" s="2">
        <v>0.23799999999999999</v>
      </c>
      <c r="Y703" s="6">
        <f t="shared" si="86"/>
        <v>6.353274071701236E-3</v>
      </c>
      <c r="AA703">
        <v>10586393</v>
      </c>
      <c r="AB703">
        <v>12222</v>
      </c>
      <c r="AD703" t="s">
        <v>6</v>
      </c>
      <c r="AE703">
        <v>2</v>
      </c>
      <c r="AH703" t="s">
        <v>8588</v>
      </c>
      <c r="AI703" t="s">
        <v>8587</v>
      </c>
      <c r="AK703" t="s">
        <v>8586</v>
      </c>
      <c r="AL703">
        <v>1</v>
      </c>
      <c r="AM703" s="5">
        <f t="shared" si="90"/>
        <v>4.5454545454545456E-2</v>
      </c>
      <c r="AN703" s="4">
        <f t="shared" si="87"/>
        <v>6.8844445974321024E-5</v>
      </c>
      <c r="AO703" s="3"/>
      <c r="AP703">
        <v>0</v>
      </c>
      <c r="AR703" t="s">
        <v>1</v>
      </c>
      <c r="AT703" s="2" t="s">
        <v>0</v>
      </c>
      <c r="AU703" s="1">
        <f t="shared" si="91"/>
        <v>0.44679451839831613</v>
      </c>
      <c r="AV703" s="1">
        <f t="shared" si="92"/>
        <v>0.32110592588377784</v>
      </c>
      <c r="AW703" s="1">
        <f t="shared" si="93"/>
        <v>0.19541733336923953</v>
      </c>
    </row>
    <row r="704" spans="1:49" x14ac:dyDescent="0.2">
      <c r="A704">
        <v>702</v>
      </c>
      <c r="B704" t="s">
        <v>8585</v>
      </c>
      <c r="C704" t="s">
        <v>8584</v>
      </c>
      <c r="F704" t="s">
        <v>8583</v>
      </c>
      <c r="G704" t="s">
        <v>16</v>
      </c>
      <c r="H704" t="s">
        <v>15</v>
      </c>
      <c r="I704" t="s">
        <v>8582</v>
      </c>
      <c r="J704" t="s">
        <v>8581</v>
      </c>
      <c r="K704" t="s">
        <v>8580</v>
      </c>
      <c r="L704" t="s">
        <v>8579</v>
      </c>
      <c r="M704" t="s">
        <v>637</v>
      </c>
      <c r="N704">
        <v>4</v>
      </c>
      <c r="O704" t="s">
        <v>8578</v>
      </c>
      <c r="P704" t="s">
        <v>8577</v>
      </c>
      <c r="Q704" t="s">
        <v>8576</v>
      </c>
      <c r="R704" s="7">
        <v>36526</v>
      </c>
      <c r="S704" s="8">
        <f t="shared" si="88"/>
        <v>2000</v>
      </c>
      <c r="T704" s="8">
        <v>2000</v>
      </c>
      <c r="U704" s="8">
        <f t="shared" si="89"/>
        <v>22</v>
      </c>
      <c r="V704" s="7">
        <v>2000</v>
      </c>
      <c r="W704" t="s">
        <v>8563</v>
      </c>
      <c r="X704" s="2">
        <v>0.23799999999999999</v>
      </c>
      <c r="Y704" s="6">
        <f t="shared" si="86"/>
        <v>6.353274071701236E-3</v>
      </c>
      <c r="AA704">
        <v>10586393</v>
      </c>
      <c r="AB704">
        <v>12222</v>
      </c>
      <c r="AD704" t="s">
        <v>6</v>
      </c>
      <c r="AE704">
        <v>2</v>
      </c>
      <c r="AH704" t="s">
        <v>8575</v>
      </c>
      <c r="AI704" t="s">
        <v>8574</v>
      </c>
      <c r="AK704" t="s">
        <v>8573</v>
      </c>
      <c r="AL704">
        <v>0</v>
      </c>
      <c r="AM704" s="5">
        <f t="shared" si="90"/>
        <v>0</v>
      </c>
      <c r="AN704" s="4">
        <f t="shared" si="87"/>
        <v>0</v>
      </c>
      <c r="AO704" s="3"/>
      <c r="AP704">
        <v>0</v>
      </c>
      <c r="AR704" t="s">
        <v>1</v>
      </c>
      <c r="AT704" s="2" t="s">
        <v>0</v>
      </c>
      <c r="AU704" s="1">
        <f t="shared" si="91"/>
        <v>0.44472918501908648</v>
      </c>
      <c r="AV704" s="1">
        <f t="shared" si="92"/>
        <v>0.3176637035850618</v>
      </c>
      <c r="AW704" s="1">
        <f t="shared" si="93"/>
        <v>0.19059822215103706</v>
      </c>
    </row>
    <row r="705" spans="1:49" x14ac:dyDescent="0.2">
      <c r="A705">
        <v>703</v>
      </c>
      <c r="B705" t="s">
        <v>8572</v>
      </c>
      <c r="C705" t="s">
        <v>8571</v>
      </c>
      <c r="F705" t="s">
        <v>8570</v>
      </c>
      <c r="G705" t="s">
        <v>16</v>
      </c>
      <c r="H705" t="s">
        <v>15</v>
      </c>
      <c r="I705" t="s">
        <v>8569</v>
      </c>
      <c r="J705">
        <v>60092996</v>
      </c>
      <c r="K705" t="s">
        <v>8568</v>
      </c>
      <c r="L705" t="s">
        <v>8567</v>
      </c>
      <c r="M705" t="s">
        <v>11</v>
      </c>
      <c r="N705">
        <v>3</v>
      </c>
      <c r="O705" t="s">
        <v>8566</v>
      </c>
      <c r="P705" t="s">
        <v>8565</v>
      </c>
      <c r="Q705" t="s">
        <v>8564</v>
      </c>
      <c r="R705" s="7">
        <v>36526</v>
      </c>
      <c r="S705" s="8">
        <f t="shared" si="88"/>
        <v>2000</v>
      </c>
      <c r="T705" s="8">
        <v>2000</v>
      </c>
      <c r="U705" s="8">
        <f t="shared" si="89"/>
        <v>22</v>
      </c>
      <c r="V705" s="7">
        <v>2000</v>
      </c>
      <c r="W705" t="s">
        <v>8563</v>
      </c>
      <c r="X705" s="2">
        <v>0.23799999999999999</v>
      </c>
      <c r="Y705" s="6">
        <f t="shared" si="86"/>
        <v>6.353274071701236E-3</v>
      </c>
      <c r="AA705">
        <v>10586393</v>
      </c>
      <c r="AB705">
        <v>12222</v>
      </c>
      <c r="AD705" t="s">
        <v>6</v>
      </c>
      <c r="AE705">
        <v>2</v>
      </c>
      <c r="AH705" t="s">
        <v>8562</v>
      </c>
      <c r="AI705" t="s">
        <v>8561</v>
      </c>
      <c r="AK705" t="s">
        <v>8560</v>
      </c>
      <c r="AL705">
        <v>1</v>
      </c>
      <c r="AM705" s="5">
        <f t="shared" si="90"/>
        <v>4.5454545454545456E-2</v>
      </c>
      <c r="AN705" s="4">
        <f t="shared" si="87"/>
        <v>6.8844445974321024E-5</v>
      </c>
      <c r="AO705" s="3"/>
      <c r="AP705">
        <v>0</v>
      </c>
      <c r="AR705" t="s">
        <v>1</v>
      </c>
      <c r="AT705" s="2" t="s">
        <v>0</v>
      </c>
      <c r="AU705" s="1">
        <f t="shared" si="91"/>
        <v>0.44679451839831613</v>
      </c>
      <c r="AV705" s="1">
        <f t="shared" si="92"/>
        <v>0.32110592588377784</v>
      </c>
      <c r="AW705" s="1">
        <f t="shared" si="93"/>
        <v>0.19541733336923953</v>
      </c>
    </row>
    <row r="706" spans="1:49" x14ac:dyDescent="0.2">
      <c r="A706">
        <v>704</v>
      </c>
      <c r="B706" t="s">
        <v>8559</v>
      </c>
      <c r="C706" t="s">
        <v>8558</v>
      </c>
      <c r="D706" t="s">
        <v>8557</v>
      </c>
      <c r="F706" t="s">
        <v>8556</v>
      </c>
      <c r="G706" t="s">
        <v>16</v>
      </c>
      <c r="H706" t="s">
        <v>15</v>
      </c>
      <c r="I706" t="s">
        <v>8555</v>
      </c>
      <c r="J706">
        <v>60005460</v>
      </c>
      <c r="K706" t="s">
        <v>8554</v>
      </c>
      <c r="L706" t="s">
        <v>8553</v>
      </c>
      <c r="M706" t="s">
        <v>59</v>
      </c>
      <c r="N706">
        <v>3</v>
      </c>
      <c r="O706" t="s">
        <v>8552</v>
      </c>
      <c r="P706" t="s">
        <v>8551</v>
      </c>
      <c r="Q706" t="s">
        <v>8550</v>
      </c>
      <c r="R706" s="7">
        <v>36526</v>
      </c>
      <c r="S706" s="8">
        <f t="shared" si="88"/>
        <v>2000</v>
      </c>
      <c r="T706" s="8">
        <v>2000</v>
      </c>
      <c r="U706" s="8">
        <f t="shared" si="89"/>
        <v>22</v>
      </c>
      <c r="V706" s="7">
        <v>2000</v>
      </c>
      <c r="W706" t="s">
        <v>1026</v>
      </c>
      <c r="X706" s="2">
        <v>0.998</v>
      </c>
      <c r="Y706" s="6">
        <f t="shared" ref="Y706:Y769" si="94">(X706-$Z$3)/($Z$2-$Z$3)</f>
        <v>2.664104001494888E-2</v>
      </c>
      <c r="AA706">
        <v>14678039</v>
      </c>
      <c r="AB706">
        <v>19156</v>
      </c>
      <c r="AD706" t="s">
        <v>6</v>
      </c>
      <c r="AE706">
        <v>29</v>
      </c>
      <c r="AF706">
        <v>3</v>
      </c>
      <c r="AH706" t="s">
        <v>8549</v>
      </c>
      <c r="AI706" t="s">
        <v>8548</v>
      </c>
      <c r="AJ706" t="s">
        <v>8547</v>
      </c>
      <c r="AK706" t="s">
        <v>8546</v>
      </c>
      <c r="AL706">
        <v>77</v>
      </c>
      <c r="AM706" s="5">
        <f t="shared" si="90"/>
        <v>3.5</v>
      </c>
      <c r="AN706" s="4">
        <f t="shared" ref="AN706:AN769" si="95">(AM706-$AO$3)/($AO$2-$AO$3)</f>
        <v>5.301022340022719E-3</v>
      </c>
      <c r="AO706" s="3"/>
      <c r="AP706">
        <v>0</v>
      </c>
      <c r="AR706" t="s">
        <v>1</v>
      </c>
      <c r="AS706" t="s">
        <v>8545</v>
      </c>
      <c r="AT706" s="2" t="s">
        <v>0</v>
      </c>
      <c r="AU706" s="1">
        <f t="shared" si="91"/>
        <v>2.0239034712471033</v>
      </c>
      <c r="AV706" s="1">
        <f t="shared" si="92"/>
        <v>1.5971031177485799</v>
      </c>
      <c r="AW706" s="1">
        <f t="shared" si="93"/>
        <v>1.1703027642500567</v>
      </c>
    </row>
    <row r="707" spans="1:49" x14ac:dyDescent="0.2">
      <c r="A707">
        <v>705</v>
      </c>
      <c r="B707" t="s">
        <v>8544</v>
      </c>
      <c r="C707" t="s">
        <v>8543</v>
      </c>
      <c r="D707" t="s">
        <v>8542</v>
      </c>
      <c r="F707" t="s">
        <v>8541</v>
      </c>
      <c r="G707" t="s">
        <v>16</v>
      </c>
      <c r="H707" t="s">
        <v>15</v>
      </c>
      <c r="I707" t="s">
        <v>8540</v>
      </c>
      <c r="J707">
        <v>60023324</v>
      </c>
      <c r="K707" t="s">
        <v>8539</v>
      </c>
      <c r="L707" t="s">
        <v>1455</v>
      </c>
      <c r="M707" t="s">
        <v>11</v>
      </c>
      <c r="N707">
        <v>2</v>
      </c>
      <c r="O707" t="s">
        <v>8538</v>
      </c>
      <c r="P707" t="s">
        <v>8537</v>
      </c>
      <c r="Q707" t="s">
        <v>8536</v>
      </c>
      <c r="R707" s="7">
        <v>36526</v>
      </c>
      <c r="S707" s="8">
        <f t="shared" si="88"/>
        <v>2000</v>
      </c>
      <c r="T707" s="8">
        <v>2000</v>
      </c>
      <c r="U707" s="8">
        <f t="shared" si="89"/>
        <v>22</v>
      </c>
      <c r="V707" s="7">
        <v>2000</v>
      </c>
      <c r="W707" t="s">
        <v>1026</v>
      </c>
      <c r="X707" s="2">
        <v>0.998</v>
      </c>
      <c r="Y707" s="6">
        <f t="shared" si="94"/>
        <v>2.664104001494888E-2</v>
      </c>
      <c r="AA707">
        <v>14678039</v>
      </c>
      <c r="AB707">
        <v>19156</v>
      </c>
      <c r="AD707" t="s">
        <v>6</v>
      </c>
      <c r="AE707">
        <v>29</v>
      </c>
      <c r="AF707">
        <v>3</v>
      </c>
      <c r="AH707" t="s">
        <v>8535</v>
      </c>
      <c r="AI707" t="s">
        <v>8534</v>
      </c>
      <c r="AJ707" t="s">
        <v>8533</v>
      </c>
      <c r="AK707" t="s">
        <v>8532</v>
      </c>
      <c r="AL707">
        <v>3</v>
      </c>
      <c r="AM707" s="5">
        <f t="shared" si="90"/>
        <v>0.13636363636363635</v>
      </c>
      <c r="AN707" s="4">
        <f t="shared" si="95"/>
        <v>2.0653333792296306E-4</v>
      </c>
      <c r="AO707" s="3"/>
      <c r="AP707">
        <v>0</v>
      </c>
      <c r="AQ707" t="s">
        <v>5109</v>
      </c>
      <c r="AR707" t="s">
        <v>8531</v>
      </c>
      <c r="AS707" t="s">
        <v>5107</v>
      </c>
      <c r="AT707" s="2" t="s">
        <v>0</v>
      </c>
      <c r="AU707" s="1">
        <f t="shared" si="91"/>
        <v>1.8710688011841103</v>
      </c>
      <c r="AV707" s="1">
        <f t="shared" si="92"/>
        <v>1.342378667643592</v>
      </c>
      <c r="AW707" s="1">
        <f t="shared" si="93"/>
        <v>0.81368853410307385</v>
      </c>
    </row>
    <row r="708" spans="1:49" x14ac:dyDescent="0.2">
      <c r="A708">
        <v>706</v>
      </c>
      <c r="B708" t="s">
        <v>8530</v>
      </c>
      <c r="C708" t="s">
        <v>8529</v>
      </c>
      <c r="F708" t="s">
        <v>8528</v>
      </c>
      <c r="G708" t="s">
        <v>16</v>
      </c>
      <c r="H708" t="s">
        <v>15</v>
      </c>
      <c r="I708" t="s">
        <v>8527</v>
      </c>
      <c r="J708">
        <v>60030318</v>
      </c>
      <c r="K708" t="s">
        <v>8526</v>
      </c>
      <c r="L708" t="s">
        <v>8525</v>
      </c>
      <c r="M708" t="s">
        <v>467</v>
      </c>
      <c r="N708">
        <v>5</v>
      </c>
      <c r="O708" t="s">
        <v>8524</v>
      </c>
      <c r="P708" t="s">
        <v>8523</v>
      </c>
      <c r="Q708" t="s">
        <v>8522</v>
      </c>
      <c r="R708" s="7">
        <v>36526</v>
      </c>
      <c r="S708" s="8">
        <f t="shared" si="88"/>
        <v>2000</v>
      </c>
      <c r="T708" s="8">
        <v>2000</v>
      </c>
      <c r="U708" s="8">
        <f t="shared" si="89"/>
        <v>22</v>
      </c>
      <c r="V708" s="7">
        <v>2000</v>
      </c>
      <c r="W708" t="s">
        <v>2066</v>
      </c>
      <c r="X708" s="2">
        <v>1.1579999999999999</v>
      </c>
      <c r="Y708" s="6">
        <f t="shared" si="94"/>
        <v>3.0912148634579962E-2</v>
      </c>
      <c r="AA708">
        <v>1668595</v>
      </c>
      <c r="AB708">
        <v>14223</v>
      </c>
      <c r="AD708" t="s">
        <v>6</v>
      </c>
      <c r="AE708">
        <v>66</v>
      </c>
      <c r="AF708">
        <v>3</v>
      </c>
      <c r="AH708" t="s">
        <v>8521</v>
      </c>
      <c r="AI708" t="s">
        <v>8520</v>
      </c>
      <c r="AK708" t="s">
        <v>8519</v>
      </c>
      <c r="AL708">
        <v>27</v>
      </c>
      <c r="AM708" s="5">
        <f t="shared" si="90"/>
        <v>1.2272727272727273</v>
      </c>
      <c r="AN708" s="4">
        <f t="shared" si="95"/>
        <v>1.8588000413066676E-3</v>
      </c>
      <c r="AO708" s="3"/>
      <c r="AP708">
        <v>0</v>
      </c>
      <c r="AR708" t="s">
        <v>1</v>
      </c>
      <c r="AT708" s="2">
        <v>3.573</v>
      </c>
      <c r="AU708" s="1">
        <f t="shared" si="91"/>
        <v>2.2196144056597968</v>
      </c>
      <c r="AV708" s="1">
        <f t="shared" si="92"/>
        <v>1.6385474337943315</v>
      </c>
      <c r="AW708" s="1">
        <f t="shared" si="93"/>
        <v>1.0574804619288656</v>
      </c>
    </row>
    <row r="709" spans="1:49" x14ac:dyDescent="0.2">
      <c r="A709">
        <v>707</v>
      </c>
      <c r="B709" t="s">
        <v>8518</v>
      </c>
      <c r="C709" t="s">
        <v>8517</v>
      </c>
      <c r="F709" t="s">
        <v>8516</v>
      </c>
      <c r="G709" t="s">
        <v>16</v>
      </c>
      <c r="H709" t="s">
        <v>15</v>
      </c>
      <c r="I709" t="s">
        <v>8515</v>
      </c>
      <c r="J709">
        <v>118067985</v>
      </c>
      <c r="K709" t="s">
        <v>8514</v>
      </c>
      <c r="L709" t="s">
        <v>8513</v>
      </c>
      <c r="M709" t="s">
        <v>59</v>
      </c>
      <c r="N709">
        <v>3</v>
      </c>
      <c r="O709" t="s">
        <v>8512</v>
      </c>
      <c r="P709" t="s">
        <v>8511</v>
      </c>
      <c r="Q709" t="s">
        <v>8510</v>
      </c>
      <c r="R709" s="7">
        <v>36526</v>
      </c>
      <c r="S709" s="8">
        <f t="shared" si="88"/>
        <v>2000</v>
      </c>
      <c r="T709" s="8">
        <v>2000</v>
      </c>
      <c r="U709" s="8">
        <f t="shared" si="89"/>
        <v>22</v>
      </c>
      <c r="V709" s="7">
        <v>2000</v>
      </c>
      <c r="W709" t="s">
        <v>2066</v>
      </c>
      <c r="X709" s="2">
        <v>1.1579999999999999</v>
      </c>
      <c r="Y709" s="6">
        <f t="shared" si="94"/>
        <v>3.0912148634579962E-2</v>
      </c>
      <c r="AA709">
        <v>1668595</v>
      </c>
      <c r="AB709">
        <v>14223</v>
      </c>
      <c r="AD709" t="s">
        <v>6</v>
      </c>
      <c r="AE709">
        <v>66</v>
      </c>
      <c r="AF709" s="11">
        <v>44228</v>
      </c>
      <c r="AG709">
        <v>314363</v>
      </c>
      <c r="AH709" t="s">
        <v>8509</v>
      </c>
      <c r="AI709" t="s">
        <v>8508</v>
      </c>
      <c r="AJ709" t="s">
        <v>8507</v>
      </c>
      <c r="AK709" t="s">
        <v>8506</v>
      </c>
      <c r="AL709">
        <v>3</v>
      </c>
      <c r="AM709" s="5">
        <f t="shared" si="90"/>
        <v>0.13636363636363635</v>
      </c>
      <c r="AN709" s="4">
        <f t="shared" si="95"/>
        <v>2.0653333792296306E-4</v>
      </c>
      <c r="AO709" s="3"/>
      <c r="AP709">
        <v>0</v>
      </c>
      <c r="AR709" t="s">
        <v>1</v>
      </c>
      <c r="AT709" s="2">
        <v>3.573</v>
      </c>
      <c r="AU709" s="1">
        <f t="shared" si="91"/>
        <v>2.1700464045582861</v>
      </c>
      <c r="AV709" s="1">
        <f t="shared" si="92"/>
        <v>1.5559340986251462</v>
      </c>
      <c r="AW709" s="1">
        <f t="shared" si="93"/>
        <v>0.94182179269200628</v>
      </c>
    </row>
    <row r="710" spans="1:49" x14ac:dyDescent="0.2">
      <c r="A710">
        <v>708</v>
      </c>
      <c r="B710" t="s">
        <v>8505</v>
      </c>
      <c r="C710" t="s">
        <v>8504</v>
      </c>
      <c r="F710" t="s">
        <v>8503</v>
      </c>
      <c r="G710" t="s">
        <v>16</v>
      </c>
      <c r="H710" t="s">
        <v>15</v>
      </c>
      <c r="I710" t="s">
        <v>8502</v>
      </c>
      <c r="J710">
        <v>60012630</v>
      </c>
      <c r="K710" t="s">
        <v>8501</v>
      </c>
      <c r="L710" t="s">
        <v>1672</v>
      </c>
      <c r="M710" t="s">
        <v>467</v>
      </c>
      <c r="N710">
        <v>3</v>
      </c>
      <c r="O710" t="s">
        <v>8500</v>
      </c>
      <c r="P710" t="s">
        <v>8499</v>
      </c>
      <c r="Q710" t="s">
        <v>8498</v>
      </c>
      <c r="R710" s="7">
        <v>36526</v>
      </c>
      <c r="S710" s="8">
        <f t="shared" si="88"/>
        <v>2000</v>
      </c>
      <c r="T710" s="8">
        <v>2000</v>
      </c>
      <c r="U710" s="8">
        <f t="shared" si="89"/>
        <v>22</v>
      </c>
      <c r="V710" s="7">
        <v>2000</v>
      </c>
      <c r="W710" t="s">
        <v>1401</v>
      </c>
      <c r="X710" s="2">
        <v>0.28599999999999998</v>
      </c>
      <c r="Y710" s="6">
        <f t="shared" si="94"/>
        <v>7.6346066575905605E-3</v>
      </c>
      <c r="AA710">
        <v>9205071</v>
      </c>
      <c r="AB710">
        <v>28139</v>
      </c>
      <c r="AC710">
        <v>15693937</v>
      </c>
      <c r="AD710" t="s">
        <v>6</v>
      </c>
      <c r="AE710">
        <v>14</v>
      </c>
      <c r="AF710">
        <v>9</v>
      </c>
      <c r="AH710" t="s">
        <v>8497</v>
      </c>
      <c r="AI710" t="s">
        <v>8496</v>
      </c>
      <c r="AK710" t="s">
        <v>8495</v>
      </c>
      <c r="AL710">
        <v>4</v>
      </c>
      <c r="AM710" s="5">
        <f t="shared" si="90"/>
        <v>0.18181818181818182</v>
      </c>
      <c r="AN710" s="4">
        <f t="shared" si="95"/>
        <v>2.753777838972841E-4</v>
      </c>
      <c r="AO710" s="3"/>
      <c r="AP710">
        <v>0</v>
      </c>
      <c r="AR710" t="s">
        <v>1</v>
      </c>
      <c r="AT710" s="2" t="s">
        <v>0</v>
      </c>
      <c r="AU710" s="1">
        <f t="shared" si="91"/>
        <v>0.54268379954825774</v>
      </c>
      <c r="AV710" s="1">
        <f t="shared" si="92"/>
        <v>0.39549922207439225</v>
      </c>
      <c r="AW710" s="1">
        <f t="shared" si="93"/>
        <v>0.24831464460052668</v>
      </c>
    </row>
    <row r="711" spans="1:49" x14ac:dyDescent="0.2">
      <c r="A711">
        <v>709</v>
      </c>
      <c r="B711" t="s">
        <v>8494</v>
      </c>
      <c r="C711" t="s">
        <v>8493</v>
      </c>
      <c r="F711" t="s">
        <v>8492</v>
      </c>
      <c r="G711" t="s">
        <v>16</v>
      </c>
      <c r="H711" t="s">
        <v>15</v>
      </c>
      <c r="I711" t="s">
        <v>8491</v>
      </c>
      <c r="J711">
        <v>60005429</v>
      </c>
      <c r="K711" t="s">
        <v>3814</v>
      </c>
      <c r="L711" t="s">
        <v>3813</v>
      </c>
      <c r="M711" t="s">
        <v>2268</v>
      </c>
      <c r="N711">
        <v>3</v>
      </c>
      <c r="O711" t="s">
        <v>8490</v>
      </c>
      <c r="P711" t="s">
        <v>8489</v>
      </c>
      <c r="Q711" t="s">
        <v>8488</v>
      </c>
      <c r="R711" s="7">
        <v>36526</v>
      </c>
      <c r="S711" s="8">
        <f t="shared" si="88"/>
        <v>2000</v>
      </c>
      <c r="T711" s="8">
        <v>2000</v>
      </c>
      <c r="U711" s="8">
        <f t="shared" si="89"/>
        <v>22</v>
      </c>
      <c r="V711" s="7">
        <v>2000</v>
      </c>
      <c r="W711" t="s">
        <v>1401</v>
      </c>
      <c r="X711" s="2">
        <v>0.28599999999999998</v>
      </c>
      <c r="Y711" s="6">
        <f t="shared" si="94"/>
        <v>7.6346066575905605E-3</v>
      </c>
      <c r="AA711">
        <v>9205071</v>
      </c>
      <c r="AB711">
        <v>28139</v>
      </c>
      <c r="AD711" t="s">
        <v>6</v>
      </c>
      <c r="AE711">
        <v>14</v>
      </c>
      <c r="AF711">
        <v>9</v>
      </c>
      <c r="AG711">
        <v>9744552</v>
      </c>
      <c r="AH711" t="s">
        <v>8487</v>
      </c>
      <c r="AI711" t="s">
        <v>8486</v>
      </c>
      <c r="AK711" t="s">
        <v>8485</v>
      </c>
      <c r="AL711">
        <v>0</v>
      </c>
      <c r="AM711" s="5">
        <f t="shared" si="90"/>
        <v>0</v>
      </c>
      <c r="AN711" s="4">
        <f t="shared" si="95"/>
        <v>0</v>
      </c>
      <c r="AO711" s="3"/>
      <c r="AP711">
        <v>0</v>
      </c>
      <c r="AR711" t="s">
        <v>1</v>
      </c>
      <c r="AT711" s="2" t="s">
        <v>0</v>
      </c>
      <c r="AU711" s="1">
        <f t="shared" si="91"/>
        <v>0.53442246603133925</v>
      </c>
      <c r="AV711" s="1">
        <f t="shared" si="92"/>
        <v>0.38173033287952801</v>
      </c>
      <c r="AW711" s="1">
        <f t="shared" si="93"/>
        <v>0.22903819972771683</v>
      </c>
    </row>
    <row r="712" spans="1:49" x14ac:dyDescent="0.2">
      <c r="A712">
        <v>710</v>
      </c>
      <c r="B712" t="s">
        <v>8484</v>
      </c>
      <c r="F712" t="s">
        <v>8483</v>
      </c>
      <c r="G712" t="s">
        <v>16</v>
      </c>
      <c r="H712" t="s">
        <v>15</v>
      </c>
      <c r="I712" t="s">
        <v>8482</v>
      </c>
      <c r="J712">
        <v>60003161</v>
      </c>
      <c r="K712" t="s">
        <v>8481</v>
      </c>
      <c r="L712" t="s">
        <v>8480</v>
      </c>
      <c r="M712" t="s">
        <v>8479</v>
      </c>
      <c r="N712">
        <v>2</v>
      </c>
      <c r="O712" t="s">
        <v>8478</v>
      </c>
      <c r="P712" t="s">
        <v>8477</v>
      </c>
      <c r="Q712" t="s">
        <v>8476</v>
      </c>
      <c r="R712" s="7">
        <v>36526</v>
      </c>
      <c r="S712" s="8">
        <f t="shared" si="88"/>
        <v>2000</v>
      </c>
      <c r="T712" s="8">
        <v>2000</v>
      </c>
      <c r="U712" s="8">
        <f t="shared" si="89"/>
        <v>22</v>
      </c>
      <c r="V712" s="7">
        <v>2000</v>
      </c>
      <c r="W712" t="s">
        <v>8475</v>
      </c>
      <c r="X712" s="2">
        <v>0.36</v>
      </c>
      <c r="Y712" s="6">
        <f t="shared" si="94"/>
        <v>9.6099943941699364E-3</v>
      </c>
      <c r="AA712">
        <v>12237027</v>
      </c>
      <c r="AB712">
        <v>25805</v>
      </c>
      <c r="AD712" t="s">
        <v>6</v>
      </c>
      <c r="AE712">
        <v>62</v>
      </c>
      <c r="AF712">
        <v>3</v>
      </c>
      <c r="AH712" t="s">
        <v>4051</v>
      </c>
      <c r="AI712" t="s">
        <v>8474</v>
      </c>
      <c r="AK712" t="s">
        <v>8473</v>
      </c>
      <c r="AL712">
        <v>0</v>
      </c>
      <c r="AM712" s="5">
        <f t="shared" si="90"/>
        <v>0</v>
      </c>
      <c r="AN712" s="4">
        <f t="shared" si="95"/>
        <v>0</v>
      </c>
      <c r="AO712" s="3"/>
      <c r="AP712">
        <v>0</v>
      </c>
      <c r="AR712" t="s">
        <v>1</v>
      </c>
      <c r="AT712" s="2" t="s">
        <v>0</v>
      </c>
      <c r="AU712" s="1">
        <f t="shared" si="91"/>
        <v>0.67269960759189551</v>
      </c>
      <c r="AV712" s="1">
        <f t="shared" si="92"/>
        <v>0.48049971970849681</v>
      </c>
      <c r="AW712" s="1">
        <f t="shared" si="93"/>
        <v>0.28829983182509811</v>
      </c>
    </row>
    <row r="713" spans="1:49" x14ac:dyDescent="0.2">
      <c r="A713">
        <v>711</v>
      </c>
      <c r="B713" t="s">
        <v>8472</v>
      </c>
      <c r="C713" t="s">
        <v>8471</v>
      </c>
      <c r="F713" t="s">
        <v>8470</v>
      </c>
      <c r="G713" t="s">
        <v>16</v>
      </c>
      <c r="H713" t="s">
        <v>15</v>
      </c>
      <c r="I713" t="s">
        <v>8469</v>
      </c>
      <c r="J713">
        <v>60017161</v>
      </c>
      <c r="K713" t="s">
        <v>746</v>
      </c>
      <c r="L713" t="s">
        <v>745</v>
      </c>
      <c r="M713" t="s">
        <v>744</v>
      </c>
      <c r="N713">
        <v>3</v>
      </c>
      <c r="O713" t="s">
        <v>8468</v>
      </c>
      <c r="P713" t="s">
        <v>8467</v>
      </c>
      <c r="Q713" t="s">
        <v>4831</v>
      </c>
      <c r="R713" s="7">
        <v>36526</v>
      </c>
      <c r="S713" s="8">
        <f t="shared" si="88"/>
        <v>2000</v>
      </c>
      <c r="T713" s="8">
        <v>2000</v>
      </c>
      <c r="U713" s="8">
        <f t="shared" si="89"/>
        <v>22</v>
      </c>
      <c r="V713" s="7">
        <v>2000</v>
      </c>
      <c r="W713" t="s">
        <v>1401</v>
      </c>
      <c r="X713" s="2">
        <v>0.28599999999999998</v>
      </c>
      <c r="Y713" s="6">
        <f t="shared" si="94"/>
        <v>7.6346066575905605E-3</v>
      </c>
      <c r="AA713">
        <v>9205071</v>
      </c>
      <c r="AB713">
        <v>28139</v>
      </c>
      <c r="AD713" t="s">
        <v>6</v>
      </c>
      <c r="AE713">
        <v>14</v>
      </c>
      <c r="AF713">
        <v>9</v>
      </c>
      <c r="AG713">
        <v>9744556</v>
      </c>
      <c r="AH713" t="s">
        <v>8466</v>
      </c>
      <c r="AI713" t="s">
        <v>8465</v>
      </c>
      <c r="AK713" t="s">
        <v>8464</v>
      </c>
      <c r="AL713">
        <v>1</v>
      </c>
      <c r="AM713" s="5">
        <f t="shared" si="90"/>
        <v>4.5454545454545456E-2</v>
      </c>
      <c r="AN713" s="4">
        <f t="shared" si="95"/>
        <v>6.8844445974321024E-5</v>
      </c>
      <c r="AO713" s="3"/>
      <c r="AP713">
        <v>0</v>
      </c>
      <c r="AR713" t="s">
        <v>1</v>
      </c>
      <c r="AT713" s="2" t="s">
        <v>0</v>
      </c>
      <c r="AU713" s="1">
        <f t="shared" si="91"/>
        <v>0.5364877994105689</v>
      </c>
      <c r="AV713" s="1">
        <f t="shared" si="92"/>
        <v>0.38517255517824406</v>
      </c>
      <c r="AW713" s="1">
        <f t="shared" si="93"/>
        <v>0.2338573109459193</v>
      </c>
    </row>
    <row r="714" spans="1:49" x14ac:dyDescent="0.2">
      <c r="A714">
        <v>712</v>
      </c>
      <c r="B714" t="s">
        <v>8463</v>
      </c>
      <c r="C714" t="s">
        <v>8462</v>
      </c>
      <c r="F714" t="s">
        <v>8461</v>
      </c>
      <c r="G714" t="s">
        <v>16</v>
      </c>
      <c r="H714" t="s">
        <v>15</v>
      </c>
      <c r="I714" t="s">
        <v>8460</v>
      </c>
      <c r="J714">
        <v>60015465</v>
      </c>
      <c r="K714" t="s">
        <v>8459</v>
      </c>
      <c r="L714" t="s">
        <v>8458</v>
      </c>
      <c r="M714" t="s">
        <v>2692</v>
      </c>
      <c r="N714">
        <v>1</v>
      </c>
      <c r="O714" t="s">
        <v>8457</v>
      </c>
      <c r="P714">
        <v>57194985751</v>
      </c>
      <c r="Q714">
        <v>60015465</v>
      </c>
      <c r="R714" s="7">
        <v>36526</v>
      </c>
      <c r="S714" s="8">
        <f t="shared" ref="S714:S777" si="96">YEAR(R714)</f>
        <v>2000</v>
      </c>
      <c r="T714" s="8">
        <v>2000</v>
      </c>
      <c r="U714" s="8">
        <f t="shared" ref="U714:U777" si="97">2022-T714</f>
        <v>22</v>
      </c>
      <c r="V714" s="7">
        <v>2000</v>
      </c>
      <c r="W714" t="s">
        <v>1386</v>
      </c>
      <c r="X714" s="2">
        <v>0.34899999999999998</v>
      </c>
      <c r="Y714" s="6">
        <f t="shared" si="94"/>
        <v>9.3163556765702999E-3</v>
      </c>
      <c r="AA714">
        <v>2564602</v>
      </c>
      <c r="AB714">
        <v>18958</v>
      </c>
      <c r="AC714">
        <v>9745971</v>
      </c>
      <c r="AD714" t="s">
        <v>6</v>
      </c>
      <c r="AE714">
        <v>17</v>
      </c>
      <c r="AF714">
        <v>6</v>
      </c>
      <c r="AH714" t="s">
        <v>1900</v>
      </c>
      <c r="AL714">
        <v>2</v>
      </c>
      <c r="AM714" s="5">
        <f t="shared" ref="AM714:AM777" si="98">AL714/U714</f>
        <v>9.0909090909090912E-2</v>
      </c>
      <c r="AN714" s="4">
        <f t="shared" si="95"/>
        <v>1.3768889194864205E-4</v>
      </c>
      <c r="AO714" s="3"/>
      <c r="AP714">
        <v>0</v>
      </c>
      <c r="AR714" t="s">
        <v>1</v>
      </c>
      <c r="AT714" s="2" t="s">
        <v>0</v>
      </c>
      <c r="AU714" s="1">
        <f t="shared" ref="AU714:AU777" si="99">(Y714*0.7+AN714*0.3)*100</f>
        <v>0.65627556411838017</v>
      </c>
      <c r="AV714" s="1">
        <f t="shared" ref="AV714:AV777" si="100">(Y714*0.5+AN714*0.5)*100</f>
        <v>0.47270222842594711</v>
      </c>
      <c r="AW714" s="1">
        <f t="shared" ref="AW714:AW777" si="101">(Y714*0.3+AN714*0.7)*100</f>
        <v>0.28912889273351394</v>
      </c>
    </row>
    <row r="715" spans="1:49" x14ac:dyDescent="0.2">
      <c r="A715">
        <v>713</v>
      </c>
      <c r="B715" t="s">
        <v>8456</v>
      </c>
      <c r="C715" t="s">
        <v>8455</v>
      </c>
      <c r="F715" t="s">
        <v>8454</v>
      </c>
      <c r="G715" t="s">
        <v>16</v>
      </c>
      <c r="H715" t="s">
        <v>15</v>
      </c>
      <c r="I715" t="s">
        <v>8453</v>
      </c>
      <c r="J715" t="s">
        <v>8452</v>
      </c>
      <c r="K715" t="s">
        <v>8451</v>
      </c>
      <c r="L715" t="s">
        <v>8450</v>
      </c>
      <c r="M715" t="s">
        <v>2873</v>
      </c>
      <c r="N715">
        <v>4</v>
      </c>
      <c r="O715" t="s">
        <v>8449</v>
      </c>
      <c r="P715" t="s">
        <v>8448</v>
      </c>
      <c r="Q715" t="s">
        <v>8447</v>
      </c>
      <c r="R715" s="7">
        <v>36526</v>
      </c>
      <c r="S715" s="8">
        <f t="shared" si="96"/>
        <v>2000</v>
      </c>
      <c r="T715" s="8">
        <v>2000</v>
      </c>
      <c r="U715" s="8">
        <f t="shared" si="97"/>
        <v>22</v>
      </c>
      <c r="V715" s="7">
        <v>2000</v>
      </c>
      <c r="W715" t="s">
        <v>8446</v>
      </c>
      <c r="X715" s="2">
        <v>0.23899999999999999</v>
      </c>
      <c r="Y715" s="6">
        <f t="shared" si="94"/>
        <v>6.3799685005739301E-3</v>
      </c>
      <c r="AA715">
        <v>13835416</v>
      </c>
      <c r="AB715">
        <v>17961</v>
      </c>
      <c r="AD715" t="s">
        <v>6</v>
      </c>
      <c r="AE715">
        <v>11</v>
      </c>
      <c r="AF715">
        <v>4</v>
      </c>
      <c r="AH715" t="s">
        <v>8445</v>
      </c>
      <c r="AI715" t="s">
        <v>8444</v>
      </c>
      <c r="AK715" t="s">
        <v>8443</v>
      </c>
      <c r="AL715">
        <v>11</v>
      </c>
      <c r="AM715" s="5">
        <f t="shared" si="98"/>
        <v>0.5</v>
      </c>
      <c r="AN715" s="4">
        <f t="shared" si="95"/>
        <v>7.572889057175312E-4</v>
      </c>
      <c r="AO715" s="3"/>
      <c r="AP715">
        <v>0</v>
      </c>
      <c r="AR715" t="s">
        <v>1</v>
      </c>
      <c r="AT715" s="2" t="s">
        <v>0</v>
      </c>
      <c r="AU715" s="1">
        <f t="shared" si="99"/>
        <v>0.46931646221170104</v>
      </c>
      <c r="AV715" s="1">
        <f t="shared" si="100"/>
        <v>0.35686287031457309</v>
      </c>
      <c r="AW715" s="1">
        <f t="shared" si="101"/>
        <v>0.24440927841744509</v>
      </c>
    </row>
    <row r="716" spans="1:49" x14ac:dyDescent="0.2">
      <c r="A716">
        <v>714</v>
      </c>
      <c r="B716" t="s">
        <v>8442</v>
      </c>
      <c r="C716" t="s">
        <v>8441</v>
      </c>
      <c r="F716" t="s">
        <v>8440</v>
      </c>
      <c r="G716" t="s">
        <v>16</v>
      </c>
      <c r="H716" t="s">
        <v>15</v>
      </c>
      <c r="I716" t="s">
        <v>8439</v>
      </c>
      <c r="J716">
        <v>60023345</v>
      </c>
      <c r="K716" t="s">
        <v>6111</v>
      </c>
      <c r="L716" t="s">
        <v>6110</v>
      </c>
      <c r="M716" t="s">
        <v>2692</v>
      </c>
      <c r="N716">
        <v>1</v>
      </c>
      <c r="O716" t="s">
        <v>8438</v>
      </c>
      <c r="P716">
        <v>6602612011</v>
      </c>
      <c r="Q716">
        <v>60023345</v>
      </c>
      <c r="R716" s="7">
        <v>36526</v>
      </c>
      <c r="S716" s="8">
        <f t="shared" si="96"/>
        <v>2000</v>
      </c>
      <c r="T716" s="8">
        <v>2000</v>
      </c>
      <c r="U716" s="8">
        <f t="shared" si="97"/>
        <v>22</v>
      </c>
      <c r="V716" s="7">
        <v>2000</v>
      </c>
      <c r="W716" t="s">
        <v>1386</v>
      </c>
      <c r="X716" s="2">
        <v>0.34899999999999998</v>
      </c>
      <c r="Y716" s="6">
        <f t="shared" si="94"/>
        <v>9.3163556765702999E-3</v>
      </c>
      <c r="AA716">
        <v>2564602</v>
      </c>
      <c r="AB716">
        <v>18958</v>
      </c>
      <c r="AC716">
        <v>9745971</v>
      </c>
      <c r="AD716" t="s">
        <v>6</v>
      </c>
      <c r="AE716">
        <v>17</v>
      </c>
      <c r="AF716">
        <v>6</v>
      </c>
      <c r="AH716" t="s">
        <v>8437</v>
      </c>
      <c r="AL716">
        <v>2</v>
      </c>
      <c r="AM716" s="5">
        <f t="shared" si="98"/>
        <v>9.0909090909090912E-2</v>
      </c>
      <c r="AN716" s="4">
        <f t="shared" si="95"/>
        <v>1.3768889194864205E-4</v>
      </c>
      <c r="AO716" s="3"/>
      <c r="AP716">
        <v>0</v>
      </c>
      <c r="AR716" t="s">
        <v>1</v>
      </c>
      <c r="AT716" s="2" t="s">
        <v>0</v>
      </c>
      <c r="AU716" s="1">
        <f t="shared" si="99"/>
        <v>0.65627556411838017</v>
      </c>
      <c r="AV716" s="1">
        <f t="shared" si="100"/>
        <v>0.47270222842594711</v>
      </c>
      <c r="AW716" s="1">
        <f t="shared" si="101"/>
        <v>0.28912889273351394</v>
      </c>
    </row>
    <row r="717" spans="1:49" x14ac:dyDescent="0.2">
      <c r="A717">
        <v>715</v>
      </c>
      <c r="B717" t="s">
        <v>8436</v>
      </c>
      <c r="C717" t="s">
        <v>8435</v>
      </c>
      <c r="F717" t="s">
        <v>8434</v>
      </c>
      <c r="G717" t="s">
        <v>16</v>
      </c>
      <c r="H717" t="s">
        <v>15</v>
      </c>
      <c r="I717" t="s">
        <v>8433</v>
      </c>
      <c r="J717">
        <v>60004541</v>
      </c>
      <c r="K717" t="s">
        <v>8432</v>
      </c>
      <c r="L717" t="s">
        <v>864</v>
      </c>
      <c r="M717" t="s">
        <v>11</v>
      </c>
      <c r="N717">
        <v>3</v>
      </c>
      <c r="O717" t="s">
        <v>8431</v>
      </c>
      <c r="P717" t="s">
        <v>8430</v>
      </c>
      <c r="Q717" t="s">
        <v>8429</v>
      </c>
      <c r="R717" s="7">
        <v>36526</v>
      </c>
      <c r="S717" s="8">
        <f t="shared" si="96"/>
        <v>2000</v>
      </c>
      <c r="T717" s="8">
        <v>2000</v>
      </c>
      <c r="U717" s="8">
        <f t="shared" si="97"/>
        <v>22</v>
      </c>
      <c r="V717" s="7">
        <v>2000</v>
      </c>
      <c r="W717" t="s">
        <v>8322</v>
      </c>
      <c r="X717" s="2">
        <v>0.35899999999999999</v>
      </c>
      <c r="Y717" s="6">
        <f t="shared" si="94"/>
        <v>9.5832999652972432E-3</v>
      </c>
      <c r="AA717" t="s">
        <v>8321</v>
      </c>
      <c r="AB717">
        <v>75113</v>
      </c>
      <c r="AD717" t="s">
        <v>6</v>
      </c>
      <c r="AE717">
        <v>2</v>
      </c>
      <c r="AH717" t="s">
        <v>8428</v>
      </c>
      <c r="AI717" t="s">
        <v>8427</v>
      </c>
      <c r="AK717" t="s">
        <v>8426</v>
      </c>
      <c r="AL717">
        <v>1</v>
      </c>
      <c r="AM717" s="5">
        <f t="shared" si="98"/>
        <v>4.5454545454545456E-2</v>
      </c>
      <c r="AN717" s="4">
        <f t="shared" si="95"/>
        <v>6.8844445974321024E-5</v>
      </c>
      <c r="AO717" s="3"/>
      <c r="AP717">
        <v>0</v>
      </c>
      <c r="AR717" t="s">
        <v>1</v>
      </c>
      <c r="AT717" s="2" t="s">
        <v>0</v>
      </c>
      <c r="AU717" s="1">
        <f t="shared" si="99"/>
        <v>0.67289633095003665</v>
      </c>
      <c r="AV717" s="1">
        <f t="shared" si="100"/>
        <v>0.48260722056357819</v>
      </c>
      <c r="AW717" s="1">
        <f t="shared" si="101"/>
        <v>0.29231811017711978</v>
      </c>
    </row>
    <row r="718" spans="1:49" x14ac:dyDescent="0.2">
      <c r="A718">
        <v>716</v>
      </c>
      <c r="B718" t="s">
        <v>8425</v>
      </c>
      <c r="C718" t="s">
        <v>8424</v>
      </c>
      <c r="F718" t="s">
        <v>8423</v>
      </c>
      <c r="G718" t="s">
        <v>16</v>
      </c>
      <c r="H718" t="s">
        <v>15</v>
      </c>
      <c r="I718" t="s">
        <v>8422</v>
      </c>
      <c r="J718" t="s">
        <v>8421</v>
      </c>
      <c r="K718" t="s">
        <v>8420</v>
      </c>
      <c r="L718" t="s">
        <v>8419</v>
      </c>
      <c r="M718" t="s">
        <v>91</v>
      </c>
      <c r="N718">
        <v>3</v>
      </c>
      <c r="O718" t="s">
        <v>8418</v>
      </c>
      <c r="P718" t="s">
        <v>8417</v>
      </c>
      <c r="Q718" t="s">
        <v>8416</v>
      </c>
      <c r="R718" s="7">
        <v>36526</v>
      </c>
      <c r="S718" s="8">
        <f t="shared" si="96"/>
        <v>2000</v>
      </c>
      <c r="T718" s="8">
        <v>2000</v>
      </c>
      <c r="U718" s="8">
        <f t="shared" si="97"/>
        <v>22</v>
      </c>
      <c r="V718" s="7">
        <v>2000</v>
      </c>
      <c r="W718" t="s">
        <v>8322</v>
      </c>
      <c r="X718" s="2">
        <v>0.35899999999999999</v>
      </c>
      <c r="Y718" s="6">
        <f t="shared" si="94"/>
        <v>9.5832999652972432E-3</v>
      </c>
      <c r="AA718" t="s">
        <v>8321</v>
      </c>
      <c r="AB718">
        <v>75113</v>
      </c>
      <c r="AD718" t="s">
        <v>6</v>
      </c>
      <c r="AE718">
        <v>2</v>
      </c>
      <c r="AH718" t="s">
        <v>8415</v>
      </c>
      <c r="AI718" t="s">
        <v>8414</v>
      </c>
      <c r="AK718" t="s">
        <v>8413</v>
      </c>
      <c r="AL718">
        <v>22</v>
      </c>
      <c r="AM718" s="5">
        <f t="shared" si="98"/>
        <v>1</v>
      </c>
      <c r="AN718" s="4">
        <f t="shared" si="95"/>
        <v>1.5145778114350624E-3</v>
      </c>
      <c r="AO718" s="3"/>
      <c r="AP718">
        <v>0</v>
      </c>
      <c r="AR718" t="s">
        <v>1</v>
      </c>
      <c r="AT718" s="2" t="s">
        <v>0</v>
      </c>
      <c r="AU718" s="1">
        <f t="shared" si="99"/>
        <v>0.71626833191385886</v>
      </c>
      <c r="AV718" s="1">
        <f t="shared" si="100"/>
        <v>0.55489388883661528</v>
      </c>
      <c r="AW718" s="1">
        <f t="shared" si="101"/>
        <v>0.3935194457593717</v>
      </c>
    </row>
    <row r="719" spans="1:49" x14ac:dyDescent="0.2">
      <c r="A719">
        <v>717</v>
      </c>
      <c r="B719" t="s">
        <v>8412</v>
      </c>
      <c r="C719" t="s">
        <v>8411</v>
      </c>
      <c r="F719" t="s">
        <v>8410</v>
      </c>
      <c r="G719" t="s">
        <v>16</v>
      </c>
      <c r="H719" t="s">
        <v>15</v>
      </c>
      <c r="I719" t="s">
        <v>8409</v>
      </c>
      <c r="J719">
        <v>60009037</v>
      </c>
      <c r="K719" t="s">
        <v>3646</v>
      </c>
      <c r="L719" t="s">
        <v>3645</v>
      </c>
      <c r="M719" t="s">
        <v>11</v>
      </c>
      <c r="N719">
        <v>3</v>
      </c>
      <c r="O719" t="s">
        <v>8408</v>
      </c>
      <c r="P719" t="s">
        <v>8407</v>
      </c>
      <c r="Q719" t="s">
        <v>8406</v>
      </c>
      <c r="R719" s="7">
        <v>36526</v>
      </c>
      <c r="S719" s="8">
        <f t="shared" si="96"/>
        <v>2000</v>
      </c>
      <c r="T719" s="8">
        <v>2000</v>
      </c>
      <c r="U719" s="8">
        <f t="shared" si="97"/>
        <v>22</v>
      </c>
      <c r="V719" s="7">
        <v>2000</v>
      </c>
      <c r="W719" t="s">
        <v>8322</v>
      </c>
      <c r="X719" s="2">
        <v>0.35899999999999999</v>
      </c>
      <c r="Y719" s="6">
        <f t="shared" si="94"/>
        <v>9.5832999652972432E-3</v>
      </c>
      <c r="AA719" t="s">
        <v>8321</v>
      </c>
      <c r="AB719">
        <v>75113</v>
      </c>
      <c r="AD719" t="s">
        <v>6</v>
      </c>
      <c r="AE719">
        <v>5</v>
      </c>
      <c r="AH719" t="s">
        <v>8405</v>
      </c>
      <c r="AI719" t="s">
        <v>8404</v>
      </c>
      <c r="AK719" t="s">
        <v>8403</v>
      </c>
      <c r="AL719">
        <v>3</v>
      </c>
      <c r="AM719" s="5">
        <f t="shared" si="98"/>
        <v>0.13636363636363635</v>
      </c>
      <c r="AN719" s="4">
        <f t="shared" si="95"/>
        <v>2.0653333792296306E-4</v>
      </c>
      <c r="AO719" s="3"/>
      <c r="AP719">
        <v>0</v>
      </c>
      <c r="AR719" t="s">
        <v>1</v>
      </c>
      <c r="AT719" s="2" t="s">
        <v>0</v>
      </c>
      <c r="AU719" s="1">
        <f t="shared" si="99"/>
        <v>0.67702699770849584</v>
      </c>
      <c r="AV719" s="1">
        <f t="shared" si="100"/>
        <v>0.48949166516101028</v>
      </c>
      <c r="AW719" s="1">
        <f t="shared" si="101"/>
        <v>0.30195633261352472</v>
      </c>
    </row>
    <row r="720" spans="1:49" x14ac:dyDescent="0.2">
      <c r="A720">
        <v>718</v>
      </c>
      <c r="B720" t="s">
        <v>8402</v>
      </c>
      <c r="C720" t="s">
        <v>8401</v>
      </c>
      <c r="F720" t="s">
        <v>8400</v>
      </c>
      <c r="G720" t="s">
        <v>16</v>
      </c>
      <c r="H720" t="s">
        <v>15</v>
      </c>
      <c r="I720" t="s">
        <v>8399</v>
      </c>
      <c r="J720" t="s">
        <v>8398</v>
      </c>
      <c r="K720" t="s">
        <v>8397</v>
      </c>
      <c r="L720" t="s">
        <v>8396</v>
      </c>
      <c r="M720" t="s">
        <v>91</v>
      </c>
      <c r="N720">
        <v>3</v>
      </c>
      <c r="O720" t="s">
        <v>8395</v>
      </c>
      <c r="P720" t="s">
        <v>8394</v>
      </c>
      <c r="Q720" t="s">
        <v>8393</v>
      </c>
      <c r="R720" s="7">
        <v>36526</v>
      </c>
      <c r="S720" s="8">
        <f t="shared" si="96"/>
        <v>2000</v>
      </c>
      <c r="T720" s="8">
        <v>2000</v>
      </c>
      <c r="U720" s="8">
        <f t="shared" si="97"/>
        <v>22</v>
      </c>
      <c r="V720" s="7">
        <v>2000</v>
      </c>
      <c r="W720" t="s">
        <v>8322</v>
      </c>
      <c r="X720" s="2">
        <v>0.35899999999999999</v>
      </c>
      <c r="Y720" s="6">
        <f t="shared" si="94"/>
        <v>9.5832999652972432E-3</v>
      </c>
      <c r="AA720" t="s">
        <v>8321</v>
      </c>
      <c r="AB720">
        <v>75113</v>
      </c>
      <c r="AD720" t="s">
        <v>6</v>
      </c>
      <c r="AE720">
        <v>2</v>
      </c>
      <c r="AH720" t="s">
        <v>8392</v>
      </c>
      <c r="AI720" t="s">
        <v>8391</v>
      </c>
      <c r="AK720" t="s">
        <v>8390</v>
      </c>
      <c r="AL720">
        <v>0</v>
      </c>
      <c r="AM720" s="5">
        <f t="shared" si="98"/>
        <v>0</v>
      </c>
      <c r="AN720" s="4">
        <f t="shared" si="95"/>
        <v>0</v>
      </c>
      <c r="AO720" s="3"/>
      <c r="AP720">
        <v>0</v>
      </c>
      <c r="AR720" t="s">
        <v>1</v>
      </c>
      <c r="AT720" s="2" t="s">
        <v>0</v>
      </c>
      <c r="AU720" s="1">
        <f t="shared" si="99"/>
        <v>0.670830997570807</v>
      </c>
      <c r="AV720" s="1">
        <f t="shared" si="100"/>
        <v>0.47916499826486214</v>
      </c>
      <c r="AW720" s="1">
        <f t="shared" si="101"/>
        <v>0.28749899895891728</v>
      </c>
    </row>
    <row r="721" spans="1:49" x14ac:dyDescent="0.2">
      <c r="A721">
        <v>719</v>
      </c>
      <c r="B721" t="s">
        <v>8389</v>
      </c>
      <c r="C721" t="s">
        <v>8388</v>
      </c>
      <c r="F721" t="s">
        <v>8387</v>
      </c>
      <c r="G721" t="s">
        <v>16</v>
      </c>
      <c r="H721" t="s">
        <v>15</v>
      </c>
      <c r="I721" t="s">
        <v>8386</v>
      </c>
      <c r="J721" t="s">
        <v>8385</v>
      </c>
      <c r="K721" t="s">
        <v>8384</v>
      </c>
      <c r="L721" t="s">
        <v>8383</v>
      </c>
      <c r="M721" t="s">
        <v>91</v>
      </c>
      <c r="N721">
        <v>2</v>
      </c>
      <c r="O721" t="s">
        <v>8382</v>
      </c>
      <c r="P721" t="s">
        <v>8381</v>
      </c>
      <c r="Q721" t="s">
        <v>8380</v>
      </c>
      <c r="R721" s="7">
        <v>36526</v>
      </c>
      <c r="S721" s="8">
        <f t="shared" si="96"/>
        <v>2000</v>
      </c>
      <c r="T721" s="8">
        <v>2000</v>
      </c>
      <c r="U721" s="8">
        <f t="shared" si="97"/>
        <v>22</v>
      </c>
      <c r="V721" s="7">
        <v>36678</v>
      </c>
      <c r="W721" t="s">
        <v>8322</v>
      </c>
      <c r="X721" s="2">
        <v>0.35899999999999999</v>
      </c>
      <c r="Y721" s="6">
        <f t="shared" si="94"/>
        <v>9.5832999652972432E-3</v>
      </c>
      <c r="AA721" t="s">
        <v>8321</v>
      </c>
      <c r="AB721">
        <v>75113</v>
      </c>
      <c r="AD721" t="s">
        <v>6</v>
      </c>
      <c r="AE721">
        <v>7</v>
      </c>
      <c r="AH721" t="s">
        <v>8379</v>
      </c>
      <c r="AI721" t="s">
        <v>8378</v>
      </c>
      <c r="AK721" t="s">
        <v>8377</v>
      </c>
      <c r="AL721">
        <v>11</v>
      </c>
      <c r="AM721" s="5">
        <f t="shared" si="98"/>
        <v>0.5</v>
      </c>
      <c r="AN721" s="4">
        <f t="shared" si="95"/>
        <v>7.572889057175312E-4</v>
      </c>
      <c r="AO721" s="3"/>
      <c r="AP721">
        <v>0</v>
      </c>
      <c r="AR721" t="s">
        <v>1</v>
      </c>
      <c r="AT721" s="2" t="s">
        <v>0</v>
      </c>
      <c r="AU721" s="1">
        <f t="shared" si="99"/>
        <v>0.69354966474233293</v>
      </c>
      <c r="AV721" s="1">
        <f t="shared" si="100"/>
        <v>0.51702944355073865</v>
      </c>
      <c r="AW721" s="1">
        <f t="shared" si="101"/>
        <v>0.34050922235914444</v>
      </c>
    </row>
    <row r="722" spans="1:49" x14ac:dyDescent="0.2">
      <c r="A722">
        <v>720</v>
      </c>
      <c r="B722" t="s">
        <v>8376</v>
      </c>
      <c r="C722" t="s">
        <v>8375</v>
      </c>
      <c r="F722" t="s">
        <v>8374</v>
      </c>
      <c r="G722" t="s">
        <v>16</v>
      </c>
      <c r="H722" t="s">
        <v>15</v>
      </c>
      <c r="I722" t="s">
        <v>8329</v>
      </c>
      <c r="J722" t="s">
        <v>8328</v>
      </c>
      <c r="K722" t="s">
        <v>8327</v>
      </c>
      <c r="L722" t="s">
        <v>8326</v>
      </c>
      <c r="M722" t="s">
        <v>91</v>
      </c>
      <c r="N722">
        <v>4</v>
      </c>
      <c r="O722" t="s">
        <v>8325</v>
      </c>
      <c r="P722" t="s">
        <v>8324</v>
      </c>
      <c r="Q722" t="s">
        <v>8323</v>
      </c>
      <c r="R722" s="7">
        <v>36526</v>
      </c>
      <c r="S722" s="8">
        <f t="shared" si="96"/>
        <v>2000</v>
      </c>
      <c r="T722" s="8">
        <v>2000</v>
      </c>
      <c r="U722" s="8">
        <f t="shared" si="97"/>
        <v>22</v>
      </c>
      <c r="V722" s="7">
        <v>36678</v>
      </c>
      <c r="W722" t="s">
        <v>8322</v>
      </c>
      <c r="X722" s="2">
        <v>0.35899999999999999</v>
      </c>
      <c r="Y722" s="6">
        <f t="shared" si="94"/>
        <v>9.5832999652972432E-3</v>
      </c>
      <c r="AA722" t="s">
        <v>8321</v>
      </c>
      <c r="AB722">
        <v>75113</v>
      </c>
      <c r="AD722" t="s">
        <v>6</v>
      </c>
      <c r="AE722">
        <v>7</v>
      </c>
      <c r="AH722" s="11">
        <v>44378</v>
      </c>
      <c r="AI722" t="s">
        <v>8373</v>
      </c>
      <c r="AK722" t="s">
        <v>8372</v>
      </c>
      <c r="AL722">
        <v>1</v>
      </c>
      <c r="AM722" s="5">
        <f t="shared" si="98"/>
        <v>4.5454545454545456E-2</v>
      </c>
      <c r="AN722" s="4">
        <f t="shared" si="95"/>
        <v>6.8844445974321024E-5</v>
      </c>
      <c r="AO722" s="3"/>
      <c r="AP722">
        <v>0</v>
      </c>
      <c r="AR722" t="s">
        <v>1</v>
      </c>
      <c r="AT722" s="2" t="s">
        <v>0</v>
      </c>
      <c r="AU722" s="1">
        <f t="shared" si="99"/>
        <v>0.67289633095003665</v>
      </c>
      <c r="AV722" s="1">
        <f t="shared" si="100"/>
        <v>0.48260722056357819</v>
      </c>
      <c r="AW722" s="1">
        <f t="shared" si="101"/>
        <v>0.29231811017711978</v>
      </c>
    </row>
    <row r="723" spans="1:49" x14ac:dyDescent="0.2">
      <c r="A723">
        <v>721</v>
      </c>
      <c r="B723" t="s">
        <v>8371</v>
      </c>
      <c r="C723" t="s">
        <v>8370</v>
      </c>
      <c r="F723" t="s">
        <v>8369</v>
      </c>
      <c r="G723" t="s">
        <v>16</v>
      </c>
      <c r="H723" t="s">
        <v>15</v>
      </c>
      <c r="I723" t="s">
        <v>8368</v>
      </c>
      <c r="J723" t="s">
        <v>8367</v>
      </c>
      <c r="K723" t="s">
        <v>8366</v>
      </c>
      <c r="L723" t="s">
        <v>8365</v>
      </c>
      <c r="M723" t="s">
        <v>181</v>
      </c>
      <c r="N723">
        <v>12</v>
      </c>
      <c r="O723" t="s">
        <v>8364</v>
      </c>
      <c r="P723" t="s">
        <v>8363</v>
      </c>
      <c r="Q723" t="s">
        <v>8362</v>
      </c>
      <c r="R723" s="7">
        <v>36526</v>
      </c>
      <c r="S723" s="8">
        <f t="shared" si="96"/>
        <v>2000</v>
      </c>
      <c r="T723" s="8">
        <v>2000</v>
      </c>
      <c r="U723" s="8">
        <f t="shared" si="97"/>
        <v>22</v>
      </c>
      <c r="V723" s="7">
        <v>2000</v>
      </c>
      <c r="W723" t="s">
        <v>8322</v>
      </c>
      <c r="X723" s="2">
        <v>0.35899999999999999</v>
      </c>
      <c r="Y723" s="6">
        <f t="shared" si="94"/>
        <v>9.5832999652972432E-3</v>
      </c>
      <c r="AA723" t="s">
        <v>8321</v>
      </c>
      <c r="AB723">
        <v>75113</v>
      </c>
      <c r="AD723" t="s">
        <v>6</v>
      </c>
      <c r="AE723">
        <v>5</v>
      </c>
      <c r="AH723" t="s">
        <v>8361</v>
      </c>
      <c r="AI723" t="s">
        <v>8360</v>
      </c>
      <c r="AK723" t="s">
        <v>8359</v>
      </c>
      <c r="AL723">
        <v>7</v>
      </c>
      <c r="AM723" s="5">
        <f t="shared" si="98"/>
        <v>0.31818181818181818</v>
      </c>
      <c r="AN723" s="4">
        <f t="shared" si="95"/>
        <v>4.8191112182024716E-4</v>
      </c>
      <c r="AO723" s="3"/>
      <c r="AP723">
        <v>0</v>
      </c>
      <c r="AR723" t="s">
        <v>1</v>
      </c>
      <c r="AT723" s="2" t="s">
        <v>0</v>
      </c>
      <c r="AU723" s="1">
        <f t="shared" si="99"/>
        <v>0.68528833122541444</v>
      </c>
      <c r="AV723" s="1">
        <f t="shared" si="100"/>
        <v>0.50326055435587447</v>
      </c>
      <c r="AW723" s="1">
        <f t="shared" si="101"/>
        <v>0.32123277748633461</v>
      </c>
    </row>
    <row r="724" spans="1:49" x14ac:dyDescent="0.2">
      <c r="A724">
        <v>722</v>
      </c>
      <c r="B724" t="s">
        <v>8358</v>
      </c>
      <c r="C724" t="s">
        <v>8357</v>
      </c>
      <c r="F724" t="s">
        <v>8356</v>
      </c>
      <c r="G724" t="s">
        <v>16</v>
      </c>
      <c r="H724" t="s">
        <v>15</v>
      </c>
      <c r="I724" t="s">
        <v>8355</v>
      </c>
      <c r="J724" t="s">
        <v>8354</v>
      </c>
      <c r="K724" t="s">
        <v>8353</v>
      </c>
      <c r="L724" t="s">
        <v>8352</v>
      </c>
      <c r="M724" t="s">
        <v>1843</v>
      </c>
      <c r="N724">
        <v>3</v>
      </c>
      <c r="O724" t="s">
        <v>8351</v>
      </c>
      <c r="P724" t="s">
        <v>8350</v>
      </c>
      <c r="Q724" t="s">
        <v>8349</v>
      </c>
      <c r="R724" s="7">
        <v>36526</v>
      </c>
      <c r="S724" s="8">
        <f t="shared" si="96"/>
        <v>2000</v>
      </c>
      <c r="T724" s="8">
        <v>2000</v>
      </c>
      <c r="U724" s="8">
        <f t="shared" si="97"/>
        <v>22</v>
      </c>
      <c r="V724" s="7">
        <v>2000</v>
      </c>
      <c r="W724" t="s">
        <v>8322</v>
      </c>
      <c r="X724" s="2">
        <v>0.35899999999999999</v>
      </c>
      <c r="Y724" s="6">
        <f t="shared" si="94"/>
        <v>9.5832999652972432E-3</v>
      </c>
      <c r="AA724" t="s">
        <v>8321</v>
      </c>
      <c r="AB724">
        <v>75113</v>
      </c>
      <c r="AD724" t="s">
        <v>6</v>
      </c>
      <c r="AE724">
        <v>7</v>
      </c>
      <c r="AH724" t="s">
        <v>8348</v>
      </c>
      <c r="AI724" t="s">
        <v>8347</v>
      </c>
      <c r="AK724" t="s">
        <v>8346</v>
      </c>
      <c r="AL724">
        <v>15</v>
      </c>
      <c r="AM724" s="5">
        <f t="shared" si="98"/>
        <v>0.68181818181818177</v>
      </c>
      <c r="AN724" s="4">
        <f t="shared" si="95"/>
        <v>1.0326666896148153E-3</v>
      </c>
      <c r="AO724" s="3"/>
      <c r="AP724">
        <v>0</v>
      </c>
      <c r="AR724" t="s">
        <v>1</v>
      </c>
      <c r="AT724" s="2" t="s">
        <v>0</v>
      </c>
      <c r="AU724" s="1">
        <f t="shared" si="99"/>
        <v>0.70181099825925142</v>
      </c>
      <c r="AV724" s="1">
        <f t="shared" si="100"/>
        <v>0.53079833274560284</v>
      </c>
      <c r="AW724" s="1">
        <f t="shared" si="101"/>
        <v>0.35978566723195438</v>
      </c>
    </row>
    <row r="725" spans="1:49" x14ac:dyDescent="0.2">
      <c r="A725">
        <v>723</v>
      </c>
      <c r="B725" t="s">
        <v>8345</v>
      </c>
      <c r="C725" t="s">
        <v>8344</v>
      </c>
      <c r="F725" t="s">
        <v>8343</v>
      </c>
      <c r="G725" t="s">
        <v>16</v>
      </c>
      <c r="H725" t="s">
        <v>15</v>
      </c>
      <c r="I725" t="s">
        <v>8342</v>
      </c>
      <c r="J725" t="s">
        <v>8341</v>
      </c>
      <c r="K725" t="s">
        <v>8340</v>
      </c>
      <c r="L725" t="s">
        <v>8339</v>
      </c>
      <c r="M725" t="s">
        <v>91</v>
      </c>
      <c r="N725">
        <v>5</v>
      </c>
      <c r="O725" t="s">
        <v>8338</v>
      </c>
      <c r="P725" t="s">
        <v>8337</v>
      </c>
      <c r="Q725" t="s">
        <v>8336</v>
      </c>
      <c r="R725" s="7">
        <v>36526</v>
      </c>
      <c r="S725" s="8">
        <f t="shared" si="96"/>
        <v>2000</v>
      </c>
      <c r="T725" s="8">
        <v>2000</v>
      </c>
      <c r="U725" s="8">
        <f t="shared" si="97"/>
        <v>22</v>
      </c>
      <c r="V725" s="7">
        <v>36678</v>
      </c>
      <c r="W725" t="s">
        <v>8322</v>
      </c>
      <c r="X725" s="2">
        <v>0.35899999999999999</v>
      </c>
      <c r="Y725" s="6">
        <f t="shared" si="94"/>
        <v>9.5832999652972432E-3</v>
      </c>
      <c r="AA725" t="s">
        <v>8321</v>
      </c>
      <c r="AB725">
        <v>75113</v>
      </c>
      <c r="AD725" t="s">
        <v>6</v>
      </c>
      <c r="AE725">
        <v>7</v>
      </c>
      <c r="AH725" t="s">
        <v>8335</v>
      </c>
      <c r="AI725" t="s">
        <v>8334</v>
      </c>
      <c r="AK725" t="s">
        <v>8333</v>
      </c>
      <c r="AL725">
        <v>2</v>
      </c>
      <c r="AM725" s="5">
        <f t="shared" si="98"/>
        <v>9.0909090909090912E-2</v>
      </c>
      <c r="AN725" s="4">
        <f t="shared" si="95"/>
        <v>1.3768889194864205E-4</v>
      </c>
      <c r="AO725" s="3"/>
      <c r="AP725">
        <v>0</v>
      </c>
      <c r="AR725" t="s">
        <v>1</v>
      </c>
      <c r="AT725" s="2" t="s">
        <v>0</v>
      </c>
      <c r="AU725" s="1">
        <f t="shared" si="99"/>
        <v>0.67496166432926619</v>
      </c>
      <c r="AV725" s="1">
        <f t="shared" si="100"/>
        <v>0.48604944286229423</v>
      </c>
      <c r="AW725" s="1">
        <f t="shared" si="101"/>
        <v>0.29713722139532223</v>
      </c>
    </row>
    <row r="726" spans="1:49" x14ac:dyDescent="0.2">
      <c r="A726">
        <v>724</v>
      </c>
      <c r="B726" t="s">
        <v>8332</v>
      </c>
      <c r="C726" t="s">
        <v>8331</v>
      </c>
      <c r="F726" t="s">
        <v>8330</v>
      </c>
      <c r="G726" t="s">
        <v>16</v>
      </c>
      <c r="H726" t="s">
        <v>15</v>
      </c>
      <c r="I726" t="s">
        <v>8329</v>
      </c>
      <c r="J726" t="s">
        <v>8328</v>
      </c>
      <c r="K726" t="s">
        <v>8327</v>
      </c>
      <c r="L726" t="s">
        <v>8326</v>
      </c>
      <c r="M726" t="s">
        <v>91</v>
      </c>
      <c r="N726">
        <v>4</v>
      </c>
      <c r="O726" t="s">
        <v>8325</v>
      </c>
      <c r="P726" t="s">
        <v>8324</v>
      </c>
      <c r="Q726" t="s">
        <v>8323</v>
      </c>
      <c r="R726" s="7">
        <v>36526</v>
      </c>
      <c r="S726" s="8">
        <f t="shared" si="96"/>
        <v>2000</v>
      </c>
      <c r="T726" s="8">
        <v>2000</v>
      </c>
      <c r="U726" s="8">
        <f t="shared" si="97"/>
        <v>22</v>
      </c>
      <c r="V726" s="7">
        <v>36678</v>
      </c>
      <c r="W726" t="s">
        <v>8322</v>
      </c>
      <c r="X726" s="2">
        <v>0.35899999999999999</v>
      </c>
      <c r="Y726" s="6">
        <f t="shared" si="94"/>
        <v>9.5832999652972432E-3</v>
      </c>
      <c r="AA726" t="s">
        <v>8321</v>
      </c>
      <c r="AB726">
        <v>75113</v>
      </c>
      <c r="AD726" t="s">
        <v>6</v>
      </c>
      <c r="AE726">
        <v>7</v>
      </c>
      <c r="AH726" t="s">
        <v>8320</v>
      </c>
      <c r="AI726" t="s">
        <v>8319</v>
      </c>
      <c r="AK726" t="s">
        <v>8318</v>
      </c>
      <c r="AL726">
        <v>0</v>
      </c>
      <c r="AM726" s="5">
        <f t="shared" si="98"/>
        <v>0</v>
      </c>
      <c r="AN726" s="4">
        <f t="shared" si="95"/>
        <v>0</v>
      </c>
      <c r="AO726" s="3"/>
      <c r="AP726">
        <v>0</v>
      </c>
      <c r="AR726" t="s">
        <v>1</v>
      </c>
      <c r="AT726" s="2" t="s">
        <v>0</v>
      </c>
      <c r="AU726" s="1">
        <f t="shared" si="99"/>
        <v>0.670830997570807</v>
      </c>
      <c r="AV726" s="1">
        <f t="shared" si="100"/>
        <v>0.47916499826486214</v>
      </c>
      <c r="AW726" s="1">
        <f t="shared" si="101"/>
        <v>0.28749899895891728</v>
      </c>
    </row>
    <row r="727" spans="1:49" x14ac:dyDescent="0.2">
      <c r="A727">
        <v>725</v>
      </c>
      <c r="B727" t="s">
        <v>8317</v>
      </c>
      <c r="C727" t="s">
        <v>8316</v>
      </c>
      <c r="F727" t="s">
        <v>8315</v>
      </c>
      <c r="G727" t="s">
        <v>16</v>
      </c>
      <c r="H727" t="s">
        <v>15</v>
      </c>
      <c r="I727" t="s">
        <v>8314</v>
      </c>
      <c r="J727" t="s">
        <v>8313</v>
      </c>
      <c r="K727" t="s">
        <v>7352</v>
      </c>
      <c r="L727" t="s">
        <v>8312</v>
      </c>
      <c r="M727" t="s">
        <v>878</v>
      </c>
      <c r="N727">
        <v>4</v>
      </c>
      <c r="O727" t="s">
        <v>8311</v>
      </c>
      <c r="P727" t="s">
        <v>8310</v>
      </c>
      <c r="Q727" t="s">
        <v>8309</v>
      </c>
      <c r="R727" s="7">
        <v>36526</v>
      </c>
      <c r="S727" s="8">
        <f t="shared" si="96"/>
        <v>2000</v>
      </c>
      <c r="T727" s="8">
        <v>2000</v>
      </c>
      <c r="U727" s="8">
        <f t="shared" si="97"/>
        <v>22</v>
      </c>
      <c r="V727" s="7">
        <v>2000</v>
      </c>
      <c r="W727" t="s">
        <v>8308</v>
      </c>
      <c r="X727" s="2" t="s">
        <v>0</v>
      </c>
      <c r="Y727" s="6" t="e">
        <f t="shared" si="94"/>
        <v>#VALUE!</v>
      </c>
      <c r="AA727">
        <v>2729172</v>
      </c>
      <c r="AB727">
        <v>28698</v>
      </c>
      <c r="AD727" t="s">
        <v>6</v>
      </c>
      <c r="AE727">
        <v>609</v>
      </c>
      <c r="AH727" t="s">
        <v>8307</v>
      </c>
      <c r="AI727" t="s">
        <v>8306</v>
      </c>
      <c r="AK727" t="s">
        <v>8305</v>
      </c>
      <c r="AL727">
        <v>2</v>
      </c>
      <c r="AM727" s="5">
        <f t="shared" si="98"/>
        <v>9.0909090909090912E-2</v>
      </c>
      <c r="AN727" s="4">
        <f t="shared" si="95"/>
        <v>1.3768889194864205E-4</v>
      </c>
      <c r="AO727" s="3"/>
      <c r="AP727">
        <v>0</v>
      </c>
      <c r="AR727" t="s">
        <v>1</v>
      </c>
      <c r="AT727" s="2" t="s">
        <v>0</v>
      </c>
      <c r="AU727" s="1" t="e">
        <f t="shared" si="99"/>
        <v>#VALUE!</v>
      </c>
      <c r="AV727" s="1" t="e">
        <f t="shared" si="100"/>
        <v>#VALUE!</v>
      </c>
      <c r="AW727" s="1" t="e">
        <f t="shared" si="101"/>
        <v>#VALUE!</v>
      </c>
    </row>
    <row r="728" spans="1:49" x14ac:dyDescent="0.2">
      <c r="A728">
        <v>726</v>
      </c>
      <c r="B728" t="s">
        <v>8304</v>
      </c>
      <c r="C728" t="s">
        <v>8303</v>
      </c>
      <c r="F728" t="s">
        <v>8302</v>
      </c>
      <c r="G728" t="s">
        <v>16</v>
      </c>
      <c r="H728" t="s">
        <v>15</v>
      </c>
      <c r="I728" t="s">
        <v>8301</v>
      </c>
      <c r="J728" t="s">
        <v>8300</v>
      </c>
      <c r="K728" t="s">
        <v>8299</v>
      </c>
      <c r="L728" t="s">
        <v>8298</v>
      </c>
      <c r="M728" t="s">
        <v>8297</v>
      </c>
      <c r="N728">
        <v>6</v>
      </c>
      <c r="O728" t="s">
        <v>8296</v>
      </c>
      <c r="P728" t="s">
        <v>8295</v>
      </c>
      <c r="Q728" t="s">
        <v>8294</v>
      </c>
      <c r="R728" s="7">
        <v>36526</v>
      </c>
      <c r="S728" s="8">
        <f t="shared" si="96"/>
        <v>2000</v>
      </c>
      <c r="T728" s="8">
        <v>2000</v>
      </c>
      <c r="U728" s="8">
        <f t="shared" si="97"/>
        <v>22</v>
      </c>
      <c r="V728" s="7">
        <v>36861</v>
      </c>
      <c r="W728" t="s">
        <v>8293</v>
      </c>
      <c r="X728" s="2" t="s">
        <v>0</v>
      </c>
      <c r="Y728" s="6" t="e">
        <f t="shared" si="94"/>
        <v>#VALUE!</v>
      </c>
      <c r="AA728" t="s">
        <v>873</v>
      </c>
      <c r="AB728">
        <v>38401</v>
      </c>
      <c r="AD728" t="s">
        <v>6</v>
      </c>
      <c r="AE728">
        <v>354</v>
      </c>
      <c r="AH728" t="s">
        <v>8292</v>
      </c>
      <c r="AI728" t="s">
        <v>8291</v>
      </c>
      <c r="AJ728" t="s">
        <v>8290</v>
      </c>
      <c r="AK728" t="s">
        <v>8289</v>
      </c>
      <c r="AL728">
        <v>13</v>
      </c>
      <c r="AM728" s="5">
        <f t="shared" si="98"/>
        <v>0.59090909090909094</v>
      </c>
      <c r="AN728" s="4">
        <f t="shared" si="95"/>
        <v>8.9497779766617338E-4</v>
      </c>
      <c r="AO728" s="3"/>
      <c r="AP728">
        <v>0</v>
      </c>
      <c r="AR728" t="s">
        <v>1</v>
      </c>
      <c r="AT728" s="2" t="s">
        <v>0</v>
      </c>
      <c r="AU728" s="1" t="e">
        <f t="shared" si="99"/>
        <v>#VALUE!</v>
      </c>
      <c r="AV728" s="1" t="e">
        <f t="shared" si="100"/>
        <v>#VALUE!</v>
      </c>
      <c r="AW728" s="1" t="e">
        <f t="shared" si="101"/>
        <v>#VALUE!</v>
      </c>
    </row>
    <row r="729" spans="1:49" x14ac:dyDescent="0.2">
      <c r="A729">
        <v>727</v>
      </c>
      <c r="B729" t="s">
        <v>8288</v>
      </c>
      <c r="C729" t="s">
        <v>8287</v>
      </c>
      <c r="F729" t="s">
        <v>8286</v>
      </c>
      <c r="G729" t="s">
        <v>16</v>
      </c>
      <c r="H729" t="s">
        <v>15</v>
      </c>
      <c r="I729" t="s">
        <v>8285</v>
      </c>
      <c r="J729">
        <v>60021378</v>
      </c>
      <c r="K729" t="s">
        <v>8284</v>
      </c>
      <c r="L729" t="s">
        <v>8283</v>
      </c>
      <c r="M729" t="s">
        <v>11</v>
      </c>
      <c r="N729">
        <v>3</v>
      </c>
      <c r="O729" t="s">
        <v>8282</v>
      </c>
      <c r="P729" t="s">
        <v>8281</v>
      </c>
      <c r="Q729" t="s">
        <v>8280</v>
      </c>
      <c r="R729" s="7">
        <v>36526</v>
      </c>
      <c r="S729" s="8">
        <f t="shared" si="96"/>
        <v>2000</v>
      </c>
      <c r="T729" s="8">
        <v>2000</v>
      </c>
      <c r="U729" s="8">
        <f t="shared" si="97"/>
        <v>22</v>
      </c>
      <c r="V729" s="7">
        <v>2000</v>
      </c>
      <c r="W729" t="s">
        <v>8279</v>
      </c>
      <c r="X729" s="2">
        <v>3.4470000000000001</v>
      </c>
      <c r="Y729" s="6">
        <f t="shared" si="94"/>
        <v>9.2015696324177151E-2</v>
      </c>
      <c r="AA729">
        <v>1936530</v>
      </c>
      <c r="AB729">
        <v>26020</v>
      </c>
      <c r="AD729" t="s">
        <v>6</v>
      </c>
      <c r="AH729" t="s">
        <v>8278</v>
      </c>
      <c r="AI729" t="s">
        <v>8277</v>
      </c>
      <c r="AK729" t="s">
        <v>8276</v>
      </c>
      <c r="AL729">
        <v>12</v>
      </c>
      <c r="AM729" s="5">
        <f t="shared" si="98"/>
        <v>0.54545454545454541</v>
      </c>
      <c r="AN729" s="4">
        <f t="shared" si="95"/>
        <v>8.2613335169185224E-4</v>
      </c>
      <c r="AO729" s="3"/>
      <c r="AP729">
        <v>0</v>
      </c>
      <c r="AR729" t="s">
        <v>1</v>
      </c>
      <c r="AT729" s="2" t="s">
        <v>0</v>
      </c>
      <c r="AU729" s="1">
        <f t="shared" si="99"/>
        <v>6.4658827432431547</v>
      </c>
      <c r="AV729" s="1">
        <f t="shared" si="100"/>
        <v>4.6420914837934504</v>
      </c>
      <c r="AW729" s="1">
        <f t="shared" si="101"/>
        <v>2.8183002243437443</v>
      </c>
    </row>
    <row r="730" spans="1:49" x14ac:dyDescent="0.2">
      <c r="A730">
        <v>728</v>
      </c>
      <c r="B730" t="s">
        <v>8275</v>
      </c>
      <c r="C730" t="s">
        <v>8274</v>
      </c>
      <c r="F730" t="s">
        <v>8273</v>
      </c>
      <c r="G730" t="s">
        <v>16</v>
      </c>
      <c r="H730" t="s">
        <v>15</v>
      </c>
      <c r="I730" t="s">
        <v>8272</v>
      </c>
      <c r="J730" t="s">
        <v>8271</v>
      </c>
      <c r="K730" t="s">
        <v>8270</v>
      </c>
      <c r="L730" t="s">
        <v>8269</v>
      </c>
      <c r="M730" t="s">
        <v>423</v>
      </c>
      <c r="N730">
        <v>3</v>
      </c>
      <c r="O730" t="s">
        <v>8268</v>
      </c>
      <c r="P730" t="s">
        <v>8267</v>
      </c>
      <c r="Q730" t="s">
        <v>8266</v>
      </c>
      <c r="R730" s="7">
        <v>36526</v>
      </c>
      <c r="S730" s="8">
        <f t="shared" si="96"/>
        <v>2000</v>
      </c>
      <c r="T730" s="8">
        <v>2000</v>
      </c>
      <c r="U730" s="8">
        <f t="shared" si="97"/>
        <v>22</v>
      </c>
      <c r="V730" s="7">
        <v>36526</v>
      </c>
      <c r="W730" t="s">
        <v>8265</v>
      </c>
      <c r="X730" s="2">
        <v>2.3759999999999999</v>
      </c>
      <c r="Y730" s="6">
        <f t="shared" si="94"/>
        <v>6.3425963001521576E-2</v>
      </c>
      <c r="AA730" t="s">
        <v>8264</v>
      </c>
      <c r="AB730">
        <v>26765</v>
      </c>
      <c r="AC730">
        <v>15384357</v>
      </c>
      <c r="AD730" t="s">
        <v>6</v>
      </c>
      <c r="AE730">
        <v>528</v>
      </c>
      <c r="AF730" t="s">
        <v>7363</v>
      </c>
      <c r="AH730" t="s">
        <v>8263</v>
      </c>
      <c r="AI730" t="s">
        <v>8262</v>
      </c>
      <c r="AJ730" t="s">
        <v>8261</v>
      </c>
      <c r="AK730" t="s">
        <v>8260</v>
      </c>
      <c r="AL730">
        <v>8</v>
      </c>
      <c r="AM730" s="5">
        <f t="shared" si="98"/>
        <v>0.36363636363636365</v>
      </c>
      <c r="AN730" s="4">
        <f t="shared" si="95"/>
        <v>5.5075556779456819E-4</v>
      </c>
      <c r="AO730" s="3"/>
      <c r="AP730">
        <v>0</v>
      </c>
      <c r="AR730" t="s">
        <v>1</v>
      </c>
      <c r="AT730" s="2">
        <v>5.8739999999999997</v>
      </c>
      <c r="AU730" s="1">
        <f t="shared" si="99"/>
        <v>4.4563400771403474</v>
      </c>
      <c r="AV730" s="1">
        <f t="shared" si="100"/>
        <v>3.1988359284658068</v>
      </c>
      <c r="AW730" s="1">
        <f t="shared" si="101"/>
        <v>1.9413317797912673</v>
      </c>
    </row>
    <row r="731" spans="1:49" x14ac:dyDescent="0.2">
      <c r="A731">
        <v>729</v>
      </c>
      <c r="B731" t="s">
        <v>8259</v>
      </c>
      <c r="C731" t="s">
        <v>8258</v>
      </c>
      <c r="F731" t="s">
        <v>8257</v>
      </c>
      <c r="G731" t="s">
        <v>16</v>
      </c>
      <c r="H731" t="s">
        <v>15</v>
      </c>
      <c r="I731" t="s">
        <v>8256</v>
      </c>
      <c r="J731" t="s">
        <v>8255</v>
      </c>
      <c r="K731" t="s">
        <v>8254</v>
      </c>
      <c r="L731" t="s">
        <v>8253</v>
      </c>
      <c r="M731" t="s">
        <v>8252</v>
      </c>
      <c r="N731">
        <v>2</v>
      </c>
      <c r="O731" t="s">
        <v>8251</v>
      </c>
      <c r="P731" t="s">
        <v>8250</v>
      </c>
      <c r="Q731" t="s">
        <v>8249</v>
      </c>
      <c r="R731" s="7">
        <v>36526</v>
      </c>
      <c r="S731" s="8">
        <f t="shared" si="96"/>
        <v>2000</v>
      </c>
      <c r="T731" s="8">
        <v>2000</v>
      </c>
      <c r="U731" s="8">
        <f t="shared" si="97"/>
        <v>22</v>
      </c>
      <c r="V731" s="7">
        <v>2000</v>
      </c>
      <c r="W731" t="s">
        <v>8248</v>
      </c>
      <c r="X731" s="2">
        <v>0.51700000000000002</v>
      </c>
      <c r="Y731" s="6">
        <f t="shared" si="94"/>
        <v>1.3801019727182938E-2</v>
      </c>
      <c r="AA731" t="s">
        <v>8247</v>
      </c>
      <c r="AB731">
        <v>14981</v>
      </c>
      <c r="AD731" t="s">
        <v>6</v>
      </c>
      <c r="AE731">
        <v>120</v>
      </c>
      <c r="AF731">
        <v>1</v>
      </c>
      <c r="AH731" t="s">
        <v>8246</v>
      </c>
      <c r="AI731" t="s">
        <v>8245</v>
      </c>
      <c r="AK731" t="s">
        <v>8244</v>
      </c>
      <c r="AL731">
        <v>38</v>
      </c>
      <c r="AM731" s="5">
        <f t="shared" si="98"/>
        <v>1.7272727272727273</v>
      </c>
      <c r="AN731" s="4">
        <f t="shared" si="95"/>
        <v>2.616088947024199E-3</v>
      </c>
      <c r="AO731" s="3"/>
      <c r="AP731">
        <v>0</v>
      </c>
      <c r="AQ731" t="s">
        <v>8243</v>
      </c>
      <c r="AR731" t="s">
        <v>1</v>
      </c>
      <c r="AS731" t="s">
        <v>8242</v>
      </c>
      <c r="AT731" s="2">
        <v>1.3260000000000001</v>
      </c>
      <c r="AU731" s="1">
        <f t="shared" si="99"/>
        <v>1.0445540493135315</v>
      </c>
      <c r="AV731" s="1">
        <f t="shared" si="100"/>
        <v>0.82085543371035685</v>
      </c>
      <c r="AW731" s="1">
        <f t="shared" si="101"/>
        <v>0.59715681810718202</v>
      </c>
    </row>
    <row r="732" spans="1:49" x14ac:dyDescent="0.2">
      <c r="A732">
        <v>730</v>
      </c>
      <c r="B732" t="s">
        <v>8241</v>
      </c>
      <c r="C732" t="s">
        <v>8240</v>
      </c>
      <c r="F732" t="s">
        <v>8239</v>
      </c>
      <c r="G732" t="s">
        <v>16</v>
      </c>
      <c r="H732" t="s">
        <v>15</v>
      </c>
      <c r="I732" t="s">
        <v>8238</v>
      </c>
      <c r="J732" t="s">
        <v>8233</v>
      </c>
      <c r="K732" t="s">
        <v>8237</v>
      </c>
      <c r="L732" t="s">
        <v>8236</v>
      </c>
      <c r="M732" t="s">
        <v>329</v>
      </c>
      <c r="N732">
        <v>2</v>
      </c>
      <c r="O732" t="s">
        <v>8235</v>
      </c>
      <c r="P732" t="s">
        <v>8234</v>
      </c>
      <c r="Q732" t="s">
        <v>8233</v>
      </c>
      <c r="R732" s="7">
        <v>36526</v>
      </c>
      <c r="S732" s="8">
        <f t="shared" si="96"/>
        <v>2000</v>
      </c>
      <c r="T732" s="8">
        <v>2000</v>
      </c>
      <c r="U732" s="8">
        <f t="shared" si="97"/>
        <v>22</v>
      </c>
      <c r="V732" s="7">
        <v>2000</v>
      </c>
      <c r="W732" t="s">
        <v>8232</v>
      </c>
      <c r="X732" s="2">
        <v>0.68</v>
      </c>
      <c r="Y732" s="6">
        <f t="shared" si="94"/>
        <v>1.8152211633432103E-2</v>
      </c>
      <c r="AA732" t="s">
        <v>8231</v>
      </c>
      <c r="AB732">
        <v>20393</v>
      </c>
      <c r="AD732" t="s">
        <v>6</v>
      </c>
      <c r="AE732">
        <v>31</v>
      </c>
      <c r="AF732">
        <v>1</v>
      </c>
      <c r="AH732" t="s">
        <v>8230</v>
      </c>
      <c r="AI732" t="s">
        <v>8229</v>
      </c>
      <c r="AK732" t="s">
        <v>8228</v>
      </c>
      <c r="AL732">
        <v>21</v>
      </c>
      <c r="AM732" s="5">
        <f t="shared" si="98"/>
        <v>0.95454545454545459</v>
      </c>
      <c r="AN732" s="4">
        <f t="shared" si="95"/>
        <v>1.4457333654607416E-3</v>
      </c>
      <c r="AO732" s="3"/>
      <c r="AP732">
        <v>0</v>
      </c>
      <c r="AQ732" t="s">
        <v>600</v>
      </c>
      <c r="AR732" t="s">
        <v>8227</v>
      </c>
      <c r="AS732" t="s">
        <v>598</v>
      </c>
      <c r="AT732" s="2" t="s">
        <v>0</v>
      </c>
      <c r="AU732" s="1">
        <f t="shared" si="99"/>
        <v>1.3140268153040695</v>
      </c>
      <c r="AV732" s="1">
        <f t="shared" si="100"/>
        <v>0.97989724994464233</v>
      </c>
      <c r="AW732" s="1">
        <f t="shared" si="101"/>
        <v>0.64576768458521494</v>
      </c>
    </row>
    <row r="733" spans="1:49" x14ac:dyDescent="0.2">
      <c r="A733">
        <v>731</v>
      </c>
      <c r="B733" t="s">
        <v>8226</v>
      </c>
      <c r="F733" t="s">
        <v>8225</v>
      </c>
      <c r="G733" t="s">
        <v>16</v>
      </c>
      <c r="H733" t="s">
        <v>15</v>
      </c>
      <c r="I733" t="s">
        <v>8224</v>
      </c>
      <c r="J733" t="s">
        <v>8223</v>
      </c>
      <c r="K733" t="s">
        <v>8222</v>
      </c>
      <c r="L733" t="s">
        <v>8221</v>
      </c>
      <c r="M733" t="s">
        <v>8220</v>
      </c>
      <c r="N733">
        <v>2</v>
      </c>
      <c r="O733" t="s">
        <v>8219</v>
      </c>
      <c r="P733" t="s">
        <v>8218</v>
      </c>
      <c r="Q733" t="s">
        <v>8217</v>
      </c>
      <c r="R733" s="7">
        <v>36526</v>
      </c>
      <c r="S733" s="8">
        <f t="shared" si="96"/>
        <v>2000</v>
      </c>
      <c r="T733" s="8">
        <v>2000</v>
      </c>
      <c r="U733" s="8">
        <f t="shared" si="97"/>
        <v>22</v>
      </c>
      <c r="V733" s="7">
        <v>36526</v>
      </c>
      <c r="W733" t="s">
        <v>8216</v>
      </c>
      <c r="X733" s="2">
        <v>0.19700000000000001</v>
      </c>
      <c r="Y733" s="6">
        <f t="shared" si="94"/>
        <v>5.2588024879207714E-3</v>
      </c>
      <c r="AA733">
        <v>310603</v>
      </c>
      <c r="AB733">
        <v>21065</v>
      </c>
      <c r="AD733" t="s">
        <v>6</v>
      </c>
      <c r="AE733">
        <v>76</v>
      </c>
      <c r="AF733">
        <v>1</v>
      </c>
      <c r="AH733" s="9">
        <v>45261</v>
      </c>
      <c r="AI733" t="s">
        <v>8215</v>
      </c>
      <c r="AJ733" t="s">
        <v>8214</v>
      </c>
      <c r="AK733" t="s">
        <v>8213</v>
      </c>
      <c r="AL733">
        <v>23</v>
      </c>
      <c r="AM733" s="5">
        <f t="shared" si="98"/>
        <v>1.0454545454545454</v>
      </c>
      <c r="AN733" s="4">
        <f t="shared" si="95"/>
        <v>1.5834222574093834E-3</v>
      </c>
      <c r="AO733" s="3"/>
      <c r="AP733">
        <v>0</v>
      </c>
      <c r="AR733" t="s">
        <v>1</v>
      </c>
      <c r="AT733" s="2">
        <v>0.64500000000000002</v>
      </c>
      <c r="AU733" s="1">
        <f t="shared" si="99"/>
        <v>0.41561884187673548</v>
      </c>
      <c r="AV733" s="1">
        <f t="shared" si="100"/>
        <v>0.34211123726650772</v>
      </c>
      <c r="AW733" s="1">
        <f t="shared" si="101"/>
        <v>0.26860363265627996</v>
      </c>
    </row>
    <row r="734" spans="1:49" x14ac:dyDescent="0.2">
      <c r="A734">
        <v>732</v>
      </c>
      <c r="B734" t="s">
        <v>8212</v>
      </c>
      <c r="C734" t="s">
        <v>8211</v>
      </c>
      <c r="F734" t="s">
        <v>8210</v>
      </c>
      <c r="G734" t="s">
        <v>16</v>
      </c>
      <c r="H734" t="s">
        <v>15</v>
      </c>
      <c r="I734" t="s">
        <v>8209</v>
      </c>
      <c r="J734">
        <v>60114661</v>
      </c>
      <c r="K734" t="s">
        <v>8208</v>
      </c>
      <c r="L734" t="s">
        <v>8207</v>
      </c>
      <c r="M734" t="s">
        <v>2692</v>
      </c>
      <c r="N734">
        <v>2</v>
      </c>
      <c r="O734" t="s">
        <v>8206</v>
      </c>
      <c r="P734" t="s">
        <v>8205</v>
      </c>
      <c r="Q734" t="s">
        <v>8204</v>
      </c>
      <c r="R734" s="7">
        <v>36526</v>
      </c>
      <c r="S734" s="8">
        <f t="shared" si="96"/>
        <v>2000</v>
      </c>
      <c r="T734" s="8">
        <v>2000</v>
      </c>
      <c r="U734" s="8">
        <f t="shared" si="97"/>
        <v>22</v>
      </c>
      <c r="V734" s="7">
        <v>36526</v>
      </c>
      <c r="W734" t="s">
        <v>8203</v>
      </c>
      <c r="X734" s="2">
        <v>0.24099999999999999</v>
      </c>
      <c r="Y734" s="6">
        <f t="shared" si="94"/>
        <v>6.4333573583193185E-3</v>
      </c>
      <c r="AA734">
        <v>305316</v>
      </c>
      <c r="AB734">
        <v>21064</v>
      </c>
      <c r="AC734">
        <v>21578745</v>
      </c>
      <c r="AD734" t="s">
        <v>6</v>
      </c>
      <c r="AE734">
        <v>34</v>
      </c>
      <c r="AF734">
        <v>1</v>
      </c>
      <c r="AH734" t="s">
        <v>8202</v>
      </c>
      <c r="AI734" t="s">
        <v>8201</v>
      </c>
      <c r="AJ734" t="s">
        <v>8200</v>
      </c>
      <c r="AK734" t="s">
        <v>8199</v>
      </c>
      <c r="AL734">
        <v>9</v>
      </c>
      <c r="AM734" s="5">
        <f t="shared" si="98"/>
        <v>0.40909090909090912</v>
      </c>
      <c r="AN734" s="4">
        <f t="shared" si="95"/>
        <v>6.1960001376888923E-4</v>
      </c>
      <c r="AO734" s="3"/>
      <c r="AP734">
        <v>0</v>
      </c>
      <c r="AQ734" t="s">
        <v>8198</v>
      </c>
      <c r="AR734" t="s">
        <v>1</v>
      </c>
      <c r="AS734" t="s">
        <v>8197</v>
      </c>
      <c r="AT734" s="2">
        <v>0.52700000000000002</v>
      </c>
      <c r="AU734" s="1">
        <f t="shared" si="99"/>
        <v>0.46892301549541893</v>
      </c>
      <c r="AV734" s="1">
        <f t="shared" si="100"/>
        <v>0.35264786860441039</v>
      </c>
      <c r="AW734" s="1">
        <f t="shared" si="101"/>
        <v>0.23637272171340176</v>
      </c>
    </row>
    <row r="735" spans="1:49" x14ac:dyDescent="0.2">
      <c r="A735">
        <v>733</v>
      </c>
      <c r="B735" t="s">
        <v>8196</v>
      </c>
      <c r="C735" t="s">
        <v>8195</v>
      </c>
      <c r="F735" t="s">
        <v>8194</v>
      </c>
      <c r="G735" t="s">
        <v>16</v>
      </c>
      <c r="H735" t="s">
        <v>15</v>
      </c>
      <c r="I735" t="s">
        <v>8193</v>
      </c>
      <c r="J735">
        <v>60007711</v>
      </c>
      <c r="K735" t="s">
        <v>8192</v>
      </c>
      <c r="L735" t="s">
        <v>8191</v>
      </c>
      <c r="M735" t="s">
        <v>1928</v>
      </c>
      <c r="N735">
        <v>3</v>
      </c>
      <c r="O735" t="s">
        <v>8190</v>
      </c>
      <c r="P735" t="s">
        <v>8189</v>
      </c>
      <c r="Q735" t="s">
        <v>8188</v>
      </c>
      <c r="R735" s="7">
        <v>36526</v>
      </c>
      <c r="S735" s="8">
        <f t="shared" si="96"/>
        <v>2000</v>
      </c>
      <c r="T735" s="8">
        <v>2000</v>
      </c>
      <c r="U735" s="8">
        <f t="shared" si="97"/>
        <v>22</v>
      </c>
      <c r="V735" s="7">
        <v>2000</v>
      </c>
      <c r="W735" t="s">
        <v>8187</v>
      </c>
      <c r="X735" s="2">
        <v>0.73399999999999999</v>
      </c>
      <c r="Y735" s="6">
        <f t="shared" si="94"/>
        <v>1.9593710792557593E-2</v>
      </c>
      <c r="AA735">
        <v>10775463</v>
      </c>
      <c r="AB735">
        <v>13034</v>
      </c>
      <c r="AD735" t="s">
        <v>6</v>
      </c>
      <c r="AE735">
        <v>6</v>
      </c>
      <c r="AF735">
        <v>3</v>
      </c>
      <c r="AH735" t="s">
        <v>8186</v>
      </c>
      <c r="AI735" t="s">
        <v>8185</v>
      </c>
      <c r="AJ735" t="s">
        <v>8184</v>
      </c>
      <c r="AK735" t="s">
        <v>8183</v>
      </c>
      <c r="AL735">
        <v>5</v>
      </c>
      <c r="AM735" s="5">
        <f t="shared" si="98"/>
        <v>0.22727272727272727</v>
      </c>
      <c r="AN735" s="4">
        <f t="shared" si="95"/>
        <v>3.4422222987160508E-4</v>
      </c>
      <c r="AO735" s="3"/>
      <c r="AP735">
        <v>0</v>
      </c>
      <c r="AR735" t="s">
        <v>1</v>
      </c>
      <c r="AT735" s="2" t="s">
        <v>0</v>
      </c>
      <c r="AU735" s="1">
        <f t="shared" si="99"/>
        <v>1.3818864223751794</v>
      </c>
      <c r="AV735" s="1">
        <f t="shared" si="100"/>
        <v>0.99689665112145998</v>
      </c>
      <c r="AW735" s="1">
        <f t="shared" si="101"/>
        <v>0.61190687986774017</v>
      </c>
    </row>
    <row r="736" spans="1:49" x14ac:dyDescent="0.2">
      <c r="A736">
        <v>734</v>
      </c>
      <c r="B736" t="s">
        <v>8182</v>
      </c>
      <c r="C736" t="s">
        <v>8181</v>
      </c>
      <c r="F736" t="s">
        <v>8180</v>
      </c>
      <c r="G736" t="s">
        <v>16</v>
      </c>
      <c r="H736" t="s">
        <v>15</v>
      </c>
      <c r="I736" t="s">
        <v>8179</v>
      </c>
      <c r="J736">
        <v>60019513</v>
      </c>
      <c r="K736" t="s">
        <v>8178</v>
      </c>
      <c r="L736" t="s">
        <v>8177</v>
      </c>
      <c r="M736" t="s">
        <v>1013</v>
      </c>
      <c r="N736">
        <v>3</v>
      </c>
      <c r="O736" t="s">
        <v>8176</v>
      </c>
      <c r="P736" t="s">
        <v>8175</v>
      </c>
      <c r="Q736" t="s">
        <v>8174</v>
      </c>
      <c r="R736" s="7">
        <v>36526</v>
      </c>
      <c r="S736" s="8">
        <f t="shared" si="96"/>
        <v>2000</v>
      </c>
      <c r="T736" s="8">
        <v>2000</v>
      </c>
      <c r="U736" s="8">
        <f t="shared" si="97"/>
        <v>22</v>
      </c>
      <c r="V736" s="7">
        <v>36586</v>
      </c>
      <c r="W736" t="s">
        <v>8173</v>
      </c>
      <c r="X736" s="2">
        <v>0.74099999999999999</v>
      </c>
      <c r="Y736" s="6">
        <f t="shared" si="94"/>
        <v>1.9780571794666454E-2</v>
      </c>
      <c r="AA736">
        <v>7403224</v>
      </c>
      <c r="AB736">
        <v>12341</v>
      </c>
      <c r="AD736" t="s">
        <v>6</v>
      </c>
      <c r="AE736">
        <v>17</v>
      </c>
      <c r="AF736">
        <v>3</v>
      </c>
      <c r="AH736" t="s">
        <v>8172</v>
      </c>
      <c r="AI736" t="s">
        <v>8171</v>
      </c>
      <c r="AK736" t="s">
        <v>8170</v>
      </c>
      <c r="AL736">
        <v>121</v>
      </c>
      <c r="AM736" s="5">
        <f t="shared" si="98"/>
        <v>5.5</v>
      </c>
      <c r="AN736" s="4">
        <f t="shared" si="95"/>
        <v>8.330177962892843E-3</v>
      </c>
      <c r="AO736" s="3"/>
      <c r="AP736">
        <v>0</v>
      </c>
      <c r="AR736" t="s">
        <v>1</v>
      </c>
      <c r="AT736" s="2" t="s">
        <v>0</v>
      </c>
      <c r="AU736" s="1">
        <f t="shared" si="99"/>
        <v>1.6345453645134369</v>
      </c>
      <c r="AV736" s="1">
        <f t="shared" si="100"/>
        <v>1.405537487877965</v>
      </c>
      <c r="AW736" s="1">
        <f t="shared" si="101"/>
        <v>1.1765296112424926</v>
      </c>
    </row>
    <row r="737" spans="1:49" x14ac:dyDescent="0.2">
      <c r="A737">
        <v>735</v>
      </c>
      <c r="B737" t="s">
        <v>8169</v>
      </c>
      <c r="C737" t="s">
        <v>8168</v>
      </c>
      <c r="F737" t="s">
        <v>8167</v>
      </c>
      <c r="G737" t="s">
        <v>16</v>
      </c>
      <c r="H737" t="s">
        <v>15</v>
      </c>
      <c r="I737" t="s">
        <v>8166</v>
      </c>
      <c r="J737" t="s">
        <v>8165</v>
      </c>
      <c r="K737" t="s">
        <v>8164</v>
      </c>
      <c r="L737" t="s">
        <v>8163</v>
      </c>
      <c r="M737" t="s">
        <v>8162</v>
      </c>
      <c r="N737">
        <v>5</v>
      </c>
      <c r="O737" t="s">
        <v>8161</v>
      </c>
      <c r="P737" t="s">
        <v>8160</v>
      </c>
      <c r="Q737" t="s">
        <v>8159</v>
      </c>
      <c r="R737" s="7">
        <v>36526</v>
      </c>
      <c r="S737" s="8">
        <f t="shared" si="96"/>
        <v>2000</v>
      </c>
      <c r="T737" s="8">
        <v>2000</v>
      </c>
      <c r="U737" s="8">
        <f t="shared" si="97"/>
        <v>22</v>
      </c>
      <c r="V737" s="7">
        <v>36708</v>
      </c>
      <c r="W737" t="s">
        <v>7995</v>
      </c>
      <c r="X737" s="2">
        <v>0.82199999999999995</v>
      </c>
      <c r="Y737" s="6">
        <f t="shared" si="94"/>
        <v>2.1942820533354689E-2</v>
      </c>
      <c r="AA737">
        <v>17701</v>
      </c>
      <c r="AB737">
        <v>27975</v>
      </c>
      <c r="AD737" t="s">
        <v>6</v>
      </c>
      <c r="AE737">
        <v>32</v>
      </c>
      <c r="AF737">
        <v>7</v>
      </c>
      <c r="AH737" t="s">
        <v>8158</v>
      </c>
      <c r="AI737" t="s">
        <v>8157</v>
      </c>
      <c r="AJ737" t="s">
        <v>8156</v>
      </c>
      <c r="AK737" t="s">
        <v>8155</v>
      </c>
      <c r="AL737">
        <v>3</v>
      </c>
      <c r="AM737" s="5">
        <f t="shared" si="98"/>
        <v>0.13636363636363635</v>
      </c>
      <c r="AN737" s="4">
        <f t="shared" si="95"/>
        <v>2.0653333792296306E-4</v>
      </c>
      <c r="AO737" s="3"/>
      <c r="AP737">
        <v>0</v>
      </c>
      <c r="AR737" t="s">
        <v>1</v>
      </c>
      <c r="AT737" s="2">
        <v>2.5129999999999999</v>
      </c>
      <c r="AU737" s="1">
        <f t="shared" si="99"/>
        <v>1.542193437472517</v>
      </c>
      <c r="AV737" s="1">
        <f t="shared" si="100"/>
        <v>1.1074676935638825</v>
      </c>
      <c r="AW737" s="1">
        <f t="shared" si="101"/>
        <v>0.67274194965524803</v>
      </c>
    </row>
    <row r="738" spans="1:49" x14ac:dyDescent="0.2">
      <c r="A738">
        <v>736</v>
      </c>
      <c r="B738" t="s">
        <v>8154</v>
      </c>
      <c r="C738" t="s">
        <v>8153</v>
      </c>
      <c r="F738" t="s">
        <v>8152</v>
      </c>
      <c r="G738" t="s">
        <v>16</v>
      </c>
      <c r="H738" t="s">
        <v>15</v>
      </c>
      <c r="I738" t="s">
        <v>8151</v>
      </c>
      <c r="J738" t="s">
        <v>8150</v>
      </c>
      <c r="K738" t="s">
        <v>8149</v>
      </c>
      <c r="L738" t="s">
        <v>8148</v>
      </c>
      <c r="M738" t="s">
        <v>8147</v>
      </c>
      <c r="N738">
        <v>3</v>
      </c>
      <c r="O738" t="s">
        <v>8146</v>
      </c>
      <c r="P738" t="s">
        <v>8145</v>
      </c>
      <c r="Q738" t="s">
        <v>8144</v>
      </c>
      <c r="R738" s="7">
        <v>36526</v>
      </c>
      <c r="S738" s="8">
        <f t="shared" si="96"/>
        <v>2000</v>
      </c>
      <c r="T738" s="8">
        <v>2000</v>
      </c>
      <c r="U738" s="8">
        <f t="shared" si="97"/>
        <v>22</v>
      </c>
      <c r="V738" s="7">
        <v>2000</v>
      </c>
      <c r="W738" t="s">
        <v>8143</v>
      </c>
      <c r="X738" s="2">
        <v>1.3420000000000001</v>
      </c>
      <c r="Y738" s="6">
        <f t="shared" si="94"/>
        <v>3.582392354715571E-2</v>
      </c>
      <c r="AA738">
        <v>13233580</v>
      </c>
      <c r="AB738">
        <v>81697</v>
      </c>
      <c r="AD738" t="s">
        <v>6</v>
      </c>
      <c r="AE738">
        <v>17</v>
      </c>
      <c r="AF738">
        <v>1</v>
      </c>
      <c r="AH738" t="s">
        <v>8142</v>
      </c>
      <c r="AI738" t="s">
        <v>8141</v>
      </c>
      <c r="AJ738" t="s">
        <v>8140</v>
      </c>
      <c r="AK738" t="s">
        <v>8139</v>
      </c>
      <c r="AL738">
        <v>24</v>
      </c>
      <c r="AM738" s="5">
        <f t="shared" si="98"/>
        <v>1.0909090909090908</v>
      </c>
      <c r="AN738" s="4">
        <f t="shared" si="95"/>
        <v>1.6522667033837045E-3</v>
      </c>
      <c r="AO738" s="3"/>
      <c r="AP738">
        <v>1</v>
      </c>
      <c r="AR738" t="s">
        <v>1</v>
      </c>
      <c r="AT738" s="2" t="s">
        <v>0</v>
      </c>
      <c r="AU738" s="1">
        <f t="shared" si="99"/>
        <v>2.5572426494024105</v>
      </c>
      <c r="AV738" s="1">
        <f t="shared" si="100"/>
        <v>1.8738095125269707</v>
      </c>
      <c r="AW738" s="1">
        <f t="shared" si="101"/>
        <v>1.1903763756515304</v>
      </c>
    </row>
    <row r="739" spans="1:49" x14ac:dyDescent="0.2">
      <c r="A739">
        <v>737</v>
      </c>
      <c r="B739" t="s">
        <v>8138</v>
      </c>
      <c r="C739" t="s">
        <v>8137</v>
      </c>
      <c r="F739" t="s">
        <v>8136</v>
      </c>
      <c r="G739" t="s">
        <v>16</v>
      </c>
      <c r="H739" t="s">
        <v>15</v>
      </c>
      <c r="I739" t="s">
        <v>8135</v>
      </c>
      <c r="J739" t="s">
        <v>8134</v>
      </c>
      <c r="K739" t="s">
        <v>8133</v>
      </c>
      <c r="L739" t="s">
        <v>8132</v>
      </c>
      <c r="M739" t="s">
        <v>8131</v>
      </c>
      <c r="N739">
        <v>7</v>
      </c>
      <c r="O739" t="s">
        <v>8130</v>
      </c>
      <c r="P739" t="s">
        <v>8129</v>
      </c>
      <c r="Q739" t="s">
        <v>8128</v>
      </c>
      <c r="R739" s="7">
        <v>36526</v>
      </c>
      <c r="S739" s="8">
        <f t="shared" si="96"/>
        <v>2000</v>
      </c>
      <c r="T739" s="8">
        <v>2000</v>
      </c>
      <c r="U739" s="8">
        <f t="shared" si="97"/>
        <v>22</v>
      </c>
      <c r="V739" s="7">
        <v>36800</v>
      </c>
      <c r="W739" t="s">
        <v>8082</v>
      </c>
      <c r="X739" s="2">
        <v>0.52200000000000002</v>
      </c>
      <c r="Y739" s="6">
        <f t="shared" si="94"/>
        <v>1.393449187154641E-2</v>
      </c>
      <c r="AA739">
        <v>9927689</v>
      </c>
      <c r="AB739">
        <v>27424</v>
      </c>
      <c r="AD739" t="s">
        <v>6</v>
      </c>
      <c r="AE739">
        <v>18</v>
      </c>
      <c r="AF739">
        <v>10</v>
      </c>
      <c r="AH739" t="s">
        <v>8127</v>
      </c>
      <c r="AI739" t="s">
        <v>8126</v>
      </c>
      <c r="AJ739" t="s">
        <v>8125</v>
      </c>
      <c r="AK739" t="s">
        <v>8124</v>
      </c>
      <c r="AL739">
        <v>19</v>
      </c>
      <c r="AM739" s="5">
        <f t="shared" si="98"/>
        <v>0.86363636363636365</v>
      </c>
      <c r="AN739" s="4">
        <f t="shared" si="95"/>
        <v>1.3080444735120995E-3</v>
      </c>
      <c r="AO739" s="3"/>
      <c r="AP739">
        <v>1</v>
      </c>
      <c r="AQ739" t="s">
        <v>6139</v>
      </c>
      <c r="AR739">
        <v>49975003</v>
      </c>
      <c r="AS739" t="s">
        <v>6138</v>
      </c>
      <c r="AT739" s="2">
        <v>1.88</v>
      </c>
      <c r="AU739" s="1">
        <f t="shared" si="99"/>
        <v>1.0146557652136117</v>
      </c>
      <c r="AV739" s="1">
        <f t="shared" si="100"/>
        <v>0.76212681725292541</v>
      </c>
      <c r="AW739" s="1">
        <f t="shared" si="101"/>
        <v>0.50959786929223927</v>
      </c>
    </row>
    <row r="740" spans="1:49" x14ac:dyDescent="0.2">
      <c r="A740">
        <v>738</v>
      </c>
      <c r="B740" t="s">
        <v>8123</v>
      </c>
      <c r="C740" t="s">
        <v>8122</v>
      </c>
      <c r="F740" t="s">
        <v>8121</v>
      </c>
      <c r="G740" t="s">
        <v>16</v>
      </c>
      <c r="H740" t="s">
        <v>15</v>
      </c>
      <c r="I740" t="s">
        <v>8120</v>
      </c>
      <c r="J740" t="s">
        <v>8119</v>
      </c>
      <c r="K740" t="s">
        <v>8118</v>
      </c>
      <c r="L740" t="s">
        <v>8117</v>
      </c>
      <c r="M740" t="s">
        <v>8116</v>
      </c>
      <c r="N740">
        <v>9</v>
      </c>
      <c r="O740" t="s">
        <v>8115</v>
      </c>
      <c r="P740" t="s">
        <v>8114</v>
      </c>
      <c r="Q740" t="s">
        <v>8113</v>
      </c>
      <c r="R740" s="7">
        <v>36526</v>
      </c>
      <c r="S740" s="8">
        <f t="shared" si="96"/>
        <v>2000</v>
      </c>
      <c r="T740" s="8">
        <v>2000</v>
      </c>
      <c r="U740" s="8">
        <f t="shared" si="97"/>
        <v>22</v>
      </c>
      <c r="V740" s="7">
        <v>36770</v>
      </c>
      <c r="W740" t="s">
        <v>8082</v>
      </c>
      <c r="X740" s="2">
        <v>0.52200000000000002</v>
      </c>
      <c r="Y740" s="6">
        <f t="shared" si="94"/>
        <v>1.393449187154641E-2</v>
      </c>
      <c r="AA740">
        <v>9927689</v>
      </c>
      <c r="AB740">
        <v>27424</v>
      </c>
      <c r="AD740" t="s">
        <v>6</v>
      </c>
      <c r="AE740">
        <v>18</v>
      </c>
      <c r="AF740">
        <v>9</v>
      </c>
      <c r="AH740" t="s">
        <v>8112</v>
      </c>
      <c r="AI740" t="s">
        <v>8111</v>
      </c>
      <c r="AJ740" t="s">
        <v>8110</v>
      </c>
      <c r="AK740" t="s">
        <v>8109</v>
      </c>
      <c r="AL740">
        <v>14</v>
      </c>
      <c r="AM740" s="5">
        <f t="shared" si="98"/>
        <v>0.63636363636363635</v>
      </c>
      <c r="AN740" s="4">
        <f t="shared" si="95"/>
        <v>9.6382224364049431E-4</v>
      </c>
      <c r="AO740" s="3"/>
      <c r="AP740">
        <v>1</v>
      </c>
      <c r="AR740" t="s">
        <v>1</v>
      </c>
      <c r="AT740" s="2">
        <v>1.88</v>
      </c>
      <c r="AU740" s="1">
        <f t="shared" si="99"/>
        <v>1.0043290983174635</v>
      </c>
      <c r="AV740" s="1">
        <f t="shared" si="100"/>
        <v>0.74491570575934518</v>
      </c>
      <c r="AW740" s="1">
        <f t="shared" si="101"/>
        <v>0.48550231320122694</v>
      </c>
    </row>
    <row r="741" spans="1:49" x14ac:dyDescent="0.2">
      <c r="A741">
        <v>739</v>
      </c>
      <c r="B741" t="s">
        <v>8108</v>
      </c>
      <c r="C741" t="s">
        <v>8107</v>
      </c>
      <c r="F741" t="s">
        <v>8106</v>
      </c>
      <c r="G741" t="s">
        <v>16</v>
      </c>
      <c r="H741" t="s">
        <v>15</v>
      </c>
      <c r="I741" t="s">
        <v>8105</v>
      </c>
      <c r="J741">
        <v>60024745</v>
      </c>
      <c r="K741" t="s">
        <v>8104</v>
      </c>
      <c r="L741" t="s">
        <v>8103</v>
      </c>
      <c r="M741" t="s">
        <v>240</v>
      </c>
      <c r="N741">
        <v>3</v>
      </c>
      <c r="O741" t="s">
        <v>8102</v>
      </c>
      <c r="P741" t="s">
        <v>8101</v>
      </c>
      <c r="Q741" t="s">
        <v>8100</v>
      </c>
      <c r="R741" s="7">
        <v>36526</v>
      </c>
      <c r="S741" s="8">
        <f t="shared" si="96"/>
        <v>2000</v>
      </c>
      <c r="T741" s="8">
        <v>2000</v>
      </c>
      <c r="U741" s="8">
        <f t="shared" si="97"/>
        <v>22</v>
      </c>
      <c r="V741" s="7">
        <v>36770</v>
      </c>
      <c r="W741" t="s">
        <v>8082</v>
      </c>
      <c r="X741" s="2">
        <v>0.52200000000000002</v>
      </c>
      <c r="Y741" s="6">
        <f t="shared" si="94"/>
        <v>1.393449187154641E-2</v>
      </c>
      <c r="AA741">
        <v>9927689</v>
      </c>
      <c r="AB741">
        <v>27424</v>
      </c>
      <c r="AD741" t="s">
        <v>6</v>
      </c>
      <c r="AE741">
        <v>18</v>
      </c>
      <c r="AF741">
        <v>9</v>
      </c>
      <c r="AH741" t="s">
        <v>8099</v>
      </c>
      <c r="AI741" t="s">
        <v>8098</v>
      </c>
      <c r="AJ741" t="s">
        <v>8097</v>
      </c>
      <c r="AK741" t="s">
        <v>8096</v>
      </c>
      <c r="AL741">
        <v>6</v>
      </c>
      <c r="AM741" s="5">
        <f t="shared" si="98"/>
        <v>0.27272727272727271</v>
      </c>
      <c r="AN741" s="4">
        <f t="shared" si="95"/>
        <v>4.1306667584592612E-4</v>
      </c>
      <c r="AO741" s="3"/>
      <c r="AP741">
        <v>1</v>
      </c>
      <c r="AQ741" t="s">
        <v>8095</v>
      </c>
      <c r="AR741" t="s">
        <v>1</v>
      </c>
      <c r="AS741" t="s">
        <v>8094</v>
      </c>
      <c r="AT741" s="2">
        <v>1.88</v>
      </c>
      <c r="AU741" s="1">
        <f t="shared" si="99"/>
        <v>0.98780643128362644</v>
      </c>
      <c r="AV741" s="1">
        <f t="shared" si="100"/>
        <v>0.71737792736961681</v>
      </c>
      <c r="AW741" s="1">
        <f t="shared" si="101"/>
        <v>0.44694942345560718</v>
      </c>
    </row>
    <row r="742" spans="1:49" x14ac:dyDescent="0.2">
      <c r="A742">
        <v>740</v>
      </c>
      <c r="B742" t="s">
        <v>8093</v>
      </c>
      <c r="C742" t="s">
        <v>8092</v>
      </c>
      <c r="F742" t="s">
        <v>8091</v>
      </c>
      <c r="G742" t="s">
        <v>16</v>
      </c>
      <c r="H742" t="s">
        <v>15</v>
      </c>
      <c r="I742" t="s">
        <v>8090</v>
      </c>
      <c r="J742" t="s">
        <v>8089</v>
      </c>
      <c r="K742" t="s">
        <v>8088</v>
      </c>
      <c r="L742" t="s">
        <v>8087</v>
      </c>
      <c r="M742" t="s">
        <v>8086</v>
      </c>
      <c r="N742">
        <v>4</v>
      </c>
      <c r="O742" t="s">
        <v>8085</v>
      </c>
      <c r="P742" t="s">
        <v>8084</v>
      </c>
      <c r="Q742" t="s">
        <v>8083</v>
      </c>
      <c r="R742" s="7">
        <v>36526</v>
      </c>
      <c r="S742" s="8">
        <f t="shared" si="96"/>
        <v>2000</v>
      </c>
      <c r="T742" s="8">
        <v>2000</v>
      </c>
      <c r="U742" s="8">
        <f t="shared" si="97"/>
        <v>22</v>
      </c>
      <c r="V742" s="7">
        <v>36770</v>
      </c>
      <c r="W742" t="s">
        <v>8082</v>
      </c>
      <c r="X742" s="2">
        <v>0.52200000000000002</v>
      </c>
      <c r="Y742" s="6">
        <f t="shared" si="94"/>
        <v>1.393449187154641E-2</v>
      </c>
      <c r="AA742">
        <v>9927689</v>
      </c>
      <c r="AB742">
        <v>27424</v>
      </c>
      <c r="AD742" t="s">
        <v>6</v>
      </c>
      <c r="AE742">
        <v>18</v>
      </c>
      <c r="AF742">
        <v>9</v>
      </c>
      <c r="AH742" t="s">
        <v>8081</v>
      </c>
      <c r="AI742" t="s">
        <v>8080</v>
      </c>
      <c r="AJ742" t="s">
        <v>8079</v>
      </c>
      <c r="AK742" t="s">
        <v>8078</v>
      </c>
      <c r="AL742">
        <v>14</v>
      </c>
      <c r="AM742" s="5">
        <f t="shared" si="98"/>
        <v>0.63636363636363635</v>
      </c>
      <c r="AN742" s="4">
        <f t="shared" si="95"/>
        <v>9.6382224364049431E-4</v>
      </c>
      <c r="AO742" s="3"/>
      <c r="AP742">
        <v>1</v>
      </c>
      <c r="AQ742" t="s">
        <v>2251</v>
      </c>
      <c r="AR742" t="s">
        <v>1</v>
      </c>
      <c r="AS742" t="s">
        <v>2250</v>
      </c>
      <c r="AT742" s="2">
        <v>1.88</v>
      </c>
      <c r="AU742" s="1">
        <f t="shared" si="99"/>
        <v>1.0043290983174635</v>
      </c>
      <c r="AV742" s="1">
        <f t="shared" si="100"/>
        <v>0.74491570575934518</v>
      </c>
      <c r="AW742" s="1">
        <f t="shared" si="101"/>
        <v>0.48550231320122694</v>
      </c>
    </row>
    <row r="743" spans="1:49" x14ac:dyDescent="0.2">
      <c r="A743">
        <v>741</v>
      </c>
      <c r="B743" t="s">
        <v>8077</v>
      </c>
      <c r="C743" t="s">
        <v>8076</v>
      </c>
      <c r="F743" t="s">
        <v>8075</v>
      </c>
      <c r="G743" t="s">
        <v>16</v>
      </c>
      <c r="H743" t="s">
        <v>15</v>
      </c>
      <c r="I743" t="s">
        <v>8074</v>
      </c>
      <c r="J743" t="s">
        <v>8068</v>
      </c>
      <c r="K743" t="s">
        <v>8073</v>
      </c>
      <c r="L743" t="s">
        <v>8072</v>
      </c>
      <c r="M743" t="s">
        <v>8071</v>
      </c>
      <c r="N743">
        <v>2</v>
      </c>
      <c r="O743" t="s">
        <v>8070</v>
      </c>
      <c r="P743" t="s">
        <v>8069</v>
      </c>
      <c r="Q743" t="s">
        <v>8068</v>
      </c>
      <c r="R743" s="7">
        <v>36526</v>
      </c>
      <c r="S743" s="8">
        <f t="shared" si="96"/>
        <v>2000</v>
      </c>
      <c r="T743" s="8">
        <v>2000</v>
      </c>
      <c r="U743" s="8">
        <f t="shared" si="97"/>
        <v>22</v>
      </c>
      <c r="V743" s="7">
        <v>2000</v>
      </c>
      <c r="W743" t="s">
        <v>8067</v>
      </c>
      <c r="X743" s="2">
        <v>0.72</v>
      </c>
      <c r="Y743" s="6">
        <f t="shared" si="94"/>
        <v>1.9219988788339873E-2</v>
      </c>
      <c r="AA743">
        <v>678546</v>
      </c>
      <c r="AB743">
        <v>69955</v>
      </c>
      <c r="AD743" t="s">
        <v>6</v>
      </c>
      <c r="AE743">
        <v>69</v>
      </c>
      <c r="AF743" s="11">
        <v>44228</v>
      </c>
      <c r="AH743" t="s">
        <v>3466</v>
      </c>
      <c r="AI743" t="s">
        <v>8066</v>
      </c>
      <c r="AJ743" t="s">
        <v>8065</v>
      </c>
      <c r="AK743" t="s">
        <v>8064</v>
      </c>
      <c r="AL743">
        <v>96</v>
      </c>
      <c r="AM743" s="5">
        <f t="shared" si="98"/>
        <v>4.3636363636363633</v>
      </c>
      <c r="AN743" s="4">
        <f t="shared" si="95"/>
        <v>6.6090668135348179E-3</v>
      </c>
      <c r="AO743" s="3"/>
      <c r="AP743">
        <v>1</v>
      </c>
      <c r="AR743" t="s">
        <v>1</v>
      </c>
      <c r="AT743" s="2">
        <v>2.839</v>
      </c>
      <c r="AU743" s="1">
        <f t="shared" si="99"/>
        <v>1.5436712195898354</v>
      </c>
      <c r="AV743" s="1">
        <f t="shared" si="100"/>
        <v>1.2914527800937345</v>
      </c>
      <c r="AW743" s="1">
        <f t="shared" si="101"/>
        <v>1.0392343405976334</v>
      </c>
    </row>
    <row r="744" spans="1:49" x14ac:dyDescent="0.2">
      <c r="A744">
        <v>742</v>
      </c>
      <c r="B744" t="s">
        <v>8063</v>
      </c>
      <c r="C744" t="s">
        <v>8062</v>
      </c>
      <c r="D744" t="s">
        <v>8061</v>
      </c>
      <c r="F744" t="s">
        <v>8060</v>
      </c>
      <c r="G744" t="s">
        <v>16</v>
      </c>
      <c r="H744" t="s">
        <v>15</v>
      </c>
      <c r="I744" t="s">
        <v>8059</v>
      </c>
      <c r="J744">
        <v>60022659</v>
      </c>
      <c r="K744" t="s">
        <v>8058</v>
      </c>
      <c r="L744" t="s">
        <v>8057</v>
      </c>
      <c r="M744" t="s">
        <v>11</v>
      </c>
      <c r="N744">
        <v>2</v>
      </c>
      <c r="O744" t="s">
        <v>8056</v>
      </c>
      <c r="P744" t="s">
        <v>8055</v>
      </c>
      <c r="Q744" t="s">
        <v>8054</v>
      </c>
      <c r="R744" s="7">
        <v>36526</v>
      </c>
      <c r="S744" s="8">
        <f t="shared" si="96"/>
        <v>2000</v>
      </c>
      <c r="T744" s="8">
        <v>2000</v>
      </c>
      <c r="U744" s="8">
        <f t="shared" si="97"/>
        <v>22</v>
      </c>
      <c r="V744" s="7">
        <v>36861</v>
      </c>
      <c r="W744" t="s">
        <v>8053</v>
      </c>
      <c r="X744" s="2">
        <v>1.079</v>
      </c>
      <c r="Y744" s="6">
        <f t="shared" si="94"/>
        <v>2.8803288753637114E-2</v>
      </c>
      <c r="AA744">
        <v>13871811</v>
      </c>
      <c r="AB744">
        <v>26989</v>
      </c>
      <c r="AD744" t="s">
        <v>6</v>
      </c>
      <c r="AE744">
        <v>41</v>
      </c>
      <c r="AF744" s="11">
        <v>44256</v>
      </c>
      <c r="AH744" t="s">
        <v>8052</v>
      </c>
      <c r="AI744" t="s">
        <v>8051</v>
      </c>
      <c r="AK744" t="s">
        <v>8050</v>
      </c>
      <c r="AL744">
        <v>30</v>
      </c>
      <c r="AM744" s="5">
        <f t="shared" si="98"/>
        <v>1.3636363636363635</v>
      </c>
      <c r="AN744" s="4">
        <f t="shared" si="95"/>
        <v>2.0653333792296307E-3</v>
      </c>
      <c r="AO744" s="3"/>
      <c r="AP744">
        <v>0</v>
      </c>
      <c r="AQ744" t="s">
        <v>2251</v>
      </c>
      <c r="AR744" t="s">
        <v>8049</v>
      </c>
      <c r="AS744" t="s">
        <v>2250</v>
      </c>
      <c r="AT744" s="2">
        <v>5.4550000000000001</v>
      </c>
      <c r="AU744" s="1">
        <f t="shared" si="99"/>
        <v>2.078190214131487</v>
      </c>
      <c r="AV744" s="1">
        <f t="shared" si="100"/>
        <v>1.5434311066433373</v>
      </c>
      <c r="AW744" s="1">
        <f t="shared" si="101"/>
        <v>1.0086719991551873</v>
      </c>
    </row>
    <row r="745" spans="1:49" x14ac:dyDescent="0.2">
      <c r="A745">
        <v>743</v>
      </c>
      <c r="B745" t="s">
        <v>8048</v>
      </c>
      <c r="C745" t="s">
        <v>8047</v>
      </c>
      <c r="F745" t="s">
        <v>8046</v>
      </c>
      <c r="G745" t="s">
        <v>16</v>
      </c>
      <c r="H745" t="s">
        <v>15</v>
      </c>
      <c r="I745" t="s">
        <v>8045</v>
      </c>
      <c r="J745" t="s">
        <v>8044</v>
      </c>
      <c r="K745" t="s">
        <v>8043</v>
      </c>
      <c r="L745" t="s">
        <v>8042</v>
      </c>
      <c r="M745" t="s">
        <v>181</v>
      </c>
      <c r="N745">
        <v>5</v>
      </c>
      <c r="O745" t="s">
        <v>8041</v>
      </c>
      <c r="P745" t="s">
        <v>8040</v>
      </c>
      <c r="Q745" t="s">
        <v>8039</v>
      </c>
      <c r="R745" s="7">
        <v>36526</v>
      </c>
      <c r="S745" s="8">
        <f t="shared" si="96"/>
        <v>2000</v>
      </c>
      <c r="T745" s="8">
        <v>2000</v>
      </c>
      <c r="U745" s="8">
        <f t="shared" si="97"/>
        <v>22</v>
      </c>
      <c r="V745" s="7">
        <v>36526</v>
      </c>
      <c r="W745" t="s">
        <v>648</v>
      </c>
      <c r="X745" s="2">
        <v>2.0070000000000001</v>
      </c>
      <c r="Y745" s="6">
        <f t="shared" si="94"/>
        <v>5.3575718747497406E-2</v>
      </c>
      <c r="AA745">
        <v>948276</v>
      </c>
      <c r="AB745">
        <v>27962</v>
      </c>
      <c r="AD745" t="s">
        <v>6</v>
      </c>
      <c r="AE745">
        <v>27</v>
      </c>
      <c r="AF745">
        <v>1</v>
      </c>
      <c r="AH745" t="s">
        <v>8038</v>
      </c>
      <c r="AI745" t="s">
        <v>8037</v>
      </c>
      <c r="AK745" t="s">
        <v>8036</v>
      </c>
      <c r="AL745">
        <v>16</v>
      </c>
      <c r="AM745" s="5">
        <f t="shared" si="98"/>
        <v>0.72727272727272729</v>
      </c>
      <c r="AN745" s="4">
        <f t="shared" si="95"/>
        <v>1.1015111355891364E-3</v>
      </c>
      <c r="AO745" s="3"/>
      <c r="AP745">
        <v>1</v>
      </c>
      <c r="AR745" t="s">
        <v>1</v>
      </c>
      <c r="AT745" s="2">
        <v>4.72</v>
      </c>
      <c r="AU745" s="1">
        <f t="shared" si="99"/>
        <v>3.7833456463924922</v>
      </c>
      <c r="AV745" s="1">
        <f t="shared" si="100"/>
        <v>2.7338614941543273</v>
      </c>
      <c r="AW745" s="1">
        <f t="shared" si="101"/>
        <v>1.6843773419161614</v>
      </c>
    </row>
    <row r="746" spans="1:49" x14ac:dyDescent="0.2">
      <c r="A746">
        <v>744</v>
      </c>
      <c r="B746" t="s">
        <v>8035</v>
      </c>
      <c r="C746" t="s">
        <v>8034</v>
      </c>
      <c r="D746" t="s">
        <v>8033</v>
      </c>
      <c r="E746">
        <v>11206813</v>
      </c>
      <c r="F746" t="s">
        <v>8032</v>
      </c>
      <c r="G746" t="s">
        <v>16</v>
      </c>
      <c r="H746" t="s">
        <v>15</v>
      </c>
      <c r="I746" t="s">
        <v>8031</v>
      </c>
      <c r="J746" t="s">
        <v>8030</v>
      </c>
      <c r="K746" t="s">
        <v>8029</v>
      </c>
      <c r="L746" t="s">
        <v>8028</v>
      </c>
      <c r="M746" t="s">
        <v>5321</v>
      </c>
      <c r="N746">
        <v>5</v>
      </c>
      <c r="O746" t="s">
        <v>8027</v>
      </c>
      <c r="P746" t="s">
        <v>8026</v>
      </c>
      <c r="Q746" t="s">
        <v>8025</v>
      </c>
      <c r="R746" s="7">
        <v>36526</v>
      </c>
      <c r="S746" s="8">
        <f t="shared" si="96"/>
        <v>2000</v>
      </c>
      <c r="T746" s="8">
        <v>2000</v>
      </c>
      <c r="U746" s="8">
        <f t="shared" si="97"/>
        <v>22</v>
      </c>
      <c r="V746" s="7">
        <v>2000</v>
      </c>
      <c r="W746" t="s">
        <v>8024</v>
      </c>
      <c r="X746" s="2">
        <v>1.2929999999999999</v>
      </c>
      <c r="Y746" s="6">
        <f t="shared" si="94"/>
        <v>3.4515896532393689E-2</v>
      </c>
      <c r="AA746">
        <v>10897771</v>
      </c>
      <c r="AB746">
        <v>16039</v>
      </c>
      <c r="AD746" t="s">
        <v>6</v>
      </c>
      <c r="AE746">
        <v>4</v>
      </c>
      <c r="AF746">
        <v>4</v>
      </c>
      <c r="AH746" t="s">
        <v>8023</v>
      </c>
      <c r="AI746" t="s">
        <v>8022</v>
      </c>
      <c r="AJ746" t="s">
        <v>8021</v>
      </c>
      <c r="AK746" t="s">
        <v>8020</v>
      </c>
      <c r="AL746">
        <v>19</v>
      </c>
      <c r="AM746" s="5">
        <f t="shared" si="98"/>
        <v>0.86363636363636365</v>
      </c>
      <c r="AN746" s="4">
        <f t="shared" si="95"/>
        <v>1.3080444735120995E-3</v>
      </c>
      <c r="AO746" s="3"/>
      <c r="AP746">
        <v>0</v>
      </c>
      <c r="AQ746" t="s">
        <v>8019</v>
      </c>
      <c r="AR746" t="s">
        <v>1</v>
      </c>
      <c r="AS746" t="s">
        <v>8018</v>
      </c>
      <c r="AT746" s="2" t="s">
        <v>0</v>
      </c>
      <c r="AU746" s="1">
        <f t="shared" si="99"/>
        <v>2.4553540914729211</v>
      </c>
      <c r="AV746" s="1">
        <f t="shared" si="100"/>
        <v>1.7911970502952894</v>
      </c>
      <c r="AW746" s="1">
        <f t="shared" si="101"/>
        <v>1.1270400091176576</v>
      </c>
    </row>
    <row r="747" spans="1:49" x14ac:dyDescent="0.2">
      <c r="A747">
        <v>745</v>
      </c>
      <c r="B747" t="s">
        <v>8017</v>
      </c>
      <c r="C747" t="s">
        <v>8016</v>
      </c>
      <c r="D747" t="s">
        <v>8015</v>
      </c>
      <c r="F747" t="s">
        <v>8014</v>
      </c>
      <c r="G747" t="s">
        <v>16</v>
      </c>
      <c r="H747" t="s">
        <v>15</v>
      </c>
      <c r="I747" t="s">
        <v>8013</v>
      </c>
      <c r="J747">
        <v>60025352</v>
      </c>
      <c r="K747" t="s">
        <v>8012</v>
      </c>
      <c r="L747" t="s">
        <v>1094</v>
      </c>
      <c r="M747" t="s">
        <v>820</v>
      </c>
      <c r="N747">
        <v>2</v>
      </c>
      <c r="O747" t="s">
        <v>8011</v>
      </c>
      <c r="P747" t="s">
        <v>8010</v>
      </c>
      <c r="Q747" t="s">
        <v>8009</v>
      </c>
      <c r="R747" s="7">
        <v>36526</v>
      </c>
      <c r="S747" s="8">
        <f t="shared" si="96"/>
        <v>2000</v>
      </c>
      <c r="T747" s="8">
        <v>2000</v>
      </c>
      <c r="U747" s="8">
        <f t="shared" si="97"/>
        <v>22</v>
      </c>
      <c r="V747" s="7">
        <v>36647</v>
      </c>
      <c r="W747" t="s">
        <v>8008</v>
      </c>
      <c r="X747" s="2">
        <v>1.1479999999999999</v>
      </c>
      <c r="Y747" s="6">
        <f t="shared" si="94"/>
        <v>3.0645204345853019E-2</v>
      </c>
      <c r="AA747">
        <v>244082</v>
      </c>
      <c r="AB747">
        <v>22631</v>
      </c>
      <c r="AD747" t="s">
        <v>6</v>
      </c>
      <c r="AE747">
        <v>129</v>
      </c>
      <c r="AF747">
        <v>1</v>
      </c>
      <c r="AH747" s="9">
        <v>25934</v>
      </c>
      <c r="AI747" t="s">
        <v>8007</v>
      </c>
      <c r="AJ747" t="s">
        <v>8006</v>
      </c>
      <c r="AK747" t="s">
        <v>8005</v>
      </c>
      <c r="AL747">
        <v>19</v>
      </c>
      <c r="AM747" s="5">
        <f t="shared" si="98"/>
        <v>0.86363636363636365</v>
      </c>
      <c r="AN747" s="4">
        <f t="shared" si="95"/>
        <v>1.3080444735120995E-3</v>
      </c>
      <c r="AO747" s="3"/>
      <c r="AP747">
        <v>1</v>
      </c>
      <c r="AR747" t="s">
        <v>1</v>
      </c>
      <c r="AT747" s="2" t="s">
        <v>0</v>
      </c>
      <c r="AU747" s="1">
        <f t="shared" si="99"/>
        <v>2.1844056384150745</v>
      </c>
      <c r="AV747" s="1">
        <f t="shared" si="100"/>
        <v>1.597662440968256</v>
      </c>
      <c r="AW747" s="1">
        <f t="shared" si="101"/>
        <v>1.0109192435214374</v>
      </c>
    </row>
    <row r="748" spans="1:49" x14ac:dyDescent="0.2">
      <c r="A748">
        <v>746</v>
      </c>
      <c r="B748" t="s">
        <v>8004</v>
      </c>
      <c r="C748" t="s">
        <v>8003</v>
      </c>
      <c r="F748" t="s">
        <v>8002</v>
      </c>
      <c r="G748" t="s">
        <v>16</v>
      </c>
      <c r="H748" t="s">
        <v>15</v>
      </c>
      <c r="I748" t="s">
        <v>8001</v>
      </c>
      <c r="J748">
        <v>60031806</v>
      </c>
      <c r="K748" t="s">
        <v>8000</v>
      </c>
      <c r="L748" t="s">
        <v>7999</v>
      </c>
      <c r="M748" t="s">
        <v>808</v>
      </c>
      <c r="N748">
        <v>3</v>
      </c>
      <c r="O748" t="s">
        <v>7998</v>
      </c>
      <c r="P748" t="s">
        <v>7997</v>
      </c>
      <c r="Q748" t="s">
        <v>7996</v>
      </c>
      <c r="R748" s="7">
        <v>36526</v>
      </c>
      <c r="S748" s="8">
        <f t="shared" si="96"/>
        <v>2000</v>
      </c>
      <c r="T748" s="8">
        <v>2000</v>
      </c>
      <c r="U748" s="8">
        <f t="shared" si="97"/>
        <v>22</v>
      </c>
      <c r="V748" s="7">
        <v>36770</v>
      </c>
      <c r="W748" t="s">
        <v>7995</v>
      </c>
      <c r="X748" s="2">
        <v>0.82199999999999995</v>
      </c>
      <c r="Y748" s="6">
        <f t="shared" si="94"/>
        <v>2.1942820533354689E-2</v>
      </c>
      <c r="AA748">
        <v>17701</v>
      </c>
      <c r="AB748">
        <v>27975</v>
      </c>
      <c r="AD748" t="s">
        <v>6</v>
      </c>
      <c r="AE748">
        <v>32</v>
      </c>
      <c r="AF748">
        <v>9</v>
      </c>
      <c r="AH748" t="s">
        <v>7994</v>
      </c>
      <c r="AI748" t="s">
        <v>7993</v>
      </c>
      <c r="AJ748" t="s">
        <v>7992</v>
      </c>
      <c r="AK748" t="s">
        <v>7991</v>
      </c>
      <c r="AL748">
        <v>24</v>
      </c>
      <c r="AM748" s="5">
        <f t="shared" si="98"/>
        <v>1.0909090909090908</v>
      </c>
      <c r="AN748" s="4">
        <f t="shared" si="95"/>
        <v>1.6522667033837045E-3</v>
      </c>
      <c r="AO748" s="3"/>
      <c r="AP748">
        <v>0</v>
      </c>
      <c r="AQ748" t="s">
        <v>7990</v>
      </c>
      <c r="AR748" t="s">
        <v>1</v>
      </c>
      <c r="AS748" t="s">
        <v>7989</v>
      </c>
      <c r="AT748" s="2">
        <v>2.5129999999999999</v>
      </c>
      <c r="AU748" s="1">
        <f t="shared" si="99"/>
        <v>1.5855654384363391</v>
      </c>
      <c r="AV748" s="1">
        <f t="shared" si="100"/>
        <v>1.1797543618369197</v>
      </c>
      <c r="AW748" s="1">
        <f t="shared" si="101"/>
        <v>0.7739432852375</v>
      </c>
    </row>
    <row r="749" spans="1:49" x14ac:dyDescent="0.2">
      <c r="A749">
        <v>747</v>
      </c>
      <c r="B749" t="s">
        <v>7988</v>
      </c>
      <c r="C749" t="s">
        <v>7987</v>
      </c>
      <c r="F749" t="s">
        <v>7986</v>
      </c>
      <c r="G749" t="s">
        <v>16</v>
      </c>
      <c r="H749" t="s">
        <v>15</v>
      </c>
      <c r="I749" t="s">
        <v>7985</v>
      </c>
      <c r="J749">
        <v>60011347</v>
      </c>
      <c r="K749" t="s">
        <v>7984</v>
      </c>
      <c r="L749" t="s">
        <v>7983</v>
      </c>
      <c r="M749" t="s">
        <v>11</v>
      </c>
      <c r="N749">
        <v>6</v>
      </c>
      <c r="O749" t="s">
        <v>7982</v>
      </c>
      <c r="P749" t="s">
        <v>7981</v>
      </c>
      <c r="Q749" t="s">
        <v>7980</v>
      </c>
      <c r="R749" s="7">
        <v>36526</v>
      </c>
      <c r="S749" s="8">
        <f t="shared" si="96"/>
        <v>2000</v>
      </c>
      <c r="T749" s="8">
        <v>2000</v>
      </c>
      <c r="U749" s="8">
        <f t="shared" si="97"/>
        <v>22</v>
      </c>
      <c r="V749" s="7" t="s">
        <v>7979</v>
      </c>
      <c r="W749" t="s">
        <v>6914</v>
      </c>
      <c r="X749" s="2">
        <v>0.66100000000000003</v>
      </c>
      <c r="Y749" s="6">
        <f t="shared" si="94"/>
        <v>1.7645017484850912E-2</v>
      </c>
      <c r="AA749">
        <v>2738570</v>
      </c>
      <c r="AB749">
        <v>22036</v>
      </c>
      <c r="AD749" t="s">
        <v>6</v>
      </c>
      <c r="AE749">
        <v>71</v>
      </c>
      <c r="AF749">
        <v>3</v>
      </c>
      <c r="AH749" t="s">
        <v>7978</v>
      </c>
      <c r="AI749" t="s">
        <v>7977</v>
      </c>
      <c r="AK749" t="s">
        <v>7976</v>
      </c>
      <c r="AL749">
        <v>14</v>
      </c>
      <c r="AM749" s="5">
        <f t="shared" si="98"/>
        <v>0.63636363636363635</v>
      </c>
      <c r="AN749" s="4">
        <f t="shared" si="95"/>
        <v>9.6382224364049431E-4</v>
      </c>
      <c r="AO749" s="3"/>
      <c r="AP749">
        <v>0</v>
      </c>
      <c r="AR749" t="s">
        <v>1</v>
      </c>
      <c r="AT749" s="2">
        <v>1.554</v>
      </c>
      <c r="AU749" s="1">
        <f t="shared" si="99"/>
        <v>1.2640658912487786</v>
      </c>
      <c r="AV749" s="1">
        <f t="shared" si="100"/>
        <v>0.93044198642457021</v>
      </c>
      <c r="AW749" s="1">
        <f t="shared" si="101"/>
        <v>0.59681808160036198</v>
      </c>
    </row>
    <row r="750" spans="1:49" x14ac:dyDescent="0.2">
      <c r="A750">
        <v>748</v>
      </c>
      <c r="B750" t="s">
        <v>7975</v>
      </c>
      <c r="C750" t="s">
        <v>7974</v>
      </c>
      <c r="F750" t="s">
        <v>7973</v>
      </c>
      <c r="G750" t="s">
        <v>16</v>
      </c>
      <c r="H750" t="s">
        <v>15</v>
      </c>
      <c r="I750" t="s">
        <v>7972</v>
      </c>
      <c r="J750">
        <v>60008668</v>
      </c>
      <c r="K750" t="s">
        <v>7971</v>
      </c>
      <c r="L750" t="s">
        <v>2230</v>
      </c>
      <c r="M750" t="s">
        <v>11</v>
      </c>
      <c r="N750">
        <v>1</v>
      </c>
      <c r="O750" t="s">
        <v>7970</v>
      </c>
      <c r="P750">
        <v>7003367622</v>
      </c>
      <c r="Q750">
        <v>60008668</v>
      </c>
      <c r="R750" s="7">
        <v>36526</v>
      </c>
      <c r="S750" s="8">
        <f t="shared" si="96"/>
        <v>2000</v>
      </c>
      <c r="T750" s="8">
        <v>2000</v>
      </c>
      <c r="U750" s="8">
        <f t="shared" si="97"/>
        <v>22</v>
      </c>
      <c r="V750" s="7">
        <v>36647</v>
      </c>
      <c r="W750" t="s">
        <v>6928</v>
      </c>
      <c r="X750" s="2">
        <v>2.294</v>
      </c>
      <c r="Y750" s="6">
        <f t="shared" si="94"/>
        <v>6.1237019833960654E-2</v>
      </c>
      <c r="AA750">
        <v>46280</v>
      </c>
      <c r="AB750">
        <v>27781</v>
      </c>
      <c r="AD750" t="s">
        <v>6</v>
      </c>
      <c r="AE750">
        <v>112</v>
      </c>
      <c r="AF750">
        <v>771</v>
      </c>
      <c r="AH750" t="s">
        <v>7969</v>
      </c>
      <c r="AI750" t="s">
        <v>7968</v>
      </c>
      <c r="AK750" t="s">
        <v>7967</v>
      </c>
      <c r="AL750">
        <v>1</v>
      </c>
      <c r="AM750" s="5">
        <f t="shared" si="98"/>
        <v>4.5454545454545456E-2</v>
      </c>
      <c r="AN750" s="4">
        <f t="shared" si="95"/>
        <v>6.8844445974321024E-5</v>
      </c>
      <c r="AO750" s="3"/>
      <c r="AP750">
        <v>0</v>
      </c>
      <c r="AR750" t="s">
        <v>1</v>
      </c>
      <c r="AT750" s="2" t="s">
        <v>0</v>
      </c>
      <c r="AU750" s="1">
        <f t="shared" si="99"/>
        <v>4.2886567217564755</v>
      </c>
      <c r="AV750" s="1">
        <f t="shared" si="100"/>
        <v>3.0652932139967488</v>
      </c>
      <c r="AW750" s="1">
        <f t="shared" si="101"/>
        <v>1.8419297062370217</v>
      </c>
    </row>
    <row r="751" spans="1:49" x14ac:dyDescent="0.2">
      <c r="A751">
        <v>749</v>
      </c>
      <c r="B751" t="s">
        <v>7966</v>
      </c>
      <c r="C751" t="s">
        <v>7965</v>
      </c>
      <c r="F751" t="s">
        <v>7964</v>
      </c>
      <c r="G751" t="s">
        <v>16</v>
      </c>
      <c r="H751" t="s">
        <v>15</v>
      </c>
      <c r="I751" t="s">
        <v>7963</v>
      </c>
      <c r="J751" t="s">
        <v>7962</v>
      </c>
      <c r="K751" t="s">
        <v>7961</v>
      </c>
      <c r="L751" t="s">
        <v>7960</v>
      </c>
      <c r="M751" t="s">
        <v>7959</v>
      </c>
      <c r="N751">
        <v>4</v>
      </c>
      <c r="O751" t="s">
        <v>7958</v>
      </c>
      <c r="P751" t="s">
        <v>7957</v>
      </c>
      <c r="Q751" t="s">
        <v>7956</v>
      </c>
      <c r="R751" s="7">
        <v>36526</v>
      </c>
      <c r="S751" s="8">
        <f t="shared" si="96"/>
        <v>2000</v>
      </c>
      <c r="T751" s="8">
        <v>2000</v>
      </c>
      <c r="U751" s="8">
        <f t="shared" si="97"/>
        <v>22</v>
      </c>
      <c r="V751" s="7">
        <v>2000</v>
      </c>
      <c r="W751" t="s">
        <v>7955</v>
      </c>
      <c r="X751" s="2">
        <v>0.48599999999999999</v>
      </c>
      <c r="Y751" s="6">
        <f t="shared" si="94"/>
        <v>1.2973492432129415E-2</v>
      </c>
      <c r="AA751">
        <v>10778306</v>
      </c>
      <c r="AB751">
        <v>22505</v>
      </c>
      <c r="AD751" t="s">
        <v>6</v>
      </c>
      <c r="AE751">
        <v>119</v>
      </c>
      <c r="AF751">
        <v>3</v>
      </c>
      <c r="AH751" t="s">
        <v>7954</v>
      </c>
      <c r="AI751" t="s">
        <v>7953</v>
      </c>
      <c r="AJ751" t="s">
        <v>7952</v>
      </c>
      <c r="AK751" t="s">
        <v>7951</v>
      </c>
      <c r="AL751">
        <v>7</v>
      </c>
      <c r="AM751" s="5">
        <f t="shared" si="98"/>
        <v>0.31818181818181818</v>
      </c>
      <c r="AN751" s="4">
        <f t="shared" si="95"/>
        <v>4.8191112182024716E-4</v>
      </c>
      <c r="AO751" s="3"/>
      <c r="AP751">
        <v>0</v>
      </c>
      <c r="AR751" t="s">
        <v>1</v>
      </c>
      <c r="AT751" s="2">
        <v>1.25</v>
      </c>
      <c r="AU751" s="1">
        <f t="shared" si="99"/>
        <v>0.92260180390366631</v>
      </c>
      <c r="AV751" s="1">
        <f t="shared" si="100"/>
        <v>0.67277017769748304</v>
      </c>
      <c r="AW751" s="1">
        <f t="shared" si="101"/>
        <v>0.42293855149129972</v>
      </c>
    </row>
    <row r="752" spans="1:49" x14ac:dyDescent="0.2">
      <c r="A752">
        <v>750</v>
      </c>
      <c r="B752" t="s">
        <v>7950</v>
      </c>
      <c r="C752" t="s">
        <v>7949</v>
      </c>
      <c r="F752" t="s">
        <v>7948</v>
      </c>
      <c r="G752" t="s">
        <v>16</v>
      </c>
      <c r="H752" t="s">
        <v>15</v>
      </c>
      <c r="I752" t="s">
        <v>7947</v>
      </c>
      <c r="J752">
        <v>60008794</v>
      </c>
      <c r="K752" t="s">
        <v>7946</v>
      </c>
      <c r="L752" t="s">
        <v>2586</v>
      </c>
      <c r="M752" t="s">
        <v>2585</v>
      </c>
      <c r="N752">
        <v>7</v>
      </c>
      <c r="O752" t="s">
        <v>7945</v>
      </c>
      <c r="P752" t="s">
        <v>7944</v>
      </c>
      <c r="Q752" t="s">
        <v>7943</v>
      </c>
      <c r="R752" s="7">
        <v>36526</v>
      </c>
      <c r="S752" s="8">
        <f t="shared" si="96"/>
        <v>2000</v>
      </c>
      <c r="T752" s="8">
        <v>2000</v>
      </c>
      <c r="U752" s="8">
        <f t="shared" si="97"/>
        <v>22</v>
      </c>
      <c r="V752" s="7">
        <v>36617</v>
      </c>
      <c r="W752" t="s">
        <v>7851</v>
      </c>
      <c r="X752" s="2">
        <v>0.33300000000000002</v>
      </c>
      <c r="Y752" s="6">
        <f t="shared" si="94"/>
        <v>8.8892448146071917E-3</v>
      </c>
      <c r="AA752" t="s">
        <v>7850</v>
      </c>
      <c r="AB752">
        <v>29252</v>
      </c>
      <c r="AD752" t="s">
        <v>6</v>
      </c>
      <c r="AE752">
        <v>26</v>
      </c>
      <c r="AF752">
        <v>4</v>
      </c>
      <c r="AH752" t="s">
        <v>7942</v>
      </c>
      <c r="AI752" t="s">
        <v>7941</v>
      </c>
      <c r="AK752" t="s">
        <v>7940</v>
      </c>
      <c r="AL752">
        <v>1</v>
      </c>
      <c r="AM752" s="5">
        <f t="shared" si="98"/>
        <v>4.5454545454545456E-2</v>
      </c>
      <c r="AN752" s="4">
        <f t="shared" si="95"/>
        <v>6.8844445974321024E-5</v>
      </c>
      <c r="AO752" s="3"/>
      <c r="AP752">
        <v>0</v>
      </c>
      <c r="AR752" t="s">
        <v>1</v>
      </c>
      <c r="AT752" s="2">
        <v>0.97699999999999998</v>
      </c>
      <c r="AU752" s="1">
        <f t="shared" si="99"/>
        <v>0.6243124704017331</v>
      </c>
      <c r="AV752" s="1">
        <f t="shared" si="100"/>
        <v>0.44790446302907561</v>
      </c>
      <c r="AW752" s="1">
        <f t="shared" si="101"/>
        <v>0.27149645565641822</v>
      </c>
    </row>
    <row r="753" spans="1:49" x14ac:dyDescent="0.2">
      <c r="A753">
        <v>751</v>
      </c>
      <c r="B753" t="s">
        <v>7939</v>
      </c>
      <c r="C753" t="s">
        <v>7938</v>
      </c>
      <c r="F753" t="s">
        <v>7937</v>
      </c>
      <c r="G753" t="s">
        <v>16</v>
      </c>
      <c r="H753" t="s">
        <v>15</v>
      </c>
      <c r="I753" t="s">
        <v>7936</v>
      </c>
      <c r="J753">
        <v>60058192</v>
      </c>
      <c r="K753" t="s">
        <v>7935</v>
      </c>
      <c r="L753" t="s">
        <v>7934</v>
      </c>
      <c r="M753" t="s">
        <v>7933</v>
      </c>
      <c r="N753">
        <v>3</v>
      </c>
      <c r="O753" t="s">
        <v>7932</v>
      </c>
      <c r="P753" t="s">
        <v>7931</v>
      </c>
      <c r="Q753" t="s">
        <v>7930</v>
      </c>
      <c r="R753" s="7">
        <v>36526</v>
      </c>
      <c r="S753" s="8">
        <f t="shared" si="96"/>
        <v>2000</v>
      </c>
      <c r="T753" s="8">
        <v>2000</v>
      </c>
      <c r="U753" s="8">
        <f t="shared" si="97"/>
        <v>22</v>
      </c>
      <c r="V753" s="7">
        <v>2000</v>
      </c>
      <c r="W753" t="s">
        <v>7929</v>
      </c>
      <c r="X753" s="2" t="s">
        <v>0</v>
      </c>
      <c r="Y753" s="6" t="e">
        <f t="shared" si="94"/>
        <v>#VALUE!</v>
      </c>
      <c r="AA753">
        <v>100765</v>
      </c>
      <c r="AB753">
        <v>23451</v>
      </c>
      <c r="AD753" t="s">
        <v>6</v>
      </c>
      <c r="AE753">
        <v>65</v>
      </c>
      <c r="AF753">
        <v>4</v>
      </c>
      <c r="AH753" t="s">
        <v>7928</v>
      </c>
      <c r="AI753" t="s">
        <v>7927</v>
      </c>
      <c r="AJ753" t="s">
        <v>7926</v>
      </c>
      <c r="AK753" t="s">
        <v>7925</v>
      </c>
      <c r="AL753">
        <v>18</v>
      </c>
      <c r="AM753" s="5">
        <f t="shared" si="98"/>
        <v>0.81818181818181823</v>
      </c>
      <c r="AN753" s="4">
        <f t="shared" si="95"/>
        <v>1.2392000275377785E-3</v>
      </c>
      <c r="AO753" s="3"/>
      <c r="AP753">
        <v>0</v>
      </c>
      <c r="AR753" t="s">
        <v>1</v>
      </c>
      <c r="AT753" s="2" t="s">
        <v>0</v>
      </c>
      <c r="AU753" s="1" t="e">
        <f t="shared" si="99"/>
        <v>#VALUE!</v>
      </c>
      <c r="AV753" s="1" t="e">
        <f t="shared" si="100"/>
        <v>#VALUE!</v>
      </c>
      <c r="AW753" s="1" t="e">
        <f t="shared" si="101"/>
        <v>#VALUE!</v>
      </c>
    </row>
    <row r="754" spans="1:49" x14ac:dyDescent="0.2">
      <c r="A754">
        <v>752</v>
      </c>
      <c r="B754" t="s">
        <v>7924</v>
      </c>
      <c r="C754" t="s">
        <v>7923</v>
      </c>
      <c r="F754" t="s">
        <v>7922</v>
      </c>
      <c r="G754" t="s">
        <v>16</v>
      </c>
      <c r="H754" t="s">
        <v>15</v>
      </c>
      <c r="I754" t="s">
        <v>7921</v>
      </c>
      <c r="J754" t="s">
        <v>7920</v>
      </c>
      <c r="K754" t="s">
        <v>7919</v>
      </c>
      <c r="L754" t="s">
        <v>7918</v>
      </c>
      <c r="M754" t="s">
        <v>7917</v>
      </c>
      <c r="N754">
        <v>4</v>
      </c>
      <c r="O754" t="s">
        <v>7916</v>
      </c>
      <c r="P754" t="s">
        <v>7915</v>
      </c>
      <c r="Q754" t="s">
        <v>7914</v>
      </c>
      <c r="R754" s="7">
        <v>36526</v>
      </c>
      <c r="S754" s="8">
        <f t="shared" si="96"/>
        <v>2000</v>
      </c>
      <c r="T754" s="8">
        <v>2000</v>
      </c>
      <c r="U754" s="8">
        <f t="shared" si="97"/>
        <v>22</v>
      </c>
      <c r="V754" s="7">
        <v>36586</v>
      </c>
      <c r="W754" t="s">
        <v>7875</v>
      </c>
      <c r="X754" s="2">
        <v>0.36699999999999999</v>
      </c>
      <c r="Y754" s="6">
        <f t="shared" si="94"/>
        <v>9.7968553962787964E-3</v>
      </c>
      <c r="AA754">
        <v>10283358</v>
      </c>
      <c r="AB754">
        <v>27502</v>
      </c>
      <c r="AD754" t="s">
        <v>6</v>
      </c>
      <c r="AE754">
        <v>45</v>
      </c>
      <c r="AF754">
        <v>3</v>
      </c>
      <c r="AH754" t="s">
        <v>7913</v>
      </c>
      <c r="AL754">
        <v>1</v>
      </c>
      <c r="AM754" s="5">
        <f t="shared" si="98"/>
        <v>4.5454545454545456E-2</v>
      </c>
      <c r="AN754" s="4">
        <f t="shared" si="95"/>
        <v>6.8844445974321024E-5</v>
      </c>
      <c r="AO754" s="3"/>
      <c r="AP754">
        <v>0</v>
      </c>
      <c r="AR754" t="s">
        <v>1</v>
      </c>
      <c r="AT754" s="2">
        <v>0.67900000000000005</v>
      </c>
      <c r="AU754" s="1">
        <f t="shared" si="99"/>
        <v>0.6878452111187453</v>
      </c>
      <c r="AV754" s="1">
        <f t="shared" si="100"/>
        <v>0.49328499211265581</v>
      </c>
      <c r="AW754" s="1">
        <f t="shared" si="101"/>
        <v>0.29872477310656637</v>
      </c>
    </row>
    <row r="755" spans="1:49" x14ac:dyDescent="0.2">
      <c r="A755">
        <v>753</v>
      </c>
      <c r="B755" t="s">
        <v>7912</v>
      </c>
      <c r="C755" t="s">
        <v>7911</v>
      </c>
      <c r="F755" t="s">
        <v>7910</v>
      </c>
      <c r="G755" t="s">
        <v>16</v>
      </c>
      <c r="H755" t="s">
        <v>15</v>
      </c>
      <c r="I755" t="s">
        <v>7909</v>
      </c>
      <c r="N755">
        <v>2</v>
      </c>
      <c r="O755" t="s">
        <v>7908</v>
      </c>
      <c r="P755" t="s">
        <v>7907</v>
      </c>
      <c r="Q755" t="s">
        <v>4206</v>
      </c>
      <c r="R755" s="7">
        <v>36526</v>
      </c>
      <c r="S755" s="8">
        <f t="shared" si="96"/>
        <v>2000</v>
      </c>
      <c r="T755" s="8">
        <v>2000</v>
      </c>
      <c r="U755" s="8">
        <f t="shared" si="97"/>
        <v>22</v>
      </c>
      <c r="V755" s="7">
        <v>36526</v>
      </c>
      <c r="W755" t="s">
        <v>5741</v>
      </c>
      <c r="X755" s="2">
        <v>0.14899999999999999</v>
      </c>
      <c r="Y755" s="6">
        <f t="shared" si="94"/>
        <v>3.977469902031446E-3</v>
      </c>
      <c r="AA755">
        <v>5431972</v>
      </c>
      <c r="AB755">
        <v>15425</v>
      </c>
      <c r="AD755" t="s">
        <v>6</v>
      </c>
      <c r="AE755">
        <v>43</v>
      </c>
      <c r="AF755">
        <v>1</v>
      </c>
      <c r="AH755" t="s">
        <v>7906</v>
      </c>
      <c r="AI755" t="s">
        <v>7905</v>
      </c>
      <c r="AK755" t="s">
        <v>7904</v>
      </c>
      <c r="AL755">
        <v>0</v>
      </c>
      <c r="AM755" s="5">
        <f t="shared" si="98"/>
        <v>0</v>
      </c>
      <c r="AN755" s="4">
        <f t="shared" si="95"/>
        <v>0</v>
      </c>
      <c r="AO755" s="3"/>
      <c r="AP755">
        <v>0</v>
      </c>
      <c r="AR755" t="s">
        <v>1</v>
      </c>
      <c r="AT755" s="2" t="s">
        <v>0</v>
      </c>
      <c r="AU755" s="1">
        <f t="shared" si="99"/>
        <v>0.2784228931422012</v>
      </c>
      <c r="AV755" s="1">
        <f t="shared" si="100"/>
        <v>0.19887349510157229</v>
      </c>
      <c r="AW755" s="1">
        <f t="shared" si="101"/>
        <v>0.11932409706094337</v>
      </c>
    </row>
    <row r="756" spans="1:49" x14ac:dyDescent="0.2">
      <c r="A756">
        <v>754</v>
      </c>
      <c r="B756" t="s">
        <v>7903</v>
      </c>
      <c r="C756" t="s">
        <v>7902</v>
      </c>
      <c r="F756" t="s">
        <v>7901</v>
      </c>
      <c r="G756" t="s">
        <v>16</v>
      </c>
      <c r="H756" t="s">
        <v>15</v>
      </c>
      <c r="I756" t="s">
        <v>7900</v>
      </c>
      <c r="N756">
        <v>1</v>
      </c>
      <c r="O756" t="s">
        <v>7899</v>
      </c>
      <c r="P756">
        <v>7004269185</v>
      </c>
      <c r="R756" s="7">
        <v>36526</v>
      </c>
      <c r="S756" s="8">
        <f t="shared" si="96"/>
        <v>2000</v>
      </c>
      <c r="T756" s="8">
        <v>2000</v>
      </c>
      <c r="U756" s="8">
        <f t="shared" si="97"/>
        <v>22</v>
      </c>
      <c r="V756" s="7">
        <v>36678</v>
      </c>
      <c r="W756" t="s">
        <v>5741</v>
      </c>
      <c r="X756" s="2">
        <v>0.14899999999999999</v>
      </c>
      <c r="Y756" s="6">
        <f t="shared" si="94"/>
        <v>3.977469902031446E-3</v>
      </c>
      <c r="AA756">
        <v>5431972</v>
      </c>
      <c r="AB756">
        <v>15425</v>
      </c>
      <c r="AD756" t="s">
        <v>6</v>
      </c>
      <c r="AE756">
        <v>43</v>
      </c>
      <c r="AF756">
        <v>6</v>
      </c>
      <c r="AH756" t="s">
        <v>7898</v>
      </c>
      <c r="AI756" t="s">
        <v>7897</v>
      </c>
      <c r="AK756" t="s">
        <v>7896</v>
      </c>
      <c r="AL756">
        <v>2</v>
      </c>
      <c r="AM756" s="5">
        <f t="shared" si="98"/>
        <v>9.0909090909090912E-2</v>
      </c>
      <c r="AN756" s="4">
        <f t="shared" si="95"/>
        <v>1.3768889194864205E-4</v>
      </c>
      <c r="AO756" s="3"/>
      <c r="AP756">
        <v>0</v>
      </c>
      <c r="AR756" t="s">
        <v>1</v>
      </c>
      <c r="AT756" s="2" t="s">
        <v>0</v>
      </c>
      <c r="AU756" s="1">
        <f t="shared" si="99"/>
        <v>0.2825535599006605</v>
      </c>
      <c r="AV756" s="1">
        <f t="shared" si="100"/>
        <v>0.20575793969900441</v>
      </c>
      <c r="AW756" s="1">
        <f t="shared" si="101"/>
        <v>0.12896231949734829</v>
      </c>
    </row>
    <row r="757" spans="1:49" x14ac:dyDescent="0.2">
      <c r="A757">
        <v>755</v>
      </c>
      <c r="B757" t="s">
        <v>7895</v>
      </c>
      <c r="C757" t="s">
        <v>7894</v>
      </c>
      <c r="F757" t="s">
        <v>7893</v>
      </c>
      <c r="G757" t="s">
        <v>16</v>
      </c>
      <c r="H757" t="s">
        <v>15</v>
      </c>
      <c r="I757" t="s">
        <v>3065</v>
      </c>
      <c r="J757">
        <v>60095467</v>
      </c>
      <c r="K757" t="s">
        <v>3064</v>
      </c>
      <c r="L757" t="s">
        <v>3063</v>
      </c>
      <c r="M757" t="s">
        <v>297</v>
      </c>
      <c r="N757">
        <v>3</v>
      </c>
      <c r="O757" t="s">
        <v>7892</v>
      </c>
      <c r="P757" t="s">
        <v>7891</v>
      </c>
      <c r="Q757" t="s">
        <v>7890</v>
      </c>
      <c r="R757" s="7">
        <v>36526</v>
      </c>
      <c r="S757" s="8">
        <f t="shared" si="96"/>
        <v>2000</v>
      </c>
      <c r="T757" s="8">
        <v>2000</v>
      </c>
      <c r="U757" s="8">
        <f t="shared" si="97"/>
        <v>22</v>
      </c>
      <c r="V757" s="7">
        <v>36586</v>
      </c>
      <c r="W757" t="s">
        <v>7851</v>
      </c>
      <c r="X757" s="2">
        <v>0.33300000000000002</v>
      </c>
      <c r="Y757" s="6">
        <f t="shared" si="94"/>
        <v>8.8892448146071917E-3</v>
      </c>
      <c r="AA757" t="s">
        <v>7850</v>
      </c>
      <c r="AB757">
        <v>29252</v>
      </c>
      <c r="AD757" t="s">
        <v>6</v>
      </c>
      <c r="AE757">
        <v>26</v>
      </c>
      <c r="AF757">
        <v>3</v>
      </c>
      <c r="AH757" t="s">
        <v>7889</v>
      </c>
      <c r="AI757" t="s">
        <v>7888</v>
      </c>
      <c r="AK757" t="s">
        <v>7887</v>
      </c>
      <c r="AL757">
        <v>16</v>
      </c>
      <c r="AM757" s="5">
        <f t="shared" si="98"/>
        <v>0.72727272727272729</v>
      </c>
      <c r="AN757" s="4">
        <f t="shared" si="95"/>
        <v>1.1015111355891364E-3</v>
      </c>
      <c r="AO757" s="3"/>
      <c r="AP757">
        <v>0</v>
      </c>
      <c r="AQ757" t="s">
        <v>3054</v>
      </c>
      <c r="AR757" t="s">
        <v>3053</v>
      </c>
      <c r="AS757" t="s">
        <v>3052</v>
      </c>
      <c r="AT757" s="2">
        <v>0.97699999999999998</v>
      </c>
      <c r="AU757" s="1">
        <f t="shared" si="99"/>
        <v>0.65529247109017752</v>
      </c>
      <c r="AV757" s="1">
        <f t="shared" si="100"/>
        <v>0.49953779750981642</v>
      </c>
      <c r="AW757" s="1">
        <f t="shared" si="101"/>
        <v>0.34378312392945526</v>
      </c>
    </row>
    <row r="758" spans="1:49" x14ac:dyDescent="0.2">
      <c r="A758">
        <v>756</v>
      </c>
      <c r="B758" t="s">
        <v>7886</v>
      </c>
      <c r="C758" t="s">
        <v>7885</v>
      </c>
      <c r="F758" t="s">
        <v>7884</v>
      </c>
      <c r="G758" t="s">
        <v>16</v>
      </c>
      <c r="H758" t="s">
        <v>15</v>
      </c>
      <c r="I758" t="s">
        <v>7883</v>
      </c>
      <c r="J758" t="s">
        <v>7882</v>
      </c>
      <c r="K758" t="s">
        <v>7881</v>
      </c>
      <c r="L758" t="s">
        <v>7880</v>
      </c>
      <c r="M758" t="s">
        <v>7879</v>
      </c>
      <c r="N758">
        <v>3</v>
      </c>
      <c r="O758" t="s">
        <v>7878</v>
      </c>
      <c r="P758" t="s">
        <v>7877</v>
      </c>
      <c r="Q758" t="s">
        <v>7876</v>
      </c>
      <c r="R758" s="7">
        <v>36526</v>
      </c>
      <c r="S758" s="8">
        <f t="shared" si="96"/>
        <v>2000</v>
      </c>
      <c r="T758" s="8">
        <v>2000</v>
      </c>
      <c r="U758" s="8">
        <f t="shared" si="97"/>
        <v>22</v>
      </c>
      <c r="V758" s="7">
        <v>36770</v>
      </c>
      <c r="W758" t="s">
        <v>7875</v>
      </c>
      <c r="X758" s="2">
        <v>0.36699999999999999</v>
      </c>
      <c r="Y758" s="6">
        <f t="shared" si="94"/>
        <v>9.7968553962787964E-3</v>
      </c>
      <c r="AA758">
        <v>10283358</v>
      </c>
      <c r="AB758">
        <v>27502</v>
      </c>
      <c r="AD758" t="s">
        <v>6</v>
      </c>
      <c r="AE758">
        <v>45</v>
      </c>
      <c r="AF758">
        <v>9</v>
      </c>
      <c r="AH758" t="s">
        <v>7874</v>
      </c>
      <c r="AL758">
        <v>2</v>
      </c>
      <c r="AM758" s="5">
        <f t="shared" si="98"/>
        <v>9.0909090909090912E-2</v>
      </c>
      <c r="AN758" s="4">
        <f t="shared" si="95"/>
        <v>1.3768889194864205E-4</v>
      </c>
      <c r="AO758" s="3"/>
      <c r="AP758">
        <v>0</v>
      </c>
      <c r="AR758" t="s">
        <v>1</v>
      </c>
      <c r="AT758" s="2">
        <v>0.67900000000000005</v>
      </c>
      <c r="AU758" s="1">
        <f t="shared" si="99"/>
        <v>0.68991054449797495</v>
      </c>
      <c r="AV758" s="1">
        <f t="shared" si="100"/>
        <v>0.49672721441137191</v>
      </c>
      <c r="AW758" s="1">
        <f t="shared" si="101"/>
        <v>0.30354388432476886</v>
      </c>
    </row>
    <row r="759" spans="1:49" x14ac:dyDescent="0.2">
      <c r="A759">
        <v>757</v>
      </c>
      <c r="B759" t="s">
        <v>7873</v>
      </c>
      <c r="C759" t="s">
        <v>7872</v>
      </c>
      <c r="F759" t="s">
        <v>7871</v>
      </c>
      <c r="G759" t="s">
        <v>16</v>
      </c>
      <c r="H759" t="s">
        <v>15</v>
      </c>
      <c r="I759" t="s">
        <v>7870</v>
      </c>
      <c r="J759" t="s">
        <v>7865</v>
      </c>
      <c r="K759" t="s">
        <v>7869</v>
      </c>
      <c r="L759" t="s">
        <v>7868</v>
      </c>
      <c r="M759" t="s">
        <v>878</v>
      </c>
      <c r="N759">
        <v>2</v>
      </c>
      <c r="O759" t="s">
        <v>7867</v>
      </c>
      <c r="P759" t="s">
        <v>7866</v>
      </c>
      <c r="Q759" t="s">
        <v>7865</v>
      </c>
      <c r="R759" s="7">
        <v>36526</v>
      </c>
      <c r="S759" s="8">
        <f t="shared" si="96"/>
        <v>2000</v>
      </c>
      <c r="T759" s="8">
        <v>2000</v>
      </c>
      <c r="U759" s="8">
        <f t="shared" si="97"/>
        <v>22</v>
      </c>
      <c r="V759" s="7">
        <v>36770</v>
      </c>
      <c r="W759" t="s">
        <v>7864</v>
      </c>
      <c r="X759" s="2">
        <v>0.39100000000000001</v>
      </c>
      <c r="Y759" s="6">
        <f t="shared" si="94"/>
        <v>1.043752168922346E-2</v>
      </c>
      <c r="AA759">
        <v>2890003</v>
      </c>
      <c r="AB759">
        <v>24547</v>
      </c>
      <c r="AD759" t="s">
        <v>6</v>
      </c>
      <c r="AE759">
        <v>17</v>
      </c>
      <c r="AF759">
        <v>7</v>
      </c>
      <c r="AH759" t="s">
        <v>7863</v>
      </c>
      <c r="AI759" t="s">
        <v>7862</v>
      </c>
      <c r="AK759" t="s">
        <v>7861</v>
      </c>
      <c r="AL759">
        <v>11</v>
      </c>
      <c r="AM759" s="5">
        <f t="shared" si="98"/>
        <v>0.5</v>
      </c>
      <c r="AN759" s="4">
        <f t="shared" si="95"/>
        <v>7.572889057175312E-4</v>
      </c>
      <c r="AO759" s="3"/>
      <c r="AP759">
        <v>0</v>
      </c>
      <c r="AR759" t="s">
        <v>1</v>
      </c>
      <c r="AT759" s="2">
        <v>0.93100000000000005</v>
      </c>
      <c r="AU759" s="1">
        <f t="shared" si="99"/>
        <v>0.753345185417168</v>
      </c>
      <c r="AV759" s="1">
        <f t="shared" si="100"/>
        <v>0.55974052974704946</v>
      </c>
      <c r="AW759" s="1">
        <f t="shared" si="101"/>
        <v>0.36613587407693093</v>
      </c>
    </row>
    <row r="760" spans="1:49" x14ac:dyDescent="0.2">
      <c r="A760">
        <v>758</v>
      </c>
      <c r="B760" t="s">
        <v>7860</v>
      </c>
      <c r="C760" t="s">
        <v>7859</v>
      </c>
      <c r="F760" t="s">
        <v>7858</v>
      </c>
      <c r="G760" t="s">
        <v>16</v>
      </c>
      <c r="H760" t="s">
        <v>15</v>
      </c>
      <c r="I760" t="s">
        <v>7857</v>
      </c>
      <c r="J760">
        <v>60069258</v>
      </c>
      <c r="K760" t="s">
        <v>7856</v>
      </c>
      <c r="L760" t="s">
        <v>7855</v>
      </c>
      <c r="M760" t="s">
        <v>297</v>
      </c>
      <c r="N760">
        <v>7</v>
      </c>
      <c r="O760" t="s">
        <v>7854</v>
      </c>
      <c r="P760" t="s">
        <v>7853</v>
      </c>
      <c r="Q760" t="s">
        <v>7852</v>
      </c>
      <c r="R760" s="7">
        <v>36526</v>
      </c>
      <c r="S760" s="8">
        <f t="shared" si="96"/>
        <v>2000</v>
      </c>
      <c r="T760" s="8">
        <v>2000</v>
      </c>
      <c r="U760" s="8">
        <f t="shared" si="97"/>
        <v>22</v>
      </c>
      <c r="V760" s="7">
        <v>36708</v>
      </c>
      <c r="W760" t="s">
        <v>7851</v>
      </c>
      <c r="X760" s="2">
        <v>0.33300000000000002</v>
      </c>
      <c r="Y760" s="6">
        <f t="shared" si="94"/>
        <v>8.8892448146071917E-3</v>
      </c>
      <c r="AA760" t="s">
        <v>7850</v>
      </c>
      <c r="AB760">
        <v>29252</v>
      </c>
      <c r="AD760" t="s">
        <v>6</v>
      </c>
      <c r="AE760">
        <v>26</v>
      </c>
      <c r="AF760">
        <v>7</v>
      </c>
      <c r="AH760" t="s">
        <v>3770</v>
      </c>
      <c r="AI760" t="s">
        <v>7849</v>
      </c>
      <c r="AK760" t="s">
        <v>7848</v>
      </c>
      <c r="AL760">
        <v>2</v>
      </c>
      <c r="AM760" s="5">
        <f t="shared" si="98"/>
        <v>9.0909090909090912E-2</v>
      </c>
      <c r="AN760" s="4">
        <f t="shared" si="95"/>
        <v>1.3768889194864205E-4</v>
      </c>
      <c r="AO760" s="3"/>
      <c r="AP760">
        <v>0</v>
      </c>
      <c r="AR760" t="s">
        <v>1</v>
      </c>
      <c r="AT760" s="2">
        <v>0.97699999999999998</v>
      </c>
      <c r="AU760" s="1">
        <f t="shared" si="99"/>
        <v>0.62637780378096264</v>
      </c>
      <c r="AV760" s="1">
        <f t="shared" si="100"/>
        <v>0.45134668532779171</v>
      </c>
      <c r="AW760" s="1">
        <f t="shared" si="101"/>
        <v>0.27631556687462067</v>
      </c>
    </row>
    <row r="761" spans="1:49" x14ac:dyDescent="0.2">
      <c r="A761">
        <v>759</v>
      </c>
      <c r="B761" t="s">
        <v>7847</v>
      </c>
      <c r="C761" t="s">
        <v>7846</v>
      </c>
      <c r="F761" t="s">
        <v>7845</v>
      </c>
      <c r="G761" t="s">
        <v>16</v>
      </c>
      <c r="H761" t="s">
        <v>15</v>
      </c>
      <c r="I761" t="s">
        <v>7844</v>
      </c>
      <c r="J761">
        <v>60008673</v>
      </c>
      <c r="K761" t="s">
        <v>7843</v>
      </c>
      <c r="L761" t="s">
        <v>298</v>
      </c>
      <c r="M761" t="s">
        <v>297</v>
      </c>
      <c r="N761">
        <v>1</v>
      </c>
      <c r="O761" t="s">
        <v>7842</v>
      </c>
      <c r="P761">
        <v>6603863264</v>
      </c>
      <c r="Q761">
        <v>60008673</v>
      </c>
      <c r="R761" s="7">
        <v>36526</v>
      </c>
      <c r="S761" s="8">
        <f t="shared" si="96"/>
        <v>2000</v>
      </c>
      <c r="T761" s="8">
        <v>2000</v>
      </c>
      <c r="U761" s="8">
        <f t="shared" si="97"/>
        <v>22</v>
      </c>
      <c r="V761" s="7">
        <v>36708</v>
      </c>
      <c r="W761" t="s">
        <v>7841</v>
      </c>
      <c r="X761" s="2">
        <v>0.33800000000000002</v>
      </c>
      <c r="Y761" s="6">
        <f t="shared" si="94"/>
        <v>9.0227169589706634E-3</v>
      </c>
      <c r="AA761">
        <v>10637850</v>
      </c>
      <c r="AB761">
        <v>12311</v>
      </c>
      <c r="AD761" t="s">
        <v>6</v>
      </c>
      <c r="AE761">
        <v>26</v>
      </c>
      <c r="AF761">
        <v>7</v>
      </c>
      <c r="AH761" t="s">
        <v>7840</v>
      </c>
      <c r="AI761" t="s">
        <v>7839</v>
      </c>
      <c r="AK761" t="s">
        <v>7838</v>
      </c>
      <c r="AL761">
        <v>2</v>
      </c>
      <c r="AM761" s="5">
        <f t="shared" si="98"/>
        <v>9.0909090909090912E-2</v>
      </c>
      <c r="AN761" s="4">
        <f t="shared" si="95"/>
        <v>1.3768889194864205E-4</v>
      </c>
      <c r="AO761" s="3"/>
      <c r="AP761">
        <v>0</v>
      </c>
      <c r="AR761" t="s">
        <v>1</v>
      </c>
      <c r="AT761" s="2">
        <v>0.71399999999999997</v>
      </c>
      <c r="AU761" s="1">
        <f t="shared" si="99"/>
        <v>0.63572085388640565</v>
      </c>
      <c r="AV761" s="1">
        <f t="shared" si="100"/>
        <v>0.45802029254596527</v>
      </c>
      <c r="AW761" s="1">
        <f t="shared" si="101"/>
        <v>0.28031973120552484</v>
      </c>
    </row>
    <row r="762" spans="1:49" x14ac:dyDescent="0.2">
      <c r="A762">
        <v>760</v>
      </c>
      <c r="B762" t="s">
        <v>7837</v>
      </c>
      <c r="C762" t="s">
        <v>7836</v>
      </c>
      <c r="F762" t="s">
        <v>7835</v>
      </c>
      <c r="G762" t="s">
        <v>16</v>
      </c>
      <c r="H762" t="s">
        <v>15</v>
      </c>
      <c r="I762" t="s">
        <v>7834</v>
      </c>
      <c r="J762">
        <v>60021331</v>
      </c>
      <c r="K762" t="s">
        <v>3105</v>
      </c>
      <c r="L762" t="s">
        <v>3063</v>
      </c>
      <c r="M762" t="s">
        <v>297</v>
      </c>
      <c r="N762">
        <v>1</v>
      </c>
      <c r="O762" t="s">
        <v>7833</v>
      </c>
      <c r="P762">
        <v>7005582540</v>
      </c>
      <c r="Q762">
        <v>60021331</v>
      </c>
      <c r="R762" s="7">
        <v>36526</v>
      </c>
      <c r="S762" s="8">
        <f t="shared" si="96"/>
        <v>2000</v>
      </c>
      <c r="T762" s="8">
        <v>2000</v>
      </c>
      <c r="U762" s="8">
        <f t="shared" si="97"/>
        <v>22</v>
      </c>
      <c r="V762" s="7" t="s">
        <v>7832</v>
      </c>
      <c r="W762" t="s">
        <v>7831</v>
      </c>
      <c r="X762" s="2">
        <v>0.32500000000000001</v>
      </c>
      <c r="Y762" s="6">
        <f t="shared" si="94"/>
        <v>8.6756893836256385E-3</v>
      </c>
      <c r="AA762">
        <v>10637710</v>
      </c>
      <c r="AB762">
        <v>12922</v>
      </c>
      <c r="AD762" t="s">
        <v>6</v>
      </c>
      <c r="AE762">
        <v>46</v>
      </c>
      <c r="AF762">
        <v>5</v>
      </c>
      <c r="AH762" t="s">
        <v>7830</v>
      </c>
      <c r="AI762" t="s">
        <v>7829</v>
      </c>
      <c r="AK762" t="s">
        <v>7828</v>
      </c>
      <c r="AL762">
        <v>0</v>
      </c>
      <c r="AM762" s="5">
        <f t="shared" si="98"/>
        <v>0</v>
      </c>
      <c r="AN762" s="4">
        <f t="shared" si="95"/>
        <v>0</v>
      </c>
      <c r="AO762" s="3"/>
      <c r="AP762">
        <v>0</v>
      </c>
      <c r="AQ762" t="s">
        <v>6965</v>
      </c>
      <c r="AR762" t="s">
        <v>7827</v>
      </c>
      <c r="AS762" t="s">
        <v>6963</v>
      </c>
      <c r="AT762" s="2">
        <v>0.85599999999999998</v>
      </c>
      <c r="AU762" s="1">
        <f t="shared" si="99"/>
        <v>0.60729825685379468</v>
      </c>
      <c r="AV762" s="1">
        <f t="shared" si="100"/>
        <v>0.43378446918128194</v>
      </c>
      <c r="AW762" s="1">
        <f t="shared" si="101"/>
        <v>0.26027068150876914</v>
      </c>
    </row>
    <row r="763" spans="1:49" x14ac:dyDescent="0.2">
      <c r="A763">
        <v>761</v>
      </c>
      <c r="B763" t="s">
        <v>7826</v>
      </c>
      <c r="C763" t="s">
        <v>7825</v>
      </c>
      <c r="F763" t="s">
        <v>7824</v>
      </c>
      <c r="G763" t="s">
        <v>16</v>
      </c>
      <c r="H763" t="s">
        <v>15</v>
      </c>
      <c r="I763" t="s">
        <v>7823</v>
      </c>
      <c r="J763">
        <v>60017889</v>
      </c>
      <c r="K763" t="s">
        <v>7822</v>
      </c>
      <c r="L763" t="s">
        <v>3063</v>
      </c>
      <c r="M763" t="s">
        <v>297</v>
      </c>
      <c r="N763">
        <v>7</v>
      </c>
      <c r="O763" t="s">
        <v>7821</v>
      </c>
      <c r="P763" t="s">
        <v>7820</v>
      </c>
      <c r="Q763" t="s">
        <v>7819</v>
      </c>
      <c r="R763" s="7">
        <v>36526</v>
      </c>
      <c r="S763" s="8">
        <f t="shared" si="96"/>
        <v>2000</v>
      </c>
      <c r="T763" s="8">
        <v>2000</v>
      </c>
      <c r="U763" s="8">
        <f t="shared" si="97"/>
        <v>22</v>
      </c>
      <c r="V763" s="7">
        <v>36678</v>
      </c>
      <c r="W763" t="s">
        <v>7818</v>
      </c>
      <c r="X763" s="2">
        <v>0.29699999999999999</v>
      </c>
      <c r="Y763" s="6">
        <f t="shared" si="94"/>
        <v>7.9282453751901971E-3</v>
      </c>
      <c r="AA763">
        <v>10637842</v>
      </c>
      <c r="AB763">
        <v>12310</v>
      </c>
      <c r="AD763" t="s">
        <v>6</v>
      </c>
      <c r="AE763">
        <v>45</v>
      </c>
      <c r="AF763">
        <v>6</v>
      </c>
      <c r="AH763" t="s">
        <v>7817</v>
      </c>
      <c r="AI763" t="s">
        <v>7816</v>
      </c>
      <c r="AK763" t="s">
        <v>7815</v>
      </c>
      <c r="AL763">
        <v>0</v>
      </c>
      <c r="AM763" s="5">
        <f t="shared" si="98"/>
        <v>0</v>
      </c>
      <c r="AN763" s="4">
        <f t="shared" si="95"/>
        <v>0</v>
      </c>
      <c r="AO763" s="3"/>
      <c r="AP763">
        <v>0</v>
      </c>
      <c r="AR763" t="s">
        <v>1</v>
      </c>
      <c r="AT763" s="2">
        <v>0.65400000000000003</v>
      </c>
      <c r="AU763" s="1">
        <f t="shared" si="99"/>
        <v>0.55497717626331378</v>
      </c>
      <c r="AV763" s="1">
        <f t="shared" si="100"/>
        <v>0.39641226875950986</v>
      </c>
      <c r="AW763" s="1">
        <f t="shared" si="101"/>
        <v>0.23784736125570591</v>
      </c>
    </row>
    <row r="764" spans="1:49" x14ac:dyDescent="0.2">
      <c r="A764">
        <v>762</v>
      </c>
      <c r="B764" t="s">
        <v>7814</v>
      </c>
      <c r="C764" t="s">
        <v>7813</v>
      </c>
      <c r="F764" t="s">
        <v>7812</v>
      </c>
      <c r="G764" t="s">
        <v>16</v>
      </c>
      <c r="H764" t="s">
        <v>15</v>
      </c>
      <c r="I764" t="s">
        <v>7811</v>
      </c>
      <c r="J764">
        <v>60005941</v>
      </c>
      <c r="K764" t="s">
        <v>7810</v>
      </c>
      <c r="L764" t="s">
        <v>7809</v>
      </c>
      <c r="M764" t="s">
        <v>2692</v>
      </c>
      <c r="N764">
        <v>2</v>
      </c>
      <c r="O764" t="s">
        <v>7808</v>
      </c>
      <c r="P764" t="s">
        <v>7807</v>
      </c>
      <c r="Q764" t="s">
        <v>7806</v>
      </c>
      <c r="R764" s="7">
        <v>36526</v>
      </c>
      <c r="S764" s="8">
        <f t="shared" si="96"/>
        <v>2000</v>
      </c>
      <c r="T764" s="8">
        <v>2000</v>
      </c>
      <c r="U764" s="8">
        <f t="shared" si="97"/>
        <v>22</v>
      </c>
      <c r="V764" s="7">
        <v>2000</v>
      </c>
      <c r="W764" t="s">
        <v>6407</v>
      </c>
      <c r="X764" s="2">
        <v>0.218</v>
      </c>
      <c r="Y764" s="6">
        <f t="shared" si="94"/>
        <v>5.8193854942473512E-3</v>
      </c>
      <c r="AA764">
        <v>3772063</v>
      </c>
      <c r="AB764">
        <v>130012</v>
      </c>
      <c r="AC764" t="s">
        <v>6406</v>
      </c>
      <c r="AD764" t="s">
        <v>6</v>
      </c>
      <c r="AE764">
        <v>46</v>
      </c>
      <c r="AF764">
        <v>6</v>
      </c>
      <c r="AH764" t="s">
        <v>7805</v>
      </c>
      <c r="AI764" t="s">
        <v>7804</v>
      </c>
      <c r="AK764" t="s">
        <v>7803</v>
      </c>
      <c r="AL764">
        <v>0</v>
      </c>
      <c r="AM764" s="5">
        <f t="shared" si="98"/>
        <v>0</v>
      </c>
      <c r="AN764" s="4">
        <f t="shared" si="95"/>
        <v>0</v>
      </c>
      <c r="AO764" s="3"/>
      <c r="AP764">
        <v>0</v>
      </c>
      <c r="AR764" t="s">
        <v>1</v>
      </c>
      <c r="AT764" s="2">
        <v>2.3330000000000002</v>
      </c>
      <c r="AU764" s="1">
        <f t="shared" si="99"/>
        <v>0.40735698459731456</v>
      </c>
      <c r="AV764" s="1">
        <f t="shared" si="100"/>
        <v>0.29096927471236755</v>
      </c>
      <c r="AW764" s="1">
        <f t="shared" si="101"/>
        <v>0.17458156482742054</v>
      </c>
    </row>
    <row r="765" spans="1:49" x14ac:dyDescent="0.2">
      <c r="A765">
        <v>763</v>
      </c>
      <c r="B765" t="s">
        <v>7802</v>
      </c>
      <c r="C765" t="s">
        <v>7801</v>
      </c>
      <c r="F765" t="s">
        <v>7800</v>
      </c>
      <c r="G765" t="s">
        <v>16</v>
      </c>
      <c r="H765" t="s">
        <v>15</v>
      </c>
      <c r="I765" t="s">
        <v>7799</v>
      </c>
      <c r="J765" t="s">
        <v>7301</v>
      </c>
      <c r="K765" t="s">
        <v>7300</v>
      </c>
      <c r="L765" t="s">
        <v>7299</v>
      </c>
      <c r="M765" t="s">
        <v>91</v>
      </c>
      <c r="N765">
        <v>2</v>
      </c>
      <c r="O765" t="s">
        <v>7798</v>
      </c>
      <c r="P765" t="s">
        <v>7797</v>
      </c>
      <c r="Q765" t="s">
        <v>7796</v>
      </c>
      <c r="R765" s="7">
        <v>36526</v>
      </c>
      <c r="S765" s="8">
        <f t="shared" si="96"/>
        <v>2000</v>
      </c>
      <c r="T765" s="8">
        <v>2000</v>
      </c>
      <c r="U765" s="8">
        <f t="shared" si="97"/>
        <v>22</v>
      </c>
      <c r="V765" s="7" t="s">
        <v>7795</v>
      </c>
      <c r="W765" t="s">
        <v>6407</v>
      </c>
      <c r="X765" s="2">
        <v>0.218</v>
      </c>
      <c r="Y765" s="6">
        <f t="shared" si="94"/>
        <v>5.8193854942473512E-3</v>
      </c>
      <c r="AA765">
        <v>3772063</v>
      </c>
      <c r="AB765">
        <v>130012</v>
      </c>
      <c r="AD765" t="s">
        <v>6</v>
      </c>
      <c r="AE765">
        <v>46</v>
      </c>
      <c r="AF765">
        <v>6</v>
      </c>
      <c r="AH765" t="s">
        <v>7794</v>
      </c>
      <c r="AI765" t="s">
        <v>7793</v>
      </c>
      <c r="AJ765" t="s">
        <v>7792</v>
      </c>
      <c r="AK765" t="s">
        <v>7791</v>
      </c>
      <c r="AL765">
        <v>0</v>
      </c>
      <c r="AM765" s="5">
        <f t="shared" si="98"/>
        <v>0</v>
      </c>
      <c r="AN765" s="4">
        <f t="shared" si="95"/>
        <v>0</v>
      </c>
      <c r="AO765" s="3"/>
      <c r="AP765">
        <v>0</v>
      </c>
      <c r="AR765" t="s">
        <v>1</v>
      </c>
      <c r="AT765" s="2">
        <v>2.3330000000000002</v>
      </c>
      <c r="AU765" s="1">
        <f t="shared" si="99"/>
        <v>0.40735698459731456</v>
      </c>
      <c r="AV765" s="1">
        <f t="shared" si="100"/>
        <v>0.29096927471236755</v>
      </c>
      <c r="AW765" s="1">
        <f t="shared" si="101"/>
        <v>0.17458156482742054</v>
      </c>
    </row>
    <row r="766" spans="1:49" x14ac:dyDescent="0.2">
      <c r="A766">
        <v>764</v>
      </c>
      <c r="B766" t="s">
        <v>7790</v>
      </c>
      <c r="C766" t="s">
        <v>7789</v>
      </c>
      <c r="F766" t="s">
        <v>7788</v>
      </c>
      <c r="G766" t="s">
        <v>16</v>
      </c>
      <c r="H766" t="s">
        <v>15</v>
      </c>
      <c r="I766" t="s">
        <v>7787</v>
      </c>
      <c r="J766" t="s">
        <v>7786</v>
      </c>
      <c r="K766" t="s">
        <v>7785</v>
      </c>
      <c r="L766" t="s">
        <v>7784</v>
      </c>
      <c r="M766" t="s">
        <v>1843</v>
      </c>
      <c r="N766">
        <v>4</v>
      </c>
      <c r="O766" t="s">
        <v>7783</v>
      </c>
      <c r="P766" t="s">
        <v>7782</v>
      </c>
      <c r="Q766" t="s">
        <v>7781</v>
      </c>
      <c r="R766" s="7">
        <v>36526</v>
      </c>
      <c r="S766" s="8">
        <f t="shared" si="96"/>
        <v>2000</v>
      </c>
      <c r="T766" s="8">
        <v>2000</v>
      </c>
      <c r="U766" s="8">
        <f t="shared" si="97"/>
        <v>22</v>
      </c>
      <c r="V766" s="7" t="s">
        <v>7763</v>
      </c>
      <c r="W766" t="s">
        <v>7780</v>
      </c>
      <c r="X766" s="2">
        <v>0.84</v>
      </c>
      <c r="Y766" s="6">
        <f t="shared" si="94"/>
        <v>2.2423320253063185E-2</v>
      </c>
      <c r="AA766" t="s">
        <v>7779</v>
      </c>
      <c r="AB766">
        <v>29460</v>
      </c>
      <c r="AD766" t="s">
        <v>6</v>
      </c>
      <c r="AE766">
        <v>38</v>
      </c>
      <c r="AF766">
        <v>6</v>
      </c>
      <c r="AH766" t="s">
        <v>7778</v>
      </c>
      <c r="AI766" t="s">
        <v>7777</v>
      </c>
      <c r="AK766" t="s">
        <v>7776</v>
      </c>
      <c r="AL766">
        <v>44</v>
      </c>
      <c r="AM766" s="5">
        <f t="shared" si="98"/>
        <v>2</v>
      </c>
      <c r="AN766" s="4">
        <f t="shared" si="95"/>
        <v>3.0291556228701248E-3</v>
      </c>
      <c r="AO766" s="3"/>
      <c r="AP766">
        <v>0</v>
      </c>
      <c r="AR766" t="s">
        <v>1</v>
      </c>
      <c r="AT766" s="2" t="s">
        <v>0</v>
      </c>
      <c r="AU766" s="1">
        <f t="shared" si="99"/>
        <v>1.6605070864005267</v>
      </c>
      <c r="AV766" s="1">
        <f t="shared" si="100"/>
        <v>1.2726237937966656</v>
      </c>
      <c r="AW766" s="1">
        <f t="shared" si="101"/>
        <v>0.88474050119280423</v>
      </c>
    </row>
    <row r="767" spans="1:49" x14ac:dyDescent="0.2">
      <c r="A767">
        <v>765</v>
      </c>
      <c r="B767" t="s">
        <v>7775</v>
      </c>
      <c r="C767" t="s">
        <v>7774</v>
      </c>
      <c r="D767" t="s">
        <v>7773</v>
      </c>
      <c r="F767" t="s">
        <v>7772</v>
      </c>
      <c r="G767" t="s">
        <v>16</v>
      </c>
      <c r="H767" t="s">
        <v>15</v>
      </c>
      <c r="I767" t="s">
        <v>7771</v>
      </c>
      <c r="J767" t="s">
        <v>7770</v>
      </c>
      <c r="K767" t="s">
        <v>7769</v>
      </c>
      <c r="L767" t="s">
        <v>7768</v>
      </c>
      <c r="M767" t="s">
        <v>7767</v>
      </c>
      <c r="N767">
        <v>4</v>
      </c>
      <c r="O767" t="s">
        <v>7766</v>
      </c>
      <c r="P767" t="s">
        <v>7765</v>
      </c>
      <c r="Q767" t="s">
        <v>7764</v>
      </c>
      <c r="R767" s="7">
        <v>36526</v>
      </c>
      <c r="S767" s="8">
        <f t="shared" si="96"/>
        <v>2000</v>
      </c>
      <c r="T767" s="8">
        <v>2000</v>
      </c>
      <c r="U767" s="8">
        <f t="shared" si="97"/>
        <v>22</v>
      </c>
      <c r="V767" s="7" t="s">
        <v>7763</v>
      </c>
      <c r="W767" t="s">
        <v>1890</v>
      </c>
      <c r="X767" s="2">
        <v>0.372</v>
      </c>
      <c r="Y767" s="6">
        <f t="shared" si="94"/>
        <v>9.930327540642268E-3</v>
      </c>
      <c r="AA767">
        <v>9214534</v>
      </c>
      <c r="AB767">
        <v>29119</v>
      </c>
      <c r="AD767" t="s">
        <v>6</v>
      </c>
      <c r="AE767">
        <v>339</v>
      </c>
      <c r="AF767">
        <v>4</v>
      </c>
      <c r="AH767" t="s">
        <v>7762</v>
      </c>
      <c r="AI767" t="s">
        <v>7761</v>
      </c>
      <c r="AK767" t="s">
        <v>7760</v>
      </c>
      <c r="AL767">
        <v>1</v>
      </c>
      <c r="AM767" s="5">
        <f t="shared" si="98"/>
        <v>4.5454545454545456E-2</v>
      </c>
      <c r="AN767" s="4">
        <f t="shared" si="95"/>
        <v>6.8844445974321024E-5</v>
      </c>
      <c r="AO767" s="3"/>
      <c r="AP767">
        <v>0</v>
      </c>
      <c r="AR767" t="s">
        <v>1</v>
      </c>
      <c r="AT767" s="2" t="s">
        <v>0</v>
      </c>
      <c r="AU767" s="1">
        <f t="shared" si="99"/>
        <v>0.69718826122418831</v>
      </c>
      <c r="AV767" s="1">
        <f t="shared" si="100"/>
        <v>0.49995859933082942</v>
      </c>
      <c r="AW767" s="1">
        <f t="shared" si="101"/>
        <v>0.30272893743747054</v>
      </c>
    </row>
    <row r="768" spans="1:49" x14ac:dyDescent="0.2">
      <c r="A768">
        <v>766</v>
      </c>
      <c r="B768" t="s">
        <v>7759</v>
      </c>
      <c r="C768" t="s">
        <v>7758</v>
      </c>
      <c r="D768" t="s">
        <v>7757</v>
      </c>
      <c r="F768" t="s">
        <v>7756</v>
      </c>
      <c r="G768" t="s">
        <v>16</v>
      </c>
      <c r="H768" t="s">
        <v>15</v>
      </c>
      <c r="I768" t="s">
        <v>7755</v>
      </c>
      <c r="J768">
        <v>60028876</v>
      </c>
      <c r="K768" t="s">
        <v>7745</v>
      </c>
      <c r="L768" t="s">
        <v>7754</v>
      </c>
      <c r="M768" t="s">
        <v>28</v>
      </c>
      <c r="N768">
        <v>4</v>
      </c>
      <c r="O768" t="s">
        <v>7753</v>
      </c>
      <c r="P768" t="s">
        <v>7752</v>
      </c>
      <c r="Q768" t="s">
        <v>7751</v>
      </c>
      <c r="R768" s="7">
        <v>36526</v>
      </c>
      <c r="S768" s="8">
        <f t="shared" si="96"/>
        <v>2000</v>
      </c>
      <c r="T768" s="8">
        <v>2000</v>
      </c>
      <c r="U768" s="8">
        <f t="shared" si="97"/>
        <v>22</v>
      </c>
      <c r="V768" s="7">
        <v>36831</v>
      </c>
      <c r="W768" t="s">
        <v>7750</v>
      </c>
      <c r="X768" s="2">
        <v>0.90400000000000003</v>
      </c>
      <c r="Y768" s="6">
        <f t="shared" si="94"/>
        <v>2.4131763700915621E-2</v>
      </c>
      <c r="AA768">
        <v>2578972</v>
      </c>
      <c r="AB768">
        <v>24537</v>
      </c>
      <c r="AD768" t="s">
        <v>6</v>
      </c>
      <c r="AE768" t="s">
        <v>7749</v>
      </c>
      <c r="AH768" t="s">
        <v>3770</v>
      </c>
      <c r="AI768" t="s">
        <v>7748</v>
      </c>
      <c r="AK768" t="s">
        <v>7747</v>
      </c>
      <c r="AL768">
        <v>2</v>
      </c>
      <c r="AM768" s="5">
        <f t="shared" si="98"/>
        <v>9.0909090909090912E-2</v>
      </c>
      <c r="AN768" s="4">
        <f t="shared" si="95"/>
        <v>1.3768889194864205E-4</v>
      </c>
      <c r="AO768" s="3"/>
      <c r="AP768">
        <v>0</v>
      </c>
      <c r="AQ768" t="s">
        <v>7746</v>
      </c>
      <c r="AR768" t="s">
        <v>1</v>
      </c>
      <c r="AS768" t="s">
        <v>7745</v>
      </c>
      <c r="AT768" s="2" t="s">
        <v>0</v>
      </c>
      <c r="AU768" s="1">
        <f t="shared" si="99"/>
        <v>1.6933541258225528</v>
      </c>
      <c r="AV768" s="1">
        <f t="shared" si="100"/>
        <v>1.213472629643213</v>
      </c>
      <c r="AW768" s="1">
        <f t="shared" si="101"/>
        <v>0.73359113346387361</v>
      </c>
    </row>
    <row r="769" spans="1:49" x14ac:dyDescent="0.2">
      <c r="A769">
        <v>767</v>
      </c>
      <c r="B769" t="s">
        <v>7744</v>
      </c>
      <c r="C769" t="s">
        <v>7743</v>
      </c>
      <c r="D769" t="s">
        <v>7742</v>
      </c>
      <c r="F769" t="s">
        <v>7741</v>
      </c>
      <c r="G769" t="s">
        <v>16</v>
      </c>
      <c r="H769" t="s">
        <v>15</v>
      </c>
      <c r="I769" t="s">
        <v>7740</v>
      </c>
      <c r="J769">
        <v>60002947</v>
      </c>
      <c r="K769" t="s">
        <v>4025</v>
      </c>
      <c r="L769" t="s">
        <v>4012</v>
      </c>
      <c r="M769" t="s">
        <v>4024</v>
      </c>
      <c r="N769">
        <v>4</v>
      </c>
      <c r="O769" t="s">
        <v>7739</v>
      </c>
      <c r="P769" t="s">
        <v>7738</v>
      </c>
      <c r="Q769" t="s">
        <v>7737</v>
      </c>
      <c r="R769" s="7">
        <v>36526</v>
      </c>
      <c r="S769" s="8">
        <f t="shared" si="96"/>
        <v>2000</v>
      </c>
      <c r="T769" s="8">
        <v>2000</v>
      </c>
      <c r="U769" s="8">
        <f t="shared" si="97"/>
        <v>22</v>
      </c>
      <c r="V769" s="7">
        <v>2000</v>
      </c>
      <c r="W769" t="s">
        <v>3504</v>
      </c>
      <c r="X769" s="2">
        <v>1.3720000000000001</v>
      </c>
      <c r="Y769" s="6">
        <f t="shared" si="94"/>
        <v>3.662475641333654E-2</v>
      </c>
      <c r="AA769">
        <v>189480</v>
      </c>
      <c r="AB769">
        <v>17366</v>
      </c>
      <c r="AD769" t="s">
        <v>6</v>
      </c>
      <c r="AE769">
        <v>48</v>
      </c>
      <c r="AF769" t="s">
        <v>7376</v>
      </c>
      <c r="AH769" t="s">
        <v>7736</v>
      </c>
      <c r="AI769" t="s">
        <v>7735</v>
      </c>
      <c r="AJ769" t="s">
        <v>7734</v>
      </c>
      <c r="AK769" t="s">
        <v>7733</v>
      </c>
      <c r="AL769">
        <v>58</v>
      </c>
      <c r="AM769" s="5">
        <f t="shared" si="98"/>
        <v>2.6363636363636362</v>
      </c>
      <c r="AN769" s="4">
        <f t="shared" si="95"/>
        <v>3.9929778665106193E-3</v>
      </c>
      <c r="AO769" s="3"/>
      <c r="AP769">
        <v>0</v>
      </c>
      <c r="AR769" t="s">
        <v>1</v>
      </c>
      <c r="AT769" s="2" t="s">
        <v>0</v>
      </c>
      <c r="AU769" s="1">
        <f t="shared" si="99"/>
        <v>2.6835222849288765</v>
      </c>
      <c r="AV769" s="1">
        <f t="shared" si="100"/>
        <v>2.0308867139923583</v>
      </c>
      <c r="AW769" s="1">
        <f t="shared" si="101"/>
        <v>1.3782511430558395</v>
      </c>
    </row>
    <row r="770" spans="1:49" x14ac:dyDescent="0.2">
      <c r="A770">
        <v>768</v>
      </c>
      <c r="B770" t="s">
        <v>7732</v>
      </c>
      <c r="F770" t="s">
        <v>7731</v>
      </c>
      <c r="G770" t="s">
        <v>16</v>
      </c>
      <c r="H770" t="s">
        <v>15</v>
      </c>
      <c r="I770" t="s">
        <v>7730</v>
      </c>
      <c r="J770" t="s">
        <v>7729</v>
      </c>
      <c r="K770" t="s">
        <v>7728</v>
      </c>
      <c r="L770" t="s">
        <v>7727</v>
      </c>
      <c r="M770" t="s">
        <v>878</v>
      </c>
      <c r="N770">
        <v>4</v>
      </c>
      <c r="O770" t="s">
        <v>7726</v>
      </c>
      <c r="P770" t="s">
        <v>7725</v>
      </c>
      <c r="Q770" t="s">
        <v>7724</v>
      </c>
      <c r="R770" s="7">
        <v>36526</v>
      </c>
      <c r="S770" s="8">
        <f t="shared" si="96"/>
        <v>2000</v>
      </c>
      <c r="T770" s="8">
        <v>2000</v>
      </c>
      <c r="U770" s="8">
        <f t="shared" si="97"/>
        <v>22</v>
      </c>
      <c r="V770" s="7">
        <v>2000</v>
      </c>
      <c r="W770" t="s">
        <v>3442</v>
      </c>
      <c r="X770" s="2">
        <v>0.188</v>
      </c>
      <c r="Y770" s="6">
        <f t="shared" ref="Y770:Y833" si="102">(X770-$Z$3)/($Z$2-$Z$3)</f>
        <v>5.0185526280665223E-3</v>
      </c>
      <c r="AA770">
        <v>9168508</v>
      </c>
      <c r="AB770">
        <v>26076</v>
      </c>
      <c r="AD770" t="s">
        <v>6</v>
      </c>
      <c r="AE770" t="s">
        <v>7479</v>
      </c>
      <c r="AF770">
        <v>11</v>
      </c>
      <c r="AH770" t="s">
        <v>7723</v>
      </c>
      <c r="AI770" t="s">
        <v>7722</v>
      </c>
      <c r="AJ770" t="s">
        <v>7721</v>
      </c>
      <c r="AK770" t="s">
        <v>7720</v>
      </c>
      <c r="AL770">
        <v>2</v>
      </c>
      <c r="AM770" s="5">
        <f t="shared" si="98"/>
        <v>9.0909090909090912E-2</v>
      </c>
      <c r="AN770" s="4">
        <f t="shared" ref="AN770:AN833" si="103">(AM770-$AO$3)/($AO$2-$AO$3)</f>
        <v>1.3768889194864205E-4</v>
      </c>
      <c r="AO770" s="3"/>
      <c r="AP770">
        <v>0</v>
      </c>
      <c r="AR770" t="s">
        <v>1</v>
      </c>
      <c r="AT770" s="2" t="s">
        <v>0</v>
      </c>
      <c r="AU770" s="1">
        <f t="shared" si="99"/>
        <v>0.35542935072311582</v>
      </c>
      <c r="AV770" s="1">
        <f t="shared" si="100"/>
        <v>0.25781207600075823</v>
      </c>
      <c r="AW770" s="1">
        <f t="shared" si="101"/>
        <v>0.16019480127840061</v>
      </c>
    </row>
    <row r="771" spans="1:49" x14ac:dyDescent="0.2">
      <c r="A771">
        <v>769</v>
      </c>
      <c r="B771" t="s">
        <v>7719</v>
      </c>
      <c r="F771" t="s">
        <v>7718</v>
      </c>
      <c r="G771" t="s">
        <v>16</v>
      </c>
      <c r="H771" t="s">
        <v>15</v>
      </c>
      <c r="I771" t="s">
        <v>7717</v>
      </c>
      <c r="J771">
        <v>60012461</v>
      </c>
      <c r="K771" t="s">
        <v>7716</v>
      </c>
      <c r="L771" t="s">
        <v>1526</v>
      </c>
      <c r="M771" t="s">
        <v>356</v>
      </c>
      <c r="N771">
        <v>1</v>
      </c>
      <c r="O771" t="s">
        <v>7715</v>
      </c>
      <c r="P771">
        <v>7102587941</v>
      </c>
      <c r="Q771">
        <v>60012461</v>
      </c>
      <c r="R771" s="7">
        <v>36526</v>
      </c>
      <c r="S771" s="8">
        <f t="shared" si="96"/>
        <v>2000</v>
      </c>
      <c r="T771" s="8">
        <v>2000</v>
      </c>
      <c r="U771" s="8">
        <f t="shared" si="97"/>
        <v>22</v>
      </c>
      <c r="V771" s="7">
        <v>2000</v>
      </c>
      <c r="W771" t="s">
        <v>3983</v>
      </c>
      <c r="X771" s="2">
        <v>0.21099999999999999</v>
      </c>
      <c r="Y771" s="6">
        <f t="shared" si="102"/>
        <v>5.6325244921384904E-3</v>
      </c>
      <c r="AA771">
        <v>9168516</v>
      </c>
      <c r="AB771">
        <v>18936</v>
      </c>
      <c r="AD771" t="s">
        <v>6</v>
      </c>
      <c r="AE771" t="s">
        <v>3982</v>
      </c>
      <c r="AF771">
        <v>11</v>
      </c>
      <c r="AH771" t="s">
        <v>7714</v>
      </c>
      <c r="AI771" t="s">
        <v>7713</v>
      </c>
      <c r="AJ771" t="s">
        <v>7712</v>
      </c>
      <c r="AK771" t="s">
        <v>7711</v>
      </c>
      <c r="AL771">
        <v>0</v>
      </c>
      <c r="AM771" s="5">
        <f t="shared" si="98"/>
        <v>0</v>
      </c>
      <c r="AN771" s="4">
        <f t="shared" si="103"/>
        <v>0</v>
      </c>
      <c r="AO771" s="3"/>
      <c r="AP771">
        <v>0</v>
      </c>
      <c r="AR771" t="s">
        <v>1</v>
      </c>
      <c r="AT771" s="2">
        <v>0.52500000000000002</v>
      </c>
      <c r="AU771" s="1">
        <f t="shared" si="99"/>
        <v>0.39427671444969431</v>
      </c>
      <c r="AV771" s="1">
        <f t="shared" si="100"/>
        <v>0.28162622460692455</v>
      </c>
      <c r="AW771" s="1">
        <f t="shared" si="101"/>
        <v>0.1689757347641547</v>
      </c>
    </row>
    <row r="772" spans="1:49" x14ac:dyDescent="0.2">
      <c r="A772">
        <v>770</v>
      </c>
      <c r="B772" t="s">
        <v>7710</v>
      </c>
      <c r="C772" t="s">
        <v>7709</v>
      </c>
      <c r="D772" t="s">
        <v>7708</v>
      </c>
      <c r="F772" t="s">
        <v>7707</v>
      </c>
      <c r="G772" t="s">
        <v>16</v>
      </c>
      <c r="H772" t="s">
        <v>15</v>
      </c>
      <c r="I772" t="s">
        <v>7706</v>
      </c>
      <c r="J772" t="s">
        <v>7705</v>
      </c>
      <c r="K772" t="s">
        <v>7704</v>
      </c>
      <c r="L772" t="s">
        <v>7703</v>
      </c>
      <c r="M772" t="s">
        <v>1843</v>
      </c>
      <c r="N772">
        <v>5</v>
      </c>
      <c r="O772" t="s">
        <v>7702</v>
      </c>
      <c r="P772" t="s">
        <v>7701</v>
      </c>
      <c r="Q772" t="s">
        <v>7700</v>
      </c>
      <c r="R772" s="7">
        <v>36526</v>
      </c>
      <c r="S772" s="8">
        <f t="shared" si="96"/>
        <v>2000</v>
      </c>
      <c r="T772" s="8">
        <v>2000</v>
      </c>
      <c r="U772" s="8">
        <f t="shared" si="97"/>
        <v>22</v>
      </c>
      <c r="V772" s="7">
        <v>2000</v>
      </c>
      <c r="W772" t="s">
        <v>3504</v>
      </c>
      <c r="X772" s="2">
        <v>1.3720000000000001</v>
      </c>
      <c r="Y772" s="6">
        <f t="shared" si="102"/>
        <v>3.662475641333654E-2</v>
      </c>
      <c r="AA772">
        <v>189480</v>
      </c>
      <c r="AB772">
        <v>17366</v>
      </c>
      <c r="AD772" t="s">
        <v>6</v>
      </c>
      <c r="AE772">
        <v>48</v>
      </c>
      <c r="AF772" t="s">
        <v>7363</v>
      </c>
      <c r="AH772" t="s">
        <v>7699</v>
      </c>
      <c r="AI772" t="s">
        <v>7698</v>
      </c>
      <c r="AK772" t="s">
        <v>7697</v>
      </c>
      <c r="AL772">
        <v>574</v>
      </c>
      <c r="AM772" s="5">
        <f t="shared" si="98"/>
        <v>26.09090909090909</v>
      </c>
      <c r="AN772" s="4">
        <f t="shared" si="103"/>
        <v>3.9516711989260267E-2</v>
      </c>
      <c r="AO772" s="3"/>
      <c r="AP772">
        <v>0</v>
      </c>
      <c r="AR772" t="s">
        <v>1</v>
      </c>
      <c r="AT772" s="2" t="s">
        <v>0</v>
      </c>
      <c r="AU772" s="1">
        <f t="shared" si="99"/>
        <v>3.7492343086113653</v>
      </c>
      <c r="AV772" s="1">
        <f t="shared" si="100"/>
        <v>3.8070734201298402</v>
      </c>
      <c r="AW772" s="1">
        <f t="shared" si="101"/>
        <v>3.8649125316483146</v>
      </c>
    </row>
    <row r="773" spans="1:49" x14ac:dyDescent="0.2">
      <c r="A773">
        <v>771</v>
      </c>
      <c r="B773" t="s">
        <v>7696</v>
      </c>
      <c r="C773" t="s">
        <v>7695</v>
      </c>
      <c r="F773" t="s">
        <v>7694</v>
      </c>
      <c r="G773" t="s">
        <v>16</v>
      </c>
      <c r="H773" t="s">
        <v>15</v>
      </c>
      <c r="I773" t="s">
        <v>7693</v>
      </c>
      <c r="J773">
        <v>60030553</v>
      </c>
      <c r="K773" t="s">
        <v>7692</v>
      </c>
      <c r="L773" t="s">
        <v>7691</v>
      </c>
      <c r="M773" t="s">
        <v>1013</v>
      </c>
      <c r="N773">
        <v>6</v>
      </c>
      <c r="O773" t="s">
        <v>7690</v>
      </c>
      <c r="P773" t="s">
        <v>7689</v>
      </c>
      <c r="Q773" t="s">
        <v>7688</v>
      </c>
      <c r="R773" s="7">
        <v>36526</v>
      </c>
      <c r="S773" s="8">
        <f t="shared" si="96"/>
        <v>2000</v>
      </c>
      <c r="T773" s="8">
        <v>2000</v>
      </c>
      <c r="U773" s="8">
        <f t="shared" si="97"/>
        <v>22</v>
      </c>
      <c r="V773" s="7">
        <v>2000</v>
      </c>
      <c r="W773" t="s">
        <v>3504</v>
      </c>
      <c r="X773" s="2">
        <v>1.3720000000000001</v>
      </c>
      <c r="Y773" s="6">
        <f t="shared" si="102"/>
        <v>3.662475641333654E-2</v>
      </c>
      <c r="AA773">
        <v>189480</v>
      </c>
      <c r="AB773">
        <v>17366</v>
      </c>
      <c r="AD773" t="s">
        <v>6</v>
      </c>
      <c r="AE773">
        <v>48</v>
      </c>
      <c r="AH773" t="s">
        <v>7687</v>
      </c>
      <c r="AI773" t="s">
        <v>7686</v>
      </c>
      <c r="AJ773" t="s">
        <v>7685</v>
      </c>
      <c r="AK773" t="s">
        <v>7684</v>
      </c>
      <c r="AL773">
        <v>10</v>
      </c>
      <c r="AM773" s="5">
        <f t="shared" si="98"/>
        <v>0.45454545454545453</v>
      </c>
      <c r="AN773" s="4">
        <f t="shared" si="103"/>
        <v>6.8844445974321016E-4</v>
      </c>
      <c r="AO773" s="3"/>
      <c r="AP773">
        <v>0</v>
      </c>
      <c r="AR773" t="s">
        <v>1</v>
      </c>
      <c r="AT773" s="2" t="s">
        <v>0</v>
      </c>
      <c r="AU773" s="1">
        <f t="shared" si="99"/>
        <v>2.5843862827258537</v>
      </c>
      <c r="AV773" s="1">
        <f t="shared" si="100"/>
        <v>1.8656600436539876</v>
      </c>
      <c r="AW773" s="1">
        <f t="shared" si="101"/>
        <v>1.1469338045821209</v>
      </c>
    </row>
    <row r="774" spans="1:49" x14ac:dyDescent="0.2">
      <c r="A774">
        <v>772</v>
      </c>
      <c r="B774" t="s">
        <v>7683</v>
      </c>
      <c r="C774" t="s">
        <v>7682</v>
      </c>
      <c r="D774" t="s">
        <v>7681</v>
      </c>
      <c r="F774" t="s">
        <v>7680</v>
      </c>
      <c r="G774" t="s">
        <v>16</v>
      </c>
      <c r="H774" t="s">
        <v>15</v>
      </c>
      <c r="I774" t="s">
        <v>2217</v>
      </c>
      <c r="J774">
        <v>60013983</v>
      </c>
      <c r="K774" t="s">
        <v>1482</v>
      </c>
      <c r="L774" t="s">
        <v>1481</v>
      </c>
      <c r="M774" t="s">
        <v>1480</v>
      </c>
      <c r="N774">
        <v>3</v>
      </c>
      <c r="O774" t="s">
        <v>7679</v>
      </c>
      <c r="P774" t="s">
        <v>7678</v>
      </c>
      <c r="Q774" t="s">
        <v>7677</v>
      </c>
      <c r="R774" s="7">
        <v>36526</v>
      </c>
      <c r="S774" s="8">
        <f t="shared" si="96"/>
        <v>2000</v>
      </c>
      <c r="T774" s="8">
        <v>2000</v>
      </c>
      <c r="U774" s="8">
        <f t="shared" si="97"/>
        <v>22</v>
      </c>
      <c r="V774" s="7">
        <v>2000</v>
      </c>
      <c r="W774" t="s">
        <v>3504</v>
      </c>
      <c r="X774" s="2">
        <v>1.3720000000000001</v>
      </c>
      <c r="Y774" s="6">
        <f t="shared" si="102"/>
        <v>3.662475641333654E-2</v>
      </c>
      <c r="AA774">
        <v>189480</v>
      </c>
      <c r="AB774">
        <v>17366</v>
      </c>
      <c r="AD774" t="s">
        <v>6</v>
      </c>
      <c r="AE774">
        <v>48</v>
      </c>
      <c r="AF774" t="s">
        <v>7363</v>
      </c>
      <c r="AH774" t="s">
        <v>7676</v>
      </c>
      <c r="AI774" t="s">
        <v>7675</v>
      </c>
      <c r="AJ774" t="s">
        <v>7674</v>
      </c>
      <c r="AK774" t="s">
        <v>7673</v>
      </c>
      <c r="AL774">
        <v>4</v>
      </c>
      <c r="AM774" s="5">
        <f t="shared" si="98"/>
        <v>0.18181818181818182</v>
      </c>
      <c r="AN774" s="4">
        <f t="shared" si="103"/>
        <v>2.753777838972841E-4</v>
      </c>
      <c r="AO774" s="3"/>
      <c r="AP774">
        <v>0</v>
      </c>
      <c r="AR774" t="s">
        <v>1</v>
      </c>
      <c r="AT774" s="2" t="s">
        <v>0</v>
      </c>
      <c r="AU774" s="1">
        <f t="shared" si="99"/>
        <v>2.571994282450476</v>
      </c>
      <c r="AV774" s="1">
        <f t="shared" si="100"/>
        <v>1.8450067098616911</v>
      </c>
      <c r="AW774" s="1">
        <f t="shared" si="101"/>
        <v>1.1180191372729062</v>
      </c>
    </row>
    <row r="775" spans="1:49" x14ac:dyDescent="0.2">
      <c r="A775">
        <v>773</v>
      </c>
      <c r="B775" t="s">
        <v>7672</v>
      </c>
      <c r="C775" t="s">
        <v>7671</v>
      </c>
      <c r="D775" t="s">
        <v>7670</v>
      </c>
      <c r="F775" t="s">
        <v>7669</v>
      </c>
      <c r="G775" t="s">
        <v>16</v>
      </c>
      <c r="H775" t="s">
        <v>15</v>
      </c>
      <c r="I775" t="s">
        <v>1300</v>
      </c>
      <c r="J775">
        <v>60003122</v>
      </c>
      <c r="K775" t="s">
        <v>1660</v>
      </c>
      <c r="L775" t="s">
        <v>1659</v>
      </c>
      <c r="M775" t="s">
        <v>76</v>
      </c>
      <c r="N775">
        <v>2</v>
      </c>
      <c r="O775" t="s">
        <v>7668</v>
      </c>
      <c r="P775" t="s">
        <v>7667</v>
      </c>
      <c r="Q775" t="s">
        <v>7364</v>
      </c>
      <c r="R775" s="7">
        <v>36526</v>
      </c>
      <c r="S775" s="8">
        <f t="shared" si="96"/>
        <v>2000</v>
      </c>
      <c r="T775" s="8">
        <v>2000</v>
      </c>
      <c r="U775" s="8">
        <f t="shared" si="97"/>
        <v>22</v>
      </c>
      <c r="V775" s="7">
        <v>2000</v>
      </c>
      <c r="W775" t="s">
        <v>3504</v>
      </c>
      <c r="X775" s="2">
        <v>1.3720000000000001</v>
      </c>
      <c r="Y775" s="6">
        <f t="shared" si="102"/>
        <v>3.662475641333654E-2</v>
      </c>
      <c r="AA775">
        <v>189480</v>
      </c>
      <c r="AB775">
        <v>17366</v>
      </c>
      <c r="AD775" t="s">
        <v>6</v>
      </c>
      <c r="AE775">
        <v>48</v>
      </c>
      <c r="AF775" t="s">
        <v>7376</v>
      </c>
      <c r="AH775" t="s">
        <v>7666</v>
      </c>
      <c r="AI775" t="s">
        <v>7665</v>
      </c>
      <c r="AJ775" t="s">
        <v>7664</v>
      </c>
      <c r="AK775" t="s">
        <v>7663</v>
      </c>
      <c r="AL775">
        <v>17</v>
      </c>
      <c r="AM775" s="5">
        <f t="shared" si="98"/>
        <v>0.77272727272727271</v>
      </c>
      <c r="AN775" s="4">
        <f t="shared" si="103"/>
        <v>1.1703555815634574E-3</v>
      </c>
      <c r="AO775" s="3"/>
      <c r="AP775">
        <v>0</v>
      </c>
      <c r="AQ775" t="s">
        <v>67</v>
      </c>
      <c r="AR775" t="s">
        <v>1</v>
      </c>
      <c r="AS775" t="s">
        <v>66</v>
      </c>
      <c r="AT775" s="2" t="s">
        <v>0</v>
      </c>
      <c r="AU775" s="1">
        <f t="shared" si="99"/>
        <v>2.5988436163804614</v>
      </c>
      <c r="AV775" s="1">
        <f t="shared" si="100"/>
        <v>1.8897555997449997</v>
      </c>
      <c r="AW775" s="1">
        <f t="shared" si="101"/>
        <v>1.1806675831095383</v>
      </c>
    </row>
    <row r="776" spans="1:49" x14ac:dyDescent="0.2">
      <c r="A776">
        <v>774</v>
      </c>
      <c r="B776" t="s">
        <v>7662</v>
      </c>
      <c r="C776" t="s">
        <v>7661</v>
      </c>
      <c r="D776" t="s">
        <v>7660</v>
      </c>
      <c r="F776" t="s">
        <v>7659</v>
      </c>
      <c r="G776" t="s">
        <v>16</v>
      </c>
      <c r="H776" t="s">
        <v>15</v>
      </c>
      <c r="I776" t="s">
        <v>7658</v>
      </c>
      <c r="J776" t="s">
        <v>7657</v>
      </c>
      <c r="K776" t="s">
        <v>7656</v>
      </c>
      <c r="L776" t="s">
        <v>7655</v>
      </c>
      <c r="M776" t="s">
        <v>7654</v>
      </c>
      <c r="N776">
        <v>9</v>
      </c>
      <c r="O776" t="s">
        <v>7653</v>
      </c>
      <c r="P776" t="s">
        <v>7652</v>
      </c>
      <c r="Q776" t="s">
        <v>7651</v>
      </c>
      <c r="R776" s="7">
        <v>36526</v>
      </c>
      <c r="S776" s="8">
        <f t="shared" si="96"/>
        <v>2000</v>
      </c>
      <c r="T776" s="8">
        <v>2000</v>
      </c>
      <c r="U776" s="8">
        <f t="shared" si="97"/>
        <v>22</v>
      </c>
      <c r="V776" s="7">
        <v>36831</v>
      </c>
      <c r="W776" t="s">
        <v>7449</v>
      </c>
      <c r="X776" s="2">
        <v>0.65600000000000003</v>
      </c>
      <c r="Y776" s="6">
        <f t="shared" si="102"/>
        <v>1.751154534048744E-2</v>
      </c>
      <c r="AA776">
        <v>9203796</v>
      </c>
      <c r="AB776">
        <v>20344</v>
      </c>
      <c r="AD776" t="s">
        <v>6</v>
      </c>
      <c r="AE776" t="s">
        <v>7492</v>
      </c>
      <c r="AH776" t="s">
        <v>7650</v>
      </c>
      <c r="AI776" t="s">
        <v>7649</v>
      </c>
      <c r="AK776" t="s">
        <v>7648</v>
      </c>
      <c r="AL776">
        <v>4</v>
      </c>
      <c r="AM776" s="5">
        <f t="shared" si="98"/>
        <v>0.18181818181818182</v>
      </c>
      <c r="AN776" s="4">
        <f t="shared" si="103"/>
        <v>2.753777838972841E-4</v>
      </c>
      <c r="AO776" s="3"/>
      <c r="AP776">
        <v>0</v>
      </c>
      <c r="AR776" t="s">
        <v>1</v>
      </c>
      <c r="AT776" s="2">
        <v>1.4530000000000001</v>
      </c>
      <c r="AU776" s="1">
        <f t="shared" si="99"/>
        <v>1.2340695073510393</v>
      </c>
      <c r="AV776" s="1">
        <f t="shared" si="100"/>
        <v>0.88934615621923618</v>
      </c>
      <c r="AW776" s="1">
        <f t="shared" si="101"/>
        <v>0.5446228050874331</v>
      </c>
    </row>
    <row r="777" spans="1:49" x14ac:dyDescent="0.2">
      <c r="A777">
        <v>775</v>
      </c>
      <c r="B777" t="s">
        <v>7647</v>
      </c>
      <c r="C777" t="s">
        <v>7646</v>
      </c>
      <c r="D777" t="s">
        <v>7645</v>
      </c>
      <c r="F777" t="s">
        <v>7644</v>
      </c>
      <c r="G777" t="s">
        <v>16</v>
      </c>
      <c r="H777" t="s">
        <v>15</v>
      </c>
      <c r="I777" t="s">
        <v>7643</v>
      </c>
      <c r="J777">
        <v>60003729</v>
      </c>
      <c r="K777" t="s">
        <v>7454</v>
      </c>
      <c r="L777" t="s">
        <v>7453</v>
      </c>
      <c r="M777" t="s">
        <v>1013</v>
      </c>
      <c r="N777">
        <v>12</v>
      </c>
      <c r="O777" t="s">
        <v>7642</v>
      </c>
      <c r="P777" t="s">
        <v>7641</v>
      </c>
      <c r="Q777" t="s">
        <v>7640</v>
      </c>
      <c r="R777" s="7">
        <v>36526</v>
      </c>
      <c r="S777" s="8">
        <f t="shared" si="96"/>
        <v>2000</v>
      </c>
      <c r="T777" s="8">
        <v>2000</v>
      </c>
      <c r="U777" s="8">
        <f t="shared" si="97"/>
        <v>22</v>
      </c>
      <c r="V777" s="7">
        <v>36831</v>
      </c>
      <c r="W777" t="s">
        <v>7449</v>
      </c>
      <c r="X777" s="2">
        <v>0.65600000000000003</v>
      </c>
      <c r="Y777" s="6">
        <f t="shared" si="102"/>
        <v>1.751154534048744E-2</v>
      </c>
      <c r="AA777">
        <v>9203796</v>
      </c>
      <c r="AB777">
        <v>20344</v>
      </c>
      <c r="AD777" t="s">
        <v>6</v>
      </c>
      <c r="AE777" t="s">
        <v>7492</v>
      </c>
      <c r="AH777" t="s">
        <v>7639</v>
      </c>
      <c r="AI777" t="s">
        <v>7638</v>
      </c>
      <c r="AK777" t="s">
        <v>7637</v>
      </c>
      <c r="AL777">
        <v>19</v>
      </c>
      <c r="AM777" s="5">
        <f t="shared" si="98"/>
        <v>0.86363636363636365</v>
      </c>
      <c r="AN777" s="4">
        <f t="shared" si="103"/>
        <v>1.3080444735120995E-3</v>
      </c>
      <c r="AO777" s="3"/>
      <c r="AP777">
        <v>0</v>
      </c>
      <c r="AR777" t="s">
        <v>1</v>
      </c>
      <c r="AT777" s="2">
        <v>1.4530000000000001</v>
      </c>
      <c r="AU777" s="1">
        <f t="shared" si="99"/>
        <v>1.2650495080394837</v>
      </c>
      <c r="AV777" s="1">
        <f t="shared" si="100"/>
        <v>0.94097949069997699</v>
      </c>
      <c r="AW777" s="1">
        <f t="shared" si="101"/>
        <v>0.61690947336047008</v>
      </c>
    </row>
    <row r="778" spans="1:49" x14ac:dyDescent="0.2">
      <c r="A778">
        <v>776</v>
      </c>
      <c r="B778" t="s">
        <v>7636</v>
      </c>
      <c r="C778" t="s">
        <v>7635</v>
      </c>
      <c r="D778" t="s">
        <v>7634</v>
      </c>
      <c r="F778" t="s">
        <v>7633</v>
      </c>
      <c r="G778" t="s">
        <v>16</v>
      </c>
      <c r="H778" t="s">
        <v>15</v>
      </c>
      <c r="I778" t="s">
        <v>7632</v>
      </c>
      <c r="J778">
        <v>60000745</v>
      </c>
      <c r="K778" t="s">
        <v>4000</v>
      </c>
      <c r="L778" t="s">
        <v>3999</v>
      </c>
      <c r="M778" t="s">
        <v>11</v>
      </c>
      <c r="N778">
        <v>2</v>
      </c>
      <c r="O778" t="s">
        <v>7631</v>
      </c>
      <c r="P778" t="s">
        <v>7630</v>
      </c>
      <c r="Q778" t="s">
        <v>3996</v>
      </c>
      <c r="R778" s="7">
        <v>36526</v>
      </c>
      <c r="S778" s="8">
        <f t="shared" ref="S778:S841" si="104">YEAR(R778)</f>
        <v>2000</v>
      </c>
      <c r="T778" s="8">
        <v>2000</v>
      </c>
      <c r="U778" s="8">
        <f t="shared" ref="U778:U841" si="105">2022-T778</f>
        <v>22</v>
      </c>
      <c r="V778" s="7">
        <v>2000</v>
      </c>
      <c r="W778" t="s">
        <v>3504</v>
      </c>
      <c r="X778" s="2">
        <v>1.3720000000000001</v>
      </c>
      <c r="Y778" s="6">
        <f t="shared" si="102"/>
        <v>3.662475641333654E-2</v>
      </c>
      <c r="AA778">
        <v>189480</v>
      </c>
      <c r="AB778">
        <v>17366</v>
      </c>
      <c r="AD778" t="s">
        <v>6</v>
      </c>
      <c r="AE778">
        <v>48</v>
      </c>
      <c r="AF778" t="s">
        <v>7363</v>
      </c>
      <c r="AH778" t="s">
        <v>7629</v>
      </c>
      <c r="AI778" t="s">
        <v>7628</v>
      </c>
      <c r="AJ778" t="s">
        <v>7627</v>
      </c>
      <c r="AK778" t="s">
        <v>7626</v>
      </c>
      <c r="AL778">
        <v>11</v>
      </c>
      <c r="AM778" s="5">
        <f t="shared" ref="AM778:AM841" si="106">AL778/U778</f>
        <v>0.5</v>
      </c>
      <c r="AN778" s="4">
        <f t="shared" si="103"/>
        <v>7.572889057175312E-4</v>
      </c>
      <c r="AO778" s="3"/>
      <c r="AP778">
        <v>0</v>
      </c>
      <c r="AQ778" t="s">
        <v>2251</v>
      </c>
      <c r="AR778" t="s">
        <v>7625</v>
      </c>
      <c r="AS778" t="s">
        <v>2250</v>
      </c>
      <c r="AT778" s="2" t="s">
        <v>0</v>
      </c>
      <c r="AU778" s="1">
        <f t="shared" ref="AU778:AU841" si="107">(Y778*0.7+AN778*0.3)*100</f>
        <v>2.5864516161050837</v>
      </c>
      <c r="AV778" s="1">
        <f t="shared" ref="AV778:AV841" si="108">(Y778*0.5+AN778*0.5)*100</f>
        <v>1.8691022659527035</v>
      </c>
      <c r="AW778" s="1">
        <f t="shared" ref="AW778:AW841" si="109">(Y778*0.3+AN778*0.7)*100</f>
        <v>1.1517529158003235</v>
      </c>
    </row>
    <row r="779" spans="1:49" x14ac:dyDescent="0.2">
      <c r="A779">
        <v>777</v>
      </c>
      <c r="B779" t="s">
        <v>7624</v>
      </c>
      <c r="C779" t="s">
        <v>7623</v>
      </c>
      <c r="D779" t="s">
        <v>7622</v>
      </c>
      <c r="F779" t="s">
        <v>7621</v>
      </c>
      <c r="G779" t="s">
        <v>16</v>
      </c>
      <c r="H779" t="s">
        <v>15</v>
      </c>
      <c r="I779" t="s">
        <v>7620</v>
      </c>
      <c r="J779">
        <v>60002787</v>
      </c>
      <c r="K779" t="s">
        <v>5525</v>
      </c>
      <c r="L779" t="s">
        <v>5524</v>
      </c>
      <c r="M779" t="s">
        <v>356</v>
      </c>
      <c r="N779">
        <v>4</v>
      </c>
      <c r="O779" t="s">
        <v>7619</v>
      </c>
      <c r="P779" t="s">
        <v>7618</v>
      </c>
      <c r="Q779" t="s">
        <v>7617</v>
      </c>
      <c r="R779" s="7">
        <v>36526</v>
      </c>
      <c r="S779" s="8">
        <f t="shared" si="104"/>
        <v>2000</v>
      </c>
      <c r="T779" s="8">
        <v>2000</v>
      </c>
      <c r="U779" s="8">
        <f t="shared" si="105"/>
        <v>22</v>
      </c>
      <c r="V779" s="7">
        <v>2000</v>
      </c>
      <c r="W779" t="s">
        <v>3504</v>
      </c>
      <c r="X779" s="2">
        <v>1.3720000000000001</v>
      </c>
      <c r="Y779" s="6">
        <f t="shared" si="102"/>
        <v>3.662475641333654E-2</v>
      </c>
      <c r="AA779">
        <v>189480</v>
      </c>
      <c r="AB779">
        <v>17366</v>
      </c>
      <c r="AD779" t="s">
        <v>6</v>
      </c>
      <c r="AE779">
        <v>48</v>
      </c>
      <c r="AF779" t="s">
        <v>7363</v>
      </c>
      <c r="AH779" t="s">
        <v>7616</v>
      </c>
      <c r="AI779" t="s">
        <v>7615</v>
      </c>
      <c r="AJ779" t="s">
        <v>7614</v>
      </c>
      <c r="AK779" t="s">
        <v>7613</v>
      </c>
      <c r="AL779">
        <v>71</v>
      </c>
      <c r="AM779" s="5">
        <f t="shared" si="106"/>
        <v>3.2272727272727271</v>
      </c>
      <c r="AN779" s="4">
        <f t="shared" si="103"/>
        <v>4.8879556641767919E-3</v>
      </c>
      <c r="AO779" s="3"/>
      <c r="AP779">
        <v>0</v>
      </c>
      <c r="AR779" t="s">
        <v>1</v>
      </c>
      <c r="AT779" s="2" t="s">
        <v>0</v>
      </c>
      <c r="AU779" s="1">
        <f t="shared" si="107"/>
        <v>2.7103716188588614</v>
      </c>
      <c r="AV779" s="1">
        <f t="shared" si="108"/>
        <v>2.0756356038756665</v>
      </c>
      <c r="AW779" s="1">
        <f t="shared" si="109"/>
        <v>1.4408995888924716</v>
      </c>
    </row>
    <row r="780" spans="1:49" x14ac:dyDescent="0.2">
      <c r="A780">
        <v>778</v>
      </c>
      <c r="B780" t="s">
        <v>7612</v>
      </c>
      <c r="C780" t="s">
        <v>7611</v>
      </c>
      <c r="D780" t="s">
        <v>7610</v>
      </c>
      <c r="F780" t="s">
        <v>7609</v>
      </c>
      <c r="G780" t="s">
        <v>16</v>
      </c>
      <c r="H780" t="s">
        <v>15</v>
      </c>
      <c r="I780" t="s">
        <v>7608</v>
      </c>
      <c r="J780">
        <v>60000874</v>
      </c>
      <c r="K780" t="s">
        <v>3698</v>
      </c>
      <c r="L780" t="s">
        <v>3697</v>
      </c>
      <c r="M780" t="s">
        <v>3696</v>
      </c>
      <c r="N780">
        <v>2</v>
      </c>
      <c r="O780" t="s">
        <v>7607</v>
      </c>
      <c r="P780" t="s">
        <v>7606</v>
      </c>
      <c r="Q780" t="s">
        <v>3693</v>
      </c>
      <c r="R780" s="7">
        <v>36526</v>
      </c>
      <c r="S780" s="8">
        <f t="shared" si="104"/>
        <v>2000</v>
      </c>
      <c r="T780" s="8">
        <v>2000</v>
      </c>
      <c r="U780" s="8">
        <f t="shared" si="105"/>
        <v>22</v>
      </c>
      <c r="V780" s="7">
        <v>2000</v>
      </c>
      <c r="W780" t="s">
        <v>3504</v>
      </c>
      <c r="X780" s="2">
        <v>1.3720000000000001</v>
      </c>
      <c r="Y780" s="6">
        <f t="shared" si="102"/>
        <v>3.662475641333654E-2</v>
      </c>
      <c r="AA780">
        <v>189480</v>
      </c>
      <c r="AB780">
        <v>17366</v>
      </c>
      <c r="AD780" t="s">
        <v>6</v>
      </c>
      <c r="AE780">
        <v>48</v>
      </c>
      <c r="AF780" t="s">
        <v>7376</v>
      </c>
      <c r="AH780" t="s">
        <v>7605</v>
      </c>
      <c r="AI780" t="s">
        <v>7604</v>
      </c>
      <c r="AJ780" t="s">
        <v>7603</v>
      </c>
      <c r="AK780" t="s">
        <v>7602</v>
      </c>
      <c r="AL780">
        <v>33</v>
      </c>
      <c r="AM780" s="5">
        <f t="shared" si="106"/>
        <v>1.5</v>
      </c>
      <c r="AN780" s="4">
        <f t="shared" si="103"/>
        <v>2.2718667171525938E-3</v>
      </c>
      <c r="AO780" s="3"/>
      <c r="AP780">
        <v>0</v>
      </c>
      <c r="AR780" t="s">
        <v>1</v>
      </c>
      <c r="AT780" s="2" t="s">
        <v>0</v>
      </c>
      <c r="AU780" s="1">
        <f t="shared" si="107"/>
        <v>2.6318889504481353</v>
      </c>
      <c r="AV780" s="1">
        <f t="shared" si="108"/>
        <v>1.9448311565244565</v>
      </c>
      <c r="AW780" s="1">
        <f t="shared" si="109"/>
        <v>1.2577733626007777</v>
      </c>
    </row>
    <row r="781" spans="1:49" x14ac:dyDescent="0.2">
      <c r="A781">
        <v>779</v>
      </c>
      <c r="B781" t="s">
        <v>7601</v>
      </c>
      <c r="F781" t="s">
        <v>7600</v>
      </c>
      <c r="G781" t="s">
        <v>16</v>
      </c>
      <c r="H781" t="s">
        <v>15</v>
      </c>
      <c r="I781" t="s">
        <v>7599</v>
      </c>
      <c r="J781" t="s">
        <v>7485</v>
      </c>
      <c r="K781" t="s">
        <v>7484</v>
      </c>
      <c r="L781" t="s">
        <v>7483</v>
      </c>
      <c r="M781" t="s">
        <v>878</v>
      </c>
      <c r="N781">
        <v>5</v>
      </c>
      <c r="O781" t="s">
        <v>7598</v>
      </c>
      <c r="P781" t="s">
        <v>7597</v>
      </c>
      <c r="Q781" t="s">
        <v>7480</v>
      </c>
      <c r="R781" s="7">
        <v>36526</v>
      </c>
      <c r="S781" s="8">
        <f t="shared" si="104"/>
        <v>2000</v>
      </c>
      <c r="T781" s="8">
        <v>2000</v>
      </c>
      <c r="U781" s="8">
        <f t="shared" si="105"/>
        <v>22</v>
      </c>
      <c r="V781" s="7">
        <v>2000</v>
      </c>
      <c r="W781" t="s">
        <v>3442</v>
      </c>
      <c r="X781" s="2">
        <v>0.188</v>
      </c>
      <c r="Y781" s="6">
        <f t="shared" si="102"/>
        <v>5.0185526280665223E-3</v>
      </c>
      <c r="AA781">
        <v>9168508</v>
      </c>
      <c r="AB781">
        <v>26076</v>
      </c>
      <c r="AD781" t="s">
        <v>6</v>
      </c>
      <c r="AE781" t="s">
        <v>7479</v>
      </c>
      <c r="AF781">
        <v>11</v>
      </c>
      <c r="AH781" t="s">
        <v>7596</v>
      </c>
      <c r="AI781" t="s">
        <v>7595</v>
      </c>
      <c r="AJ781" t="s">
        <v>7594</v>
      </c>
      <c r="AK781" t="s">
        <v>7593</v>
      </c>
      <c r="AL781">
        <v>1</v>
      </c>
      <c r="AM781" s="5">
        <f t="shared" si="106"/>
        <v>4.5454545454545456E-2</v>
      </c>
      <c r="AN781" s="4">
        <f t="shared" si="103"/>
        <v>6.8844445974321024E-5</v>
      </c>
      <c r="AO781" s="3"/>
      <c r="AP781">
        <v>0</v>
      </c>
      <c r="AR781" t="s">
        <v>1</v>
      </c>
      <c r="AT781" s="2" t="s">
        <v>0</v>
      </c>
      <c r="AU781" s="1">
        <f t="shared" si="107"/>
        <v>0.35336401734388617</v>
      </c>
      <c r="AV781" s="1">
        <f t="shared" si="108"/>
        <v>0.25436985370204218</v>
      </c>
      <c r="AW781" s="1">
        <f t="shared" si="109"/>
        <v>0.15537569006019814</v>
      </c>
    </row>
    <row r="782" spans="1:49" x14ac:dyDescent="0.2">
      <c r="A782">
        <v>780</v>
      </c>
      <c r="B782" t="s">
        <v>7592</v>
      </c>
      <c r="C782" t="s">
        <v>7591</v>
      </c>
      <c r="D782" t="s">
        <v>7590</v>
      </c>
      <c r="F782" t="s">
        <v>7589</v>
      </c>
      <c r="G782" t="s">
        <v>16</v>
      </c>
      <c r="H782" t="s">
        <v>15</v>
      </c>
      <c r="I782" t="s">
        <v>7588</v>
      </c>
      <c r="J782">
        <v>60003729</v>
      </c>
      <c r="K782" t="s">
        <v>7454</v>
      </c>
      <c r="L782" t="s">
        <v>7453</v>
      </c>
      <c r="M782" t="s">
        <v>1013</v>
      </c>
      <c r="N782">
        <v>20</v>
      </c>
      <c r="O782" t="s">
        <v>7587</v>
      </c>
      <c r="P782" t="s">
        <v>7586</v>
      </c>
      <c r="Q782" t="s">
        <v>7585</v>
      </c>
      <c r="R782" s="7">
        <v>36526</v>
      </c>
      <c r="S782" s="8">
        <f t="shared" si="104"/>
        <v>2000</v>
      </c>
      <c r="T782" s="8">
        <v>2000</v>
      </c>
      <c r="U782" s="8">
        <f t="shared" si="105"/>
        <v>22</v>
      </c>
      <c r="V782" s="7">
        <v>36831</v>
      </c>
      <c r="W782" t="s">
        <v>7449</v>
      </c>
      <c r="X782" s="2">
        <v>0.65600000000000003</v>
      </c>
      <c r="Y782" s="6">
        <f t="shared" si="102"/>
        <v>1.751154534048744E-2</v>
      </c>
      <c r="AA782">
        <v>9203796</v>
      </c>
      <c r="AB782">
        <v>20344</v>
      </c>
      <c r="AD782" t="s">
        <v>6</v>
      </c>
      <c r="AE782" t="s">
        <v>7584</v>
      </c>
      <c r="AH782" t="s">
        <v>6904</v>
      </c>
      <c r="AI782" t="s">
        <v>7583</v>
      </c>
      <c r="AK782" t="s">
        <v>7582</v>
      </c>
      <c r="AL782">
        <v>29</v>
      </c>
      <c r="AM782" s="5">
        <f t="shared" si="106"/>
        <v>1.3181818181818181</v>
      </c>
      <c r="AN782" s="4">
        <f t="shared" si="103"/>
        <v>1.9964889332553097E-3</v>
      </c>
      <c r="AO782" s="3"/>
      <c r="AP782">
        <v>0</v>
      </c>
      <c r="AR782" t="s">
        <v>1</v>
      </c>
      <c r="AT782" s="2">
        <v>1.4530000000000001</v>
      </c>
      <c r="AU782" s="1">
        <f t="shared" si="107"/>
        <v>1.2857028418317802</v>
      </c>
      <c r="AV782" s="1">
        <f t="shared" si="108"/>
        <v>0.97540171368713757</v>
      </c>
      <c r="AW782" s="1">
        <f t="shared" si="109"/>
        <v>0.66510058554249485</v>
      </c>
    </row>
    <row r="783" spans="1:49" x14ac:dyDescent="0.2">
      <c r="A783">
        <v>781</v>
      </c>
      <c r="B783" t="s">
        <v>7581</v>
      </c>
      <c r="C783" t="s">
        <v>7580</v>
      </c>
      <c r="D783" t="s">
        <v>7579</v>
      </c>
      <c r="F783" t="s">
        <v>7578</v>
      </c>
      <c r="G783" t="s">
        <v>16</v>
      </c>
      <c r="H783" t="s">
        <v>15</v>
      </c>
      <c r="I783" t="s">
        <v>7577</v>
      </c>
      <c r="J783">
        <v>60008524</v>
      </c>
      <c r="K783" t="s">
        <v>7576</v>
      </c>
      <c r="L783" t="s">
        <v>7575</v>
      </c>
      <c r="M783" t="s">
        <v>820</v>
      </c>
      <c r="N783">
        <v>3</v>
      </c>
      <c r="O783" t="s">
        <v>7574</v>
      </c>
      <c r="P783" t="s">
        <v>7573</v>
      </c>
      <c r="Q783" t="s">
        <v>7572</v>
      </c>
      <c r="R783" s="7">
        <v>36526</v>
      </c>
      <c r="S783" s="8">
        <f t="shared" si="104"/>
        <v>2000</v>
      </c>
      <c r="T783" s="8">
        <v>2000</v>
      </c>
      <c r="U783" s="8">
        <f t="shared" si="105"/>
        <v>22</v>
      </c>
      <c r="V783" s="7">
        <v>2000</v>
      </c>
      <c r="W783" t="s">
        <v>3504</v>
      </c>
      <c r="X783" s="2">
        <v>1.3720000000000001</v>
      </c>
      <c r="Y783" s="6">
        <f t="shared" si="102"/>
        <v>3.662475641333654E-2</v>
      </c>
      <c r="AA783">
        <v>189480</v>
      </c>
      <c r="AB783">
        <v>17366</v>
      </c>
      <c r="AD783" t="s">
        <v>6</v>
      </c>
      <c r="AE783">
        <v>48</v>
      </c>
      <c r="AF783" t="s">
        <v>7376</v>
      </c>
      <c r="AH783" t="s">
        <v>7571</v>
      </c>
      <c r="AI783" t="s">
        <v>7570</v>
      </c>
      <c r="AJ783" t="s">
        <v>7569</v>
      </c>
      <c r="AK783" t="s">
        <v>7568</v>
      </c>
      <c r="AL783">
        <v>56</v>
      </c>
      <c r="AM783" s="5">
        <f t="shared" si="106"/>
        <v>2.5454545454545454</v>
      </c>
      <c r="AN783" s="4">
        <f t="shared" si="103"/>
        <v>3.8552889745619772E-3</v>
      </c>
      <c r="AO783" s="3"/>
      <c r="AP783">
        <v>0</v>
      </c>
      <c r="AR783" t="s">
        <v>1</v>
      </c>
      <c r="AT783" s="2" t="s">
        <v>0</v>
      </c>
      <c r="AU783" s="1">
        <f t="shared" si="107"/>
        <v>2.6793916181704169</v>
      </c>
      <c r="AV783" s="1">
        <f t="shared" si="108"/>
        <v>2.0240022693949258</v>
      </c>
      <c r="AW783" s="1">
        <f t="shared" si="109"/>
        <v>1.3686129206194346</v>
      </c>
    </row>
    <row r="784" spans="1:49" x14ac:dyDescent="0.2">
      <c r="A784">
        <v>782</v>
      </c>
      <c r="B784" t="s">
        <v>7567</v>
      </c>
      <c r="F784" t="s">
        <v>7566</v>
      </c>
      <c r="G784" t="s">
        <v>16</v>
      </c>
      <c r="H784" t="s">
        <v>15</v>
      </c>
      <c r="I784" t="s">
        <v>7565</v>
      </c>
      <c r="J784">
        <v>60025997</v>
      </c>
      <c r="K784" t="s">
        <v>7564</v>
      </c>
      <c r="L784" t="s">
        <v>1526</v>
      </c>
      <c r="M784" t="s">
        <v>356</v>
      </c>
      <c r="N784">
        <v>1</v>
      </c>
      <c r="O784" t="s">
        <v>7563</v>
      </c>
      <c r="P784">
        <v>14038937900</v>
      </c>
      <c r="Q784">
        <v>60025997</v>
      </c>
      <c r="R784" s="7">
        <v>36526</v>
      </c>
      <c r="S784" s="8">
        <f t="shared" si="104"/>
        <v>2000</v>
      </c>
      <c r="T784" s="8">
        <v>2000</v>
      </c>
      <c r="U784" s="8">
        <f t="shared" si="105"/>
        <v>22</v>
      </c>
      <c r="V784" s="7">
        <v>2000</v>
      </c>
      <c r="W784" t="s">
        <v>3983</v>
      </c>
      <c r="X784" s="2">
        <v>0.21099999999999999</v>
      </c>
      <c r="Y784" s="6">
        <f t="shared" si="102"/>
        <v>5.6325244921384904E-3</v>
      </c>
      <c r="AA784">
        <v>9168516</v>
      </c>
      <c r="AB784">
        <v>18936</v>
      </c>
      <c r="AD784" t="s">
        <v>6</v>
      </c>
      <c r="AE784" t="s">
        <v>3982</v>
      </c>
      <c r="AF784">
        <v>11</v>
      </c>
      <c r="AH784" t="s">
        <v>7562</v>
      </c>
      <c r="AI784" t="s">
        <v>7561</v>
      </c>
      <c r="AJ784" t="s">
        <v>7560</v>
      </c>
      <c r="AK784" t="s">
        <v>7559</v>
      </c>
      <c r="AL784">
        <v>5</v>
      </c>
      <c r="AM784" s="5">
        <f t="shared" si="106"/>
        <v>0.22727272727272727</v>
      </c>
      <c r="AN784" s="4">
        <f t="shared" si="103"/>
        <v>3.4422222987160508E-4</v>
      </c>
      <c r="AO784" s="3"/>
      <c r="AP784">
        <v>0</v>
      </c>
      <c r="AR784" t="s">
        <v>1</v>
      </c>
      <c r="AT784" s="2">
        <v>0.52500000000000002</v>
      </c>
      <c r="AU784" s="1">
        <f t="shared" si="107"/>
        <v>0.40460338134584239</v>
      </c>
      <c r="AV784" s="1">
        <f t="shared" si="108"/>
        <v>0.29883733610050478</v>
      </c>
      <c r="AW784" s="1">
        <f t="shared" si="109"/>
        <v>0.19307129085516708</v>
      </c>
    </row>
    <row r="785" spans="1:49" x14ac:dyDescent="0.2">
      <c r="A785">
        <v>783</v>
      </c>
      <c r="B785" t="s">
        <v>7558</v>
      </c>
      <c r="C785" t="s">
        <v>7557</v>
      </c>
      <c r="F785" t="s">
        <v>7556</v>
      </c>
      <c r="G785" t="s">
        <v>16</v>
      </c>
      <c r="H785" t="s">
        <v>15</v>
      </c>
      <c r="I785" t="s">
        <v>5855</v>
      </c>
      <c r="J785" t="s">
        <v>7555</v>
      </c>
      <c r="K785" t="s">
        <v>7554</v>
      </c>
      <c r="L785" t="s">
        <v>7553</v>
      </c>
      <c r="M785" t="s">
        <v>878</v>
      </c>
      <c r="N785">
        <v>3</v>
      </c>
      <c r="O785" t="s">
        <v>7552</v>
      </c>
      <c r="P785" t="s">
        <v>7551</v>
      </c>
      <c r="Q785" t="s">
        <v>7550</v>
      </c>
      <c r="R785" s="7">
        <v>36526</v>
      </c>
      <c r="S785" s="8">
        <f t="shared" si="104"/>
        <v>2000</v>
      </c>
      <c r="T785" s="8">
        <v>2000</v>
      </c>
      <c r="U785" s="8">
        <f t="shared" si="105"/>
        <v>22</v>
      </c>
      <c r="V785" s="7">
        <v>2000</v>
      </c>
      <c r="W785" t="s">
        <v>3504</v>
      </c>
      <c r="X785" s="2">
        <v>1.3720000000000001</v>
      </c>
      <c r="Y785" s="6">
        <f t="shared" si="102"/>
        <v>3.662475641333654E-2</v>
      </c>
      <c r="AA785">
        <v>189480</v>
      </c>
      <c r="AB785">
        <v>17366</v>
      </c>
      <c r="AD785" t="s">
        <v>6</v>
      </c>
      <c r="AE785">
        <v>48</v>
      </c>
      <c r="AH785" t="s">
        <v>7549</v>
      </c>
      <c r="AI785" t="s">
        <v>7548</v>
      </c>
      <c r="AJ785" t="s">
        <v>7547</v>
      </c>
      <c r="AK785" t="s">
        <v>7546</v>
      </c>
      <c r="AL785">
        <v>43</v>
      </c>
      <c r="AM785" s="5">
        <f t="shared" si="106"/>
        <v>1.9545454545454546</v>
      </c>
      <c r="AN785" s="4">
        <f t="shared" si="103"/>
        <v>2.9603111768958042E-3</v>
      </c>
      <c r="AO785" s="3"/>
      <c r="AP785">
        <v>0</v>
      </c>
      <c r="AR785" t="s">
        <v>1</v>
      </c>
      <c r="AT785" s="2" t="s">
        <v>0</v>
      </c>
      <c r="AU785" s="1">
        <f t="shared" si="107"/>
        <v>2.6525422842404316</v>
      </c>
      <c r="AV785" s="1">
        <f t="shared" si="108"/>
        <v>1.9792533795116172</v>
      </c>
      <c r="AW785" s="1">
        <f t="shared" si="109"/>
        <v>1.3059644747828025</v>
      </c>
    </row>
    <row r="786" spans="1:49" x14ac:dyDescent="0.2">
      <c r="A786">
        <v>784</v>
      </c>
      <c r="B786" t="s">
        <v>7545</v>
      </c>
      <c r="C786" t="s">
        <v>7544</v>
      </c>
      <c r="D786" t="s">
        <v>7543</v>
      </c>
      <c r="F786" t="s">
        <v>7542</v>
      </c>
      <c r="G786" t="s">
        <v>16</v>
      </c>
      <c r="H786" t="s">
        <v>15</v>
      </c>
      <c r="I786" t="s">
        <v>7541</v>
      </c>
      <c r="J786">
        <v>60009982</v>
      </c>
      <c r="K786" t="s">
        <v>7540</v>
      </c>
      <c r="L786" t="s">
        <v>2230</v>
      </c>
      <c r="M786" t="s">
        <v>11</v>
      </c>
      <c r="N786">
        <v>1</v>
      </c>
      <c r="O786" t="s">
        <v>7539</v>
      </c>
      <c r="P786">
        <v>35586046100</v>
      </c>
      <c r="Q786">
        <v>60009982</v>
      </c>
      <c r="R786" s="7">
        <v>36526</v>
      </c>
      <c r="S786" s="8">
        <f t="shared" si="104"/>
        <v>2000</v>
      </c>
      <c r="T786" s="8">
        <v>2000</v>
      </c>
      <c r="U786" s="8">
        <f t="shared" si="105"/>
        <v>22</v>
      </c>
      <c r="V786" s="7">
        <v>2000</v>
      </c>
      <c r="W786" t="s">
        <v>3504</v>
      </c>
      <c r="X786" s="2">
        <v>1.3720000000000001</v>
      </c>
      <c r="Y786" s="6">
        <f t="shared" si="102"/>
        <v>3.662475641333654E-2</v>
      </c>
      <c r="AA786">
        <v>189480</v>
      </c>
      <c r="AB786">
        <v>17366</v>
      </c>
      <c r="AD786" t="s">
        <v>6</v>
      </c>
      <c r="AE786">
        <v>48</v>
      </c>
      <c r="AF786" t="s">
        <v>7376</v>
      </c>
      <c r="AH786" t="s">
        <v>7538</v>
      </c>
      <c r="AI786" t="s">
        <v>7537</v>
      </c>
      <c r="AJ786" t="s">
        <v>7536</v>
      </c>
      <c r="AK786" t="s">
        <v>7535</v>
      </c>
      <c r="AL786">
        <v>7</v>
      </c>
      <c r="AM786" s="5">
        <f t="shared" si="106"/>
        <v>0.31818181818181818</v>
      </c>
      <c r="AN786" s="4">
        <f t="shared" si="103"/>
        <v>4.8191112182024716E-4</v>
      </c>
      <c r="AO786" s="3"/>
      <c r="AP786">
        <v>0</v>
      </c>
      <c r="AR786" t="s">
        <v>1</v>
      </c>
      <c r="AT786" s="2" t="s">
        <v>0</v>
      </c>
      <c r="AU786" s="1">
        <f t="shared" si="107"/>
        <v>2.5781902825881651</v>
      </c>
      <c r="AV786" s="1">
        <f t="shared" si="108"/>
        <v>1.8553333767578395</v>
      </c>
      <c r="AW786" s="1">
        <f t="shared" si="109"/>
        <v>1.1324764709275137</v>
      </c>
    </row>
    <row r="787" spans="1:49" x14ac:dyDescent="0.2">
      <c r="A787">
        <v>785</v>
      </c>
      <c r="B787" t="s">
        <v>7534</v>
      </c>
      <c r="C787" t="s">
        <v>7533</v>
      </c>
      <c r="D787" t="s">
        <v>7532</v>
      </c>
      <c r="F787" t="s">
        <v>7531</v>
      </c>
      <c r="G787" t="s">
        <v>16</v>
      </c>
      <c r="H787" t="s">
        <v>15</v>
      </c>
      <c r="I787" t="s">
        <v>7530</v>
      </c>
      <c r="J787">
        <v>60032350</v>
      </c>
      <c r="K787" t="s">
        <v>6513</v>
      </c>
      <c r="L787" t="s">
        <v>1672</v>
      </c>
      <c r="M787" t="s">
        <v>467</v>
      </c>
      <c r="N787">
        <v>4</v>
      </c>
      <c r="O787" t="s">
        <v>7529</v>
      </c>
      <c r="P787" t="s">
        <v>7528</v>
      </c>
      <c r="Q787" t="s">
        <v>7527</v>
      </c>
      <c r="R787" s="7">
        <v>36526</v>
      </c>
      <c r="S787" s="8">
        <f t="shared" si="104"/>
        <v>2000</v>
      </c>
      <c r="T787" s="8">
        <v>2000</v>
      </c>
      <c r="U787" s="8">
        <f t="shared" si="105"/>
        <v>22</v>
      </c>
      <c r="V787" s="7">
        <v>2000</v>
      </c>
      <c r="W787" t="s">
        <v>3504</v>
      </c>
      <c r="X787" s="2">
        <v>1.3720000000000001</v>
      </c>
      <c r="Y787" s="6">
        <f t="shared" si="102"/>
        <v>3.662475641333654E-2</v>
      </c>
      <c r="AA787">
        <v>189480</v>
      </c>
      <c r="AB787">
        <v>17366</v>
      </c>
      <c r="AD787" t="s">
        <v>6</v>
      </c>
      <c r="AE787">
        <v>48</v>
      </c>
      <c r="AF787" t="s">
        <v>7376</v>
      </c>
      <c r="AH787" t="s">
        <v>7526</v>
      </c>
      <c r="AI787" t="s">
        <v>7525</v>
      </c>
      <c r="AJ787" t="s">
        <v>7524</v>
      </c>
      <c r="AK787" t="s">
        <v>7523</v>
      </c>
      <c r="AL787">
        <v>83</v>
      </c>
      <c r="AM787" s="5">
        <f t="shared" si="106"/>
        <v>3.7727272727272729</v>
      </c>
      <c r="AN787" s="4">
        <f t="shared" si="103"/>
        <v>5.7140890158686453E-3</v>
      </c>
      <c r="AO787" s="3"/>
      <c r="AP787">
        <v>0</v>
      </c>
      <c r="AR787" t="s">
        <v>1</v>
      </c>
      <c r="AT787" s="2" t="s">
        <v>0</v>
      </c>
      <c r="AU787" s="1">
        <f t="shared" si="107"/>
        <v>2.7351556194096167</v>
      </c>
      <c r="AV787" s="1">
        <f t="shared" si="108"/>
        <v>2.1169422714602595</v>
      </c>
      <c r="AW787" s="1">
        <f t="shared" si="109"/>
        <v>1.4987289235109014</v>
      </c>
    </row>
    <row r="788" spans="1:49" x14ac:dyDescent="0.2">
      <c r="A788">
        <v>786</v>
      </c>
      <c r="B788" t="s">
        <v>7522</v>
      </c>
      <c r="C788" t="s">
        <v>7521</v>
      </c>
      <c r="F788" t="s">
        <v>7520</v>
      </c>
      <c r="G788" t="s">
        <v>16</v>
      </c>
      <c r="H788" t="s">
        <v>15</v>
      </c>
      <c r="I788" t="s">
        <v>7519</v>
      </c>
      <c r="J788" t="s">
        <v>7518</v>
      </c>
      <c r="K788" t="s">
        <v>7517</v>
      </c>
      <c r="L788" t="s">
        <v>7516</v>
      </c>
      <c r="M788" t="s">
        <v>878</v>
      </c>
      <c r="N788">
        <v>1</v>
      </c>
      <c r="O788" t="s">
        <v>7515</v>
      </c>
      <c r="P788">
        <v>7402780936</v>
      </c>
      <c r="Q788" t="s">
        <v>7514</v>
      </c>
      <c r="R788" s="7">
        <v>36526</v>
      </c>
      <c r="S788" s="8">
        <f t="shared" si="104"/>
        <v>2000</v>
      </c>
      <c r="T788" s="8">
        <v>2000</v>
      </c>
      <c r="U788" s="8">
        <f t="shared" si="105"/>
        <v>22</v>
      </c>
      <c r="V788" s="7" t="s">
        <v>7502</v>
      </c>
      <c r="W788" t="s">
        <v>4571</v>
      </c>
      <c r="X788" s="2">
        <v>0.75800000000000001</v>
      </c>
      <c r="Y788" s="6">
        <f t="shared" si="102"/>
        <v>2.0234377085502256E-2</v>
      </c>
      <c r="AA788">
        <v>224650</v>
      </c>
      <c r="AB788">
        <v>29589</v>
      </c>
      <c r="AD788" t="s">
        <v>6</v>
      </c>
      <c r="AE788">
        <v>37</v>
      </c>
      <c r="AF788">
        <v>6</v>
      </c>
      <c r="AH788" t="s">
        <v>7513</v>
      </c>
      <c r="AI788" t="s">
        <v>7512</v>
      </c>
      <c r="AK788" t="s">
        <v>7511</v>
      </c>
      <c r="AL788">
        <v>29</v>
      </c>
      <c r="AM788" s="5">
        <f t="shared" si="106"/>
        <v>1.3181818181818181</v>
      </c>
      <c r="AN788" s="4">
        <f t="shared" si="103"/>
        <v>1.9964889332553097E-3</v>
      </c>
      <c r="AO788" s="3"/>
      <c r="AP788">
        <v>0</v>
      </c>
      <c r="AR788" t="s">
        <v>1</v>
      </c>
      <c r="AT788" s="2">
        <v>1.282</v>
      </c>
      <c r="AU788" s="1">
        <f t="shared" si="107"/>
        <v>1.4763010639828171</v>
      </c>
      <c r="AV788" s="1">
        <f t="shared" si="108"/>
        <v>1.1115433009378783</v>
      </c>
      <c r="AW788" s="1">
        <f t="shared" si="109"/>
        <v>0.74678553789293933</v>
      </c>
    </row>
    <row r="789" spans="1:49" x14ac:dyDescent="0.2">
      <c r="A789">
        <v>787</v>
      </c>
      <c r="B789" t="s">
        <v>7510</v>
      </c>
      <c r="C789" t="s">
        <v>7509</v>
      </c>
      <c r="F789" t="s">
        <v>7508</v>
      </c>
      <c r="G789" t="s">
        <v>16</v>
      </c>
      <c r="H789" t="s">
        <v>15</v>
      </c>
      <c r="I789" t="s">
        <v>7507</v>
      </c>
      <c r="J789">
        <v>60005248</v>
      </c>
      <c r="K789" t="s">
        <v>7506</v>
      </c>
      <c r="L789" t="s">
        <v>2892</v>
      </c>
      <c r="M789" t="s">
        <v>11</v>
      </c>
      <c r="N789">
        <v>2</v>
      </c>
      <c r="O789" t="s">
        <v>7505</v>
      </c>
      <c r="P789" t="s">
        <v>7504</v>
      </c>
      <c r="Q789" t="s">
        <v>7503</v>
      </c>
      <c r="R789" s="7">
        <v>36526</v>
      </c>
      <c r="S789" s="8">
        <f t="shared" si="104"/>
        <v>2000</v>
      </c>
      <c r="T789" s="8">
        <v>2000</v>
      </c>
      <c r="U789" s="8">
        <f t="shared" si="105"/>
        <v>22</v>
      </c>
      <c r="V789" s="7" t="s">
        <v>7502</v>
      </c>
      <c r="W789" t="s">
        <v>4571</v>
      </c>
      <c r="X789" s="2">
        <v>0.75800000000000001</v>
      </c>
      <c r="Y789" s="6">
        <f t="shared" si="102"/>
        <v>2.0234377085502256E-2</v>
      </c>
      <c r="AA789">
        <v>224650</v>
      </c>
      <c r="AB789">
        <v>29589</v>
      </c>
      <c r="AD789" t="s">
        <v>6</v>
      </c>
      <c r="AE789">
        <v>37</v>
      </c>
      <c r="AF789">
        <v>6</v>
      </c>
      <c r="AH789" t="s">
        <v>7501</v>
      </c>
      <c r="AI789" t="s">
        <v>7500</v>
      </c>
      <c r="AK789" t="s">
        <v>7499</v>
      </c>
      <c r="AL789">
        <v>4</v>
      </c>
      <c r="AM789" s="5">
        <f t="shared" si="106"/>
        <v>0.18181818181818182</v>
      </c>
      <c r="AN789" s="4">
        <f t="shared" si="103"/>
        <v>2.753777838972841E-4</v>
      </c>
      <c r="AO789" s="3"/>
      <c r="AP789">
        <v>0</v>
      </c>
      <c r="AR789" t="s">
        <v>1</v>
      </c>
      <c r="AT789" s="2">
        <v>1.282</v>
      </c>
      <c r="AU789" s="1">
        <f t="shared" si="107"/>
        <v>1.4246677295020762</v>
      </c>
      <c r="AV789" s="1">
        <f t="shared" si="108"/>
        <v>1.025487743469977</v>
      </c>
      <c r="AW789" s="1">
        <f t="shared" si="109"/>
        <v>0.62630775743787748</v>
      </c>
    </row>
    <row r="790" spans="1:49" x14ac:dyDescent="0.2">
      <c r="A790">
        <v>788</v>
      </c>
      <c r="B790" t="s">
        <v>7498</v>
      </c>
      <c r="C790" t="s">
        <v>7497</v>
      </c>
      <c r="D790" t="s">
        <v>7496</v>
      </c>
      <c r="F790" t="s">
        <v>7495</v>
      </c>
      <c r="G790" t="s">
        <v>16</v>
      </c>
      <c r="H790" t="s">
        <v>15</v>
      </c>
      <c r="I790" t="s">
        <v>7494</v>
      </c>
      <c r="J790">
        <v>60003729</v>
      </c>
      <c r="K790" t="s">
        <v>7454</v>
      </c>
      <c r="L790" t="s">
        <v>7453</v>
      </c>
      <c r="M790" t="s">
        <v>1013</v>
      </c>
      <c r="N790">
        <v>1</v>
      </c>
      <c r="O790" t="s">
        <v>7493</v>
      </c>
      <c r="P790">
        <v>7006682058</v>
      </c>
      <c r="Q790">
        <v>60003729</v>
      </c>
      <c r="R790" s="7">
        <v>36526</v>
      </c>
      <c r="S790" s="8">
        <f t="shared" si="104"/>
        <v>2000</v>
      </c>
      <c r="T790" s="8">
        <v>2000</v>
      </c>
      <c r="U790" s="8">
        <f t="shared" si="105"/>
        <v>22</v>
      </c>
      <c r="V790" s="7">
        <v>36831</v>
      </c>
      <c r="W790" t="s">
        <v>7449</v>
      </c>
      <c r="X790" s="2">
        <v>0.65600000000000003</v>
      </c>
      <c r="Y790" s="6">
        <f t="shared" si="102"/>
        <v>1.751154534048744E-2</v>
      </c>
      <c r="AA790">
        <v>9203796</v>
      </c>
      <c r="AB790">
        <v>20344</v>
      </c>
      <c r="AD790" t="s">
        <v>6</v>
      </c>
      <c r="AE790" t="s">
        <v>7492</v>
      </c>
      <c r="AH790" t="s">
        <v>7491</v>
      </c>
      <c r="AI790" t="s">
        <v>7490</v>
      </c>
      <c r="AK790" t="s">
        <v>7489</v>
      </c>
      <c r="AL790">
        <v>21</v>
      </c>
      <c r="AM790" s="5">
        <f t="shared" si="106"/>
        <v>0.95454545454545459</v>
      </c>
      <c r="AN790" s="4">
        <f t="shared" si="103"/>
        <v>1.4457333654607416E-3</v>
      </c>
      <c r="AO790" s="3"/>
      <c r="AP790">
        <v>0</v>
      </c>
      <c r="AR790" t="s">
        <v>1</v>
      </c>
      <c r="AT790" s="2">
        <v>1.4530000000000001</v>
      </c>
      <c r="AU790" s="1">
        <f t="shared" si="107"/>
        <v>1.2691801747979432</v>
      </c>
      <c r="AV790" s="1">
        <f t="shared" si="108"/>
        <v>0.9478639352974092</v>
      </c>
      <c r="AW790" s="1">
        <f t="shared" si="109"/>
        <v>0.62654769579687508</v>
      </c>
    </row>
    <row r="791" spans="1:49" x14ac:dyDescent="0.2">
      <c r="A791">
        <v>789</v>
      </c>
      <c r="B791" t="s">
        <v>7488</v>
      </c>
      <c r="F791" t="s">
        <v>7487</v>
      </c>
      <c r="G791" t="s">
        <v>16</v>
      </c>
      <c r="H791" t="s">
        <v>15</v>
      </c>
      <c r="I791" t="s">
        <v>7486</v>
      </c>
      <c r="J791" t="s">
        <v>7485</v>
      </c>
      <c r="K791" t="s">
        <v>7484</v>
      </c>
      <c r="L791" t="s">
        <v>7483</v>
      </c>
      <c r="M791" t="s">
        <v>878</v>
      </c>
      <c r="N791">
        <v>5</v>
      </c>
      <c r="O791" t="s">
        <v>7482</v>
      </c>
      <c r="P791" t="s">
        <v>7481</v>
      </c>
      <c r="Q791" t="s">
        <v>7480</v>
      </c>
      <c r="R791" s="7">
        <v>36526</v>
      </c>
      <c r="S791" s="8">
        <f t="shared" si="104"/>
        <v>2000</v>
      </c>
      <c r="T791" s="8">
        <v>2000</v>
      </c>
      <c r="U791" s="8">
        <f t="shared" si="105"/>
        <v>22</v>
      </c>
      <c r="V791" s="7">
        <v>2000</v>
      </c>
      <c r="W791" t="s">
        <v>3442</v>
      </c>
      <c r="X791" s="2">
        <v>0.188</v>
      </c>
      <c r="Y791" s="6">
        <f t="shared" si="102"/>
        <v>5.0185526280665223E-3</v>
      </c>
      <c r="AA791">
        <v>9168508</v>
      </c>
      <c r="AB791">
        <v>26076</v>
      </c>
      <c r="AD791" t="s">
        <v>6</v>
      </c>
      <c r="AE791" t="s">
        <v>7479</v>
      </c>
      <c r="AF791">
        <v>11</v>
      </c>
      <c r="AH791" t="s">
        <v>7478</v>
      </c>
      <c r="AI791" t="s">
        <v>7477</v>
      </c>
      <c r="AJ791" t="s">
        <v>7476</v>
      </c>
      <c r="AK791" t="s">
        <v>7475</v>
      </c>
      <c r="AL791">
        <v>28</v>
      </c>
      <c r="AM791" s="5">
        <f t="shared" si="106"/>
        <v>1.2727272727272727</v>
      </c>
      <c r="AN791" s="4">
        <f t="shared" si="103"/>
        <v>1.9276444872809886E-3</v>
      </c>
      <c r="AO791" s="3"/>
      <c r="AP791">
        <v>0</v>
      </c>
      <c r="AR791" t="s">
        <v>1</v>
      </c>
      <c r="AT791" s="2" t="s">
        <v>0</v>
      </c>
      <c r="AU791" s="1">
        <f t="shared" si="107"/>
        <v>0.40912801858308623</v>
      </c>
      <c r="AV791" s="1">
        <f t="shared" si="108"/>
        <v>0.3473098557673755</v>
      </c>
      <c r="AW791" s="1">
        <f t="shared" si="109"/>
        <v>0.28549169295166482</v>
      </c>
    </row>
    <row r="792" spans="1:49" x14ac:dyDescent="0.2">
      <c r="A792">
        <v>790</v>
      </c>
      <c r="B792" t="s">
        <v>7474</v>
      </c>
      <c r="C792" t="s">
        <v>7473</v>
      </c>
      <c r="D792" t="s">
        <v>7472</v>
      </c>
      <c r="F792" t="s">
        <v>7471</v>
      </c>
      <c r="G792" t="s">
        <v>16</v>
      </c>
      <c r="H792" t="s">
        <v>15</v>
      </c>
      <c r="I792" t="s">
        <v>7470</v>
      </c>
      <c r="J792" t="s">
        <v>7469</v>
      </c>
      <c r="K792" t="s">
        <v>7468</v>
      </c>
      <c r="L792" t="s">
        <v>7467</v>
      </c>
      <c r="M792" t="s">
        <v>1843</v>
      </c>
      <c r="N792">
        <v>4</v>
      </c>
      <c r="O792" t="s">
        <v>7466</v>
      </c>
      <c r="P792" t="s">
        <v>7465</v>
      </c>
      <c r="Q792" t="s">
        <v>7464</v>
      </c>
      <c r="R792" s="7">
        <v>36526</v>
      </c>
      <c r="S792" s="8">
        <f t="shared" si="104"/>
        <v>2000</v>
      </c>
      <c r="T792" s="8">
        <v>2000</v>
      </c>
      <c r="U792" s="8">
        <f t="shared" si="105"/>
        <v>22</v>
      </c>
      <c r="V792" s="7">
        <v>2000</v>
      </c>
      <c r="W792" t="s">
        <v>3504</v>
      </c>
      <c r="X792" s="2">
        <v>1.3720000000000001</v>
      </c>
      <c r="Y792" s="6">
        <f t="shared" si="102"/>
        <v>3.662475641333654E-2</v>
      </c>
      <c r="AA792">
        <v>189480</v>
      </c>
      <c r="AB792">
        <v>17366</v>
      </c>
      <c r="AD792" t="s">
        <v>6</v>
      </c>
      <c r="AE792">
        <v>48</v>
      </c>
      <c r="AF792" t="s">
        <v>7363</v>
      </c>
      <c r="AH792" t="s">
        <v>7463</v>
      </c>
      <c r="AI792" t="s">
        <v>7462</v>
      </c>
      <c r="AJ792" t="s">
        <v>7461</v>
      </c>
      <c r="AK792" t="s">
        <v>7460</v>
      </c>
      <c r="AL792">
        <v>30</v>
      </c>
      <c r="AM792" s="5">
        <f t="shared" si="106"/>
        <v>1.3636363636363635</v>
      </c>
      <c r="AN792" s="4">
        <f t="shared" si="103"/>
        <v>2.0653333792296307E-3</v>
      </c>
      <c r="AO792" s="3"/>
      <c r="AP792">
        <v>0</v>
      </c>
      <c r="AR792" t="s">
        <v>1</v>
      </c>
      <c r="AT792" s="2" t="s">
        <v>0</v>
      </c>
      <c r="AU792" s="1">
        <f t="shared" si="107"/>
        <v>2.6256929503104467</v>
      </c>
      <c r="AV792" s="1">
        <f t="shared" si="108"/>
        <v>1.9345044896283086</v>
      </c>
      <c r="AW792" s="1">
        <f t="shared" si="109"/>
        <v>1.2433160289461704</v>
      </c>
    </row>
    <row r="793" spans="1:49" x14ac:dyDescent="0.2">
      <c r="A793">
        <v>791</v>
      </c>
      <c r="B793" t="s">
        <v>7459</v>
      </c>
      <c r="C793" t="s">
        <v>7458</v>
      </c>
      <c r="D793" t="s">
        <v>7457</v>
      </c>
      <c r="F793" t="s">
        <v>7456</v>
      </c>
      <c r="G793" t="s">
        <v>16</v>
      </c>
      <c r="H793" t="s">
        <v>15</v>
      </c>
      <c r="I793" t="s">
        <v>7455</v>
      </c>
      <c r="J793">
        <v>60003729</v>
      </c>
      <c r="K793" t="s">
        <v>7454</v>
      </c>
      <c r="L793" t="s">
        <v>7453</v>
      </c>
      <c r="M793" t="s">
        <v>1013</v>
      </c>
      <c r="N793">
        <v>14</v>
      </c>
      <c r="O793" t="s">
        <v>7452</v>
      </c>
      <c r="P793" t="s">
        <v>7451</v>
      </c>
      <c r="Q793" t="s">
        <v>7450</v>
      </c>
      <c r="R793" s="7">
        <v>36526</v>
      </c>
      <c r="S793" s="8">
        <f t="shared" si="104"/>
        <v>2000</v>
      </c>
      <c r="T793" s="8">
        <v>2000</v>
      </c>
      <c r="U793" s="8">
        <f t="shared" si="105"/>
        <v>22</v>
      </c>
      <c r="V793" s="7">
        <v>36831</v>
      </c>
      <c r="W793" t="s">
        <v>7449</v>
      </c>
      <c r="X793" s="2">
        <v>0.65600000000000003</v>
      </c>
      <c r="Y793" s="6">
        <f t="shared" si="102"/>
        <v>1.751154534048744E-2</v>
      </c>
      <c r="AA793">
        <v>9203796</v>
      </c>
      <c r="AB793">
        <v>20344</v>
      </c>
      <c r="AD793" t="s">
        <v>6</v>
      </c>
      <c r="AE793">
        <v>51</v>
      </c>
      <c r="AF793">
        <v>52</v>
      </c>
      <c r="AH793" t="s">
        <v>7448</v>
      </c>
      <c r="AI793" t="s">
        <v>7447</v>
      </c>
      <c r="AK793" t="s">
        <v>7446</v>
      </c>
      <c r="AL793">
        <v>4</v>
      </c>
      <c r="AM793" s="5">
        <f t="shared" si="106"/>
        <v>0.18181818181818182</v>
      </c>
      <c r="AN793" s="4">
        <f t="shared" si="103"/>
        <v>2.753777838972841E-4</v>
      </c>
      <c r="AO793" s="3"/>
      <c r="AP793">
        <v>0</v>
      </c>
      <c r="AR793" t="s">
        <v>1</v>
      </c>
      <c r="AT793" s="2">
        <v>1.4530000000000001</v>
      </c>
      <c r="AU793" s="1">
        <f t="shared" si="107"/>
        <v>1.2340695073510393</v>
      </c>
      <c r="AV793" s="1">
        <f t="shared" si="108"/>
        <v>0.88934615621923618</v>
      </c>
      <c r="AW793" s="1">
        <f t="shared" si="109"/>
        <v>0.5446228050874331</v>
      </c>
    </row>
    <row r="794" spans="1:49" x14ac:dyDescent="0.2">
      <c r="A794">
        <v>792</v>
      </c>
      <c r="B794" t="s">
        <v>7445</v>
      </c>
      <c r="C794" t="s">
        <v>7444</v>
      </c>
      <c r="D794" t="s">
        <v>7443</v>
      </c>
      <c r="F794" t="s">
        <v>7442</v>
      </c>
      <c r="G794" t="s">
        <v>16</v>
      </c>
      <c r="H794" t="s">
        <v>15</v>
      </c>
      <c r="I794" t="s">
        <v>7441</v>
      </c>
      <c r="J794">
        <v>60019984</v>
      </c>
      <c r="K794" t="s">
        <v>7440</v>
      </c>
      <c r="L794" t="s">
        <v>7439</v>
      </c>
      <c r="M794" t="s">
        <v>196</v>
      </c>
      <c r="N794">
        <v>1</v>
      </c>
      <c r="O794" t="s">
        <v>7438</v>
      </c>
      <c r="P794">
        <v>6602434123</v>
      </c>
      <c r="Q794">
        <v>60019984</v>
      </c>
      <c r="R794" s="7">
        <v>36526</v>
      </c>
      <c r="S794" s="8">
        <f t="shared" si="104"/>
        <v>2000</v>
      </c>
      <c r="T794" s="8">
        <v>2000</v>
      </c>
      <c r="U794" s="8">
        <f t="shared" si="105"/>
        <v>22</v>
      </c>
      <c r="V794" s="7">
        <v>2000</v>
      </c>
      <c r="W794" t="s">
        <v>3504</v>
      </c>
      <c r="X794" s="2">
        <v>1.3720000000000001</v>
      </c>
      <c r="Y794" s="6">
        <f t="shared" si="102"/>
        <v>3.662475641333654E-2</v>
      </c>
      <c r="AA794">
        <v>189480</v>
      </c>
      <c r="AB794">
        <v>17366</v>
      </c>
      <c r="AD794" t="s">
        <v>6</v>
      </c>
      <c r="AE794">
        <v>48</v>
      </c>
      <c r="AF794" t="s">
        <v>7376</v>
      </c>
      <c r="AH794" t="s">
        <v>7437</v>
      </c>
      <c r="AI794" t="s">
        <v>7436</v>
      </c>
      <c r="AJ794" t="s">
        <v>7435</v>
      </c>
      <c r="AK794" t="s">
        <v>7434</v>
      </c>
      <c r="AL794">
        <v>1</v>
      </c>
      <c r="AM794" s="5">
        <f t="shared" si="106"/>
        <v>4.5454545454545456E-2</v>
      </c>
      <c r="AN794" s="4">
        <f t="shared" si="103"/>
        <v>6.8844445974321024E-5</v>
      </c>
      <c r="AO794" s="3"/>
      <c r="AP794">
        <v>0</v>
      </c>
      <c r="AR794" t="s">
        <v>1</v>
      </c>
      <c r="AT794" s="2" t="s">
        <v>0</v>
      </c>
      <c r="AU794" s="1">
        <f t="shared" si="107"/>
        <v>2.5657982823127869</v>
      </c>
      <c r="AV794" s="1">
        <f t="shared" si="108"/>
        <v>1.834680042965543</v>
      </c>
      <c r="AW794" s="1">
        <f t="shared" si="109"/>
        <v>1.1035618036182988</v>
      </c>
    </row>
    <row r="795" spans="1:49" x14ac:dyDescent="0.2">
      <c r="A795">
        <v>793</v>
      </c>
      <c r="B795" t="s">
        <v>7433</v>
      </c>
      <c r="C795" t="s">
        <v>7432</v>
      </c>
      <c r="D795" t="s">
        <v>7431</v>
      </c>
      <c r="F795" t="s">
        <v>7430</v>
      </c>
      <c r="G795" t="s">
        <v>16</v>
      </c>
      <c r="H795" t="s">
        <v>15</v>
      </c>
      <c r="I795" t="s">
        <v>7429</v>
      </c>
      <c r="J795">
        <v>60103680</v>
      </c>
      <c r="K795" t="s">
        <v>1371</v>
      </c>
      <c r="L795" t="s">
        <v>1370</v>
      </c>
      <c r="M795" t="s">
        <v>356</v>
      </c>
      <c r="N795">
        <v>3</v>
      </c>
      <c r="O795" t="s">
        <v>7428</v>
      </c>
      <c r="P795" t="s">
        <v>7427</v>
      </c>
      <c r="Q795" t="s">
        <v>7426</v>
      </c>
      <c r="R795" s="7">
        <v>36526</v>
      </c>
      <c r="S795" s="8">
        <f t="shared" si="104"/>
        <v>2000</v>
      </c>
      <c r="T795" s="8">
        <v>2000</v>
      </c>
      <c r="U795" s="8">
        <f t="shared" si="105"/>
        <v>22</v>
      </c>
      <c r="V795" s="7">
        <v>2000</v>
      </c>
      <c r="W795" t="s">
        <v>3504</v>
      </c>
      <c r="X795" s="2">
        <v>1.3720000000000001</v>
      </c>
      <c r="Y795" s="6">
        <f t="shared" si="102"/>
        <v>3.662475641333654E-2</v>
      </c>
      <c r="AA795">
        <v>189480</v>
      </c>
      <c r="AB795">
        <v>17366</v>
      </c>
      <c r="AD795" t="s">
        <v>6</v>
      </c>
      <c r="AE795">
        <v>48</v>
      </c>
      <c r="AF795" t="s">
        <v>7376</v>
      </c>
      <c r="AH795" t="s">
        <v>7425</v>
      </c>
      <c r="AI795" t="s">
        <v>7424</v>
      </c>
      <c r="AJ795" t="s">
        <v>7423</v>
      </c>
      <c r="AK795" t="s">
        <v>7422</v>
      </c>
      <c r="AL795">
        <v>78</v>
      </c>
      <c r="AM795" s="5">
        <f t="shared" si="106"/>
        <v>3.5454545454545454</v>
      </c>
      <c r="AN795" s="4">
        <f t="shared" si="103"/>
        <v>5.3698667859970392E-3</v>
      </c>
      <c r="AO795" s="3"/>
      <c r="AP795">
        <v>0</v>
      </c>
      <c r="AR795" t="s">
        <v>1</v>
      </c>
      <c r="AT795" s="2" t="s">
        <v>0</v>
      </c>
      <c r="AU795" s="1">
        <f t="shared" si="107"/>
        <v>2.7248289525134686</v>
      </c>
      <c r="AV795" s="1">
        <f t="shared" si="108"/>
        <v>2.0997311599666788</v>
      </c>
      <c r="AW795" s="1">
        <f t="shared" si="109"/>
        <v>1.474633367419889</v>
      </c>
    </row>
    <row r="796" spans="1:49" x14ac:dyDescent="0.2">
      <c r="A796">
        <v>794</v>
      </c>
      <c r="B796" t="s">
        <v>7421</v>
      </c>
      <c r="C796" t="s">
        <v>7420</v>
      </c>
      <c r="D796" t="s">
        <v>7419</v>
      </c>
      <c r="F796" t="s">
        <v>7418</v>
      </c>
      <c r="G796" t="s">
        <v>16</v>
      </c>
      <c r="H796" t="s">
        <v>15</v>
      </c>
      <c r="I796" t="s">
        <v>7417</v>
      </c>
      <c r="J796">
        <v>60025488</v>
      </c>
      <c r="K796" t="s">
        <v>483</v>
      </c>
      <c r="L796" t="s">
        <v>482</v>
      </c>
      <c r="M796" t="s">
        <v>11</v>
      </c>
      <c r="N796">
        <v>3</v>
      </c>
      <c r="O796" t="s">
        <v>7416</v>
      </c>
      <c r="P796" t="s">
        <v>7415</v>
      </c>
      <c r="Q796" t="s">
        <v>479</v>
      </c>
      <c r="R796" s="7">
        <v>36526</v>
      </c>
      <c r="S796" s="8">
        <f t="shared" si="104"/>
        <v>2000</v>
      </c>
      <c r="T796" s="8">
        <v>2000</v>
      </c>
      <c r="U796" s="8">
        <f t="shared" si="105"/>
        <v>22</v>
      </c>
      <c r="V796" s="7">
        <v>2000</v>
      </c>
      <c r="W796" t="s">
        <v>3504</v>
      </c>
      <c r="X796" s="2">
        <v>1.3720000000000001</v>
      </c>
      <c r="Y796" s="6">
        <f t="shared" si="102"/>
        <v>3.662475641333654E-2</v>
      </c>
      <c r="AA796">
        <v>189480</v>
      </c>
      <c r="AB796">
        <v>17366</v>
      </c>
      <c r="AD796" t="s">
        <v>6</v>
      </c>
      <c r="AE796">
        <v>48</v>
      </c>
      <c r="AF796" t="s">
        <v>7376</v>
      </c>
      <c r="AH796" t="s">
        <v>7414</v>
      </c>
      <c r="AI796" t="s">
        <v>7413</v>
      </c>
      <c r="AJ796" t="s">
        <v>7412</v>
      </c>
      <c r="AK796" t="s">
        <v>7411</v>
      </c>
      <c r="AL796">
        <v>29</v>
      </c>
      <c r="AM796" s="5">
        <f t="shared" si="106"/>
        <v>1.3181818181818181</v>
      </c>
      <c r="AN796" s="4">
        <f t="shared" si="103"/>
        <v>1.9964889332553097E-3</v>
      </c>
      <c r="AO796" s="3"/>
      <c r="AP796">
        <v>0</v>
      </c>
      <c r="AR796" t="s">
        <v>1</v>
      </c>
      <c r="AT796" s="2" t="s">
        <v>0</v>
      </c>
      <c r="AU796" s="1">
        <f t="shared" si="107"/>
        <v>2.6236276169312167</v>
      </c>
      <c r="AV796" s="1">
        <f t="shared" si="108"/>
        <v>1.9310622673295925</v>
      </c>
      <c r="AW796" s="1">
        <f t="shared" si="109"/>
        <v>1.2384969177279679</v>
      </c>
    </row>
    <row r="797" spans="1:49" x14ac:dyDescent="0.2">
      <c r="A797">
        <v>795</v>
      </c>
      <c r="B797" t="s">
        <v>7410</v>
      </c>
      <c r="C797" t="s">
        <v>7409</v>
      </c>
      <c r="D797" t="s">
        <v>7408</v>
      </c>
      <c r="F797" t="s">
        <v>7407</v>
      </c>
      <c r="G797" t="s">
        <v>16</v>
      </c>
      <c r="H797" t="s">
        <v>15</v>
      </c>
      <c r="I797" t="s">
        <v>7406</v>
      </c>
      <c r="J797">
        <v>60027561</v>
      </c>
      <c r="K797" t="s">
        <v>7092</v>
      </c>
      <c r="L797" t="s">
        <v>7091</v>
      </c>
      <c r="M797" t="s">
        <v>11</v>
      </c>
      <c r="N797">
        <v>1</v>
      </c>
      <c r="O797" t="s">
        <v>7405</v>
      </c>
      <c r="P797">
        <v>7501724941</v>
      </c>
      <c r="Q797">
        <v>60027561</v>
      </c>
      <c r="R797" s="7">
        <v>36526</v>
      </c>
      <c r="S797" s="8">
        <f t="shared" si="104"/>
        <v>2000</v>
      </c>
      <c r="T797" s="8">
        <v>2000</v>
      </c>
      <c r="U797" s="8">
        <f t="shared" si="105"/>
        <v>22</v>
      </c>
      <c r="V797" s="7">
        <v>2000</v>
      </c>
      <c r="W797" t="s">
        <v>3504</v>
      </c>
      <c r="X797" s="2">
        <v>1.3720000000000001</v>
      </c>
      <c r="Y797" s="6">
        <f t="shared" si="102"/>
        <v>3.662475641333654E-2</v>
      </c>
      <c r="AA797">
        <v>189480</v>
      </c>
      <c r="AB797">
        <v>17366</v>
      </c>
      <c r="AD797" t="s">
        <v>6</v>
      </c>
      <c r="AE797">
        <v>48</v>
      </c>
      <c r="AF797" t="s">
        <v>7376</v>
      </c>
      <c r="AH797" t="s">
        <v>7404</v>
      </c>
      <c r="AI797" t="s">
        <v>7403</v>
      </c>
      <c r="AK797" t="s">
        <v>7402</v>
      </c>
      <c r="AL797">
        <v>29</v>
      </c>
      <c r="AM797" s="5">
        <f t="shared" si="106"/>
        <v>1.3181818181818181</v>
      </c>
      <c r="AN797" s="4">
        <f t="shared" si="103"/>
        <v>1.9964889332553097E-3</v>
      </c>
      <c r="AO797" s="3"/>
      <c r="AP797">
        <v>0</v>
      </c>
      <c r="AR797" t="s">
        <v>1</v>
      </c>
      <c r="AT797" s="2" t="s">
        <v>0</v>
      </c>
      <c r="AU797" s="1">
        <f t="shared" si="107"/>
        <v>2.6236276169312167</v>
      </c>
      <c r="AV797" s="1">
        <f t="shared" si="108"/>
        <v>1.9310622673295925</v>
      </c>
      <c r="AW797" s="1">
        <f t="shared" si="109"/>
        <v>1.2384969177279679</v>
      </c>
    </row>
    <row r="798" spans="1:49" x14ac:dyDescent="0.2">
      <c r="A798">
        <v>796</v>
      </c>
      <c r="B798" t="s">
        <v>7401</v>
      </c>
      <c r="C798" t="s">
        <v>7400</v>
      </c>
      <c r="D798" t="s">
        <v>7399</v>
      </c>
      <c r="F798" t="s">
        <v>7398</v>
      </c>
      <c r="G798" t="s">
        <v>16</v>
      </c>
      <c r="H798" t="s">
        <v>15</v>
      </c>
      <c r="I798" t="s">
        <v>7397</v>
      </c>
      <c r="J798" t="s">
        <v>7396</v>
      </c>
      <c r="K798" t="s">
        <v>7395</v>
      </c>
      <c r="L798" t="s">
        <v>7394</v>
      </c>
      <c r="M798" t="s">
        <v>454</v>
      </c>
      <c r="N798">
        <v>4</v>
      </c>
      <c r="O798" t="s">
        <v>7393</v>
      </c>
      <c r="P798" t="s">
        <v>7392</v>
      </c>
      <c r="Q798" t="s">
        <v>7391</v>
      </c>
      <c r="R798" s="7">
        <v>36526</v>
      </c>
      <c r="S798" s="8">
        <f t="shared" si="104"/>
        <v>2000</v>
      </c>
      <c r="T798" s="8">
        <v>2000</v>
      </c>
      <c r="U798" s="8">
        <f t="shared" si="105"/>
        <v>22</v>
      </c>
      <c r="V798" s="7">
        <v>2000</v>
      </c>
      <c r="W798" t="s">
        <v>3504</v>
      </c>
      <c r="X798" s="2">
        <v>1.3720000000000001</v>
      </c>
      <c r="Y798" s="6">
        <f t="shared" si="102"/>
        <v>3.662475641333654E-2</v>
      </c>
      <c r="AA798">
        <v>189480</v>
      </c>
      <c r="AB798">
        <v>17366</v>
      </c>
      <c r="AD798" t="s">
        <v>6</v>
      </c>
      <c r="AE798">
        <v>48</v>
      </c>
      <c r="AF798" t="s">
        <v>7363</v>
      </c>
      <c r="AH798" t="s">
        <v>7390</v>
      </c>
      <c r="AI798" t="s">
        <v>7389</v>
      </c>
      <c r="AK798" t="s">
        <v>7388</v>
      </c>
      <c r="AL798">
        <v>17</v>
      </c>
      <c r="AM798" s="5">
        <f t="shared" si="106"/>
        <v>0.77272727272727271</v>
      </c>
      <c r="AN798" s="4">
        <f t="shared" si="103"/>
        <v>1.1703555815634574E-3</v>
      </c>
      <c r="AO798" s="3"/>
      <c r="AP798">
        <v>0</v>
      </c>
      <c r="AR798" t="s">
        <v>1</v>
      </c>
      <c r="AT798" s="2" t="s">
        <v>0</v>
      </c>
      <c r="AU798" s="1">
        <f t="shared" si="107"/>
        <v>2.5988436163804614</v>
      </c>
      <c r="AV798" s="1">
        <f t="shared" si="108"/>
        <v>1.8897555997449997</v>
      </c>
      <c r="AW798" s="1">
        <f t="shared" si="109"/>
        <v>1.1806675831095383</v>
      </c>
    </row>
    <row r="799" spans="1:49" x14ac:dyDescent="0.2">
      <c r="A799">
        <v>797</v>
      </c>
      <c r="B799" t="s">
        <v>7387</v>
      </c>
      <c r="C799" t="s">
        <v>7386</v>
      </c>
      <c r="D799" t="s">
        <v>7385</v>
      </c>
      <c r="F799" t="s">
        <v>7384</v>
      </c>
      <c r="G799" t="s">
        <v>16</v>
      </c>
      <c r="H799" t="s">
        <v>15</v>
      </c>
      <c r="I799" t="s">
        <v>7383</v>
      </c>
      <c r="J799" t="s">
        <v>7382</v>
      </c>
      <c r="K799" t="s">
        <v>7381</v>
      </c>
      <c r="L799" t="s">
        <v>7380</v>
      </c>
      <c r="M799" t="s">
        <v>91</v>
      </c>
      <c r="N799">
        <v>3</v>
      </c>
      <c r="O799" t="s">
        <v>7379</v>
      </c>
      <c r="P799" t="s">
        <v>7378</v>
      </c>
      <c r="Q799" t="s">
        <v>7377</v>
      </c>
      <c r="R799" s="7">
        <v>36526</v>
      </c>
      <c r="S799" s="8">
        <f t="shared" si="104"/>
        <v>2000</v>
      </c>
      <c r="T799" s="8">
        <v>2000</v>
      </c>
      <c r="U799" s="8">
        <f t="shared" si="105"/>
        <v>22</v>
      </c>
      <c r="V799" s="7">
        <v>2000</v>
      </c>
      <c r="W799" t="s">
        <v>3504</v>
      </c>
      <c r="X799" s="2">
        <v>1.3720000000000001</v>
      </c>
      <c r="Y799" s="6">
        <f t="shared" si="102"/>
        <v>3.662475641333654E-2</v>
      </c>
      <c r="AA799">
        <v>189480</v>
      </c>
      <c r="AB799">
        <v>17366</v>
      </c>
      <c r="AD799" t="s">
        <v>6</v>
      </c>
      <c r="AE799">
        <v>48</v>
      </c>
      <c r="AF799" t="s">
        <v>7376</v>
      </c>
      <c r="AH799" t="s">
        <v>7375</v>
      </c>
      <c r="AI799" t="s">
        <v>7374</v>
      </c>
      <c r="AJ799" t="s">
        <v>7373</v>
      </c>
      <c r="AK799" t="s">
        <v>7372</v>
      </c>
      <c r="AL799">
        <v>28</v>
      </c>
      <c r="AM799" s="5">
        <f t="shared" si="106"/>
        <v>1.2727272727272727</v>
      </c>
      <c r="AN799" s="4">
        <f t="shared" si="103"/>
        <v>1.9276444872809886E-3</v>
      </c>
      <c r="AO799" s="3"/>
      <c r="AP799">
        <v>0</v>
      </c>
      <c r="AR799" t="s">
        <v>1</v>
      </c>
      <c r="AT799" s="2" t="s">
        <v>0</v>
      </c>
      <c r="AU799" s="1">
        <f t="shared" si="107"/>
        <v>2.6215622835519872</v>
      </c>
      <c r="AV799" s="1">
        <f t="shared" si="108"/>
        <v>1.9276200450308763</v>
      </c>
      <c r="AW799" s="1">
        <f t="shared" si="109"/>
        <v>1.2336778065097653</v>
      </c>
    </row>
    <row r="800" spans="1:49" x14ac:dyDescent="0.2">
      <c r="A800">
        <v>798</v>
      </c>
      <c r="B800" t="s">
        <v>7371</v>
      </c>
      <c r="C800" t="s">
        <v>7370</v>
      </c>
      <c r="D800" t="s">
        <v>7369</v>
      </c>
      <c r="F800" t="s">
        <v>7368</v>
      </c>
      <c r="G800" t="s">
        <v>16</v>
      </c>
      <c r="H800" t="s">
        <v>15</v>
      </c>
      <c r="I800" t="s">
        <v>7367</v>
      </c>
      <c r="J800">
        <v>60003122</v>
      </c>
      <c r="K800" t="s">
        <v>1660</v>
      </c>
      <c r="L800" t="s">
        <v>1659</v>
      </c>
      <c r="M800" t="s">
        <v>76</v>
      </c>
      <c r="N800">
        <v>2</v>
      </c>
      <c r="O800" t="s">
        <v>7366</v>
      </c>
      <c r="P800" t="s">
        <v>7365</v>
      </c>
      <c r="Q800" t="s">
        <v>7364</v>
      </c>
      <c r="R800" s="7">
        <v>36526</v>
      </c>
      <c r="S800" s="8">
        <f t="shared" si="104"/>
        <v>2000</v>
      </c>
      <c r="T800" s="8">
        <v>2000</v>
      </c>
      <c r="U800" s="8">
        <f t="shared" si="105"/>
        <v>22</v>
      </c>
      <c r="V800" s="7">
        <v>2000</v>
      </c>
      <c r="W800" t="s">
        <v>3504</v>
      </c>
      <c r="X800" s="2">
        <v>1.3720000000000001</v>
      </c>
      <c r="Y800" s="6">
        <f t="shared" si="102"/>
        <v>3.662475641333654E-2</v>
      </c>
      <c r="AA800">
        <v>189480</v>
      </c>
      <c r="AB800">
        <v>17366</v>
      </c>
      <c r="AD800" t="s">
        <v>6</v>
      </c>
      <c r="AE800">
        <v>48</v>
      </c>
      <c r="AF800" t="s">
        <v>7363</v>
      </c>
      <c r="AH800" t="s">
        <v>7362</v>
      </c>
      <c r="AI800" t="s">
        <v>7361</v>
      </c>
      <c r="AJ800" t="s">
        <v>7360</v>
      </c>
      <c r="AK800" t="s">
        <v>7359</v>
      </c>
      <c r="AL800">
        <v>274</v>
      </c>
      <c r="AM800" s="5">
        <f t="shared" si="106"/>
        <v>12.454545454545455</v>
      </c>
      <c r="AN800" s="4">
        <f t="shared" si="103"/>
        <v>1.8863378196963959E-2</v>
      </c>
      <c r="AO800" s="3"/>
      <c r="AP800">
        <v>0</v>
      </c>
      <c r="AR800" t="s">
        <v>1</v>
      </c>
      <c r="AT800" s="2" t="s">
        <v>0</v>
      </c>
      <c r="AU800" s="1">
        <f t="shared" si="107"/>
        <v>3.129634294842476</v>
      </c>
      <c r="AV800" s="1">
        <f t="shared" si="108"/>
        <v>2.7744067305150248</v>
      </c>
      <c r="AW800" s="1">
        <f t="shared" si="109"/>
        <v>2.4191791661875732</v>
      </c>
    </row>
    <row r="801" spans="1:49" x14ac:dyDescent="0.2">
      <c r="A801">
        <v>799</v>
      </c>
      <c r="B801" t="s">
        <v>7358</v>
      </c>
      <c r="C801" t="s">
        <v>7357</v>
      </c>
      <c r="D801" t="s">
        <v>7356</v>
      </c>
      <c r="F801" t="s">
        <v>7355</v>
      </c>
      <c r="G801" t="s">
        <v>16</v>
      </c>
      <c r="H801" t="s">
        <v>15</v>
      </c>
      <c r="I801" t="s">
        <v>7354</v>
      </c>
      <c r="J801" t="s">
        <v>7353</v>
      </c>
      <c r="K801" t="s">
        <v>7352</v>
      </c>
      <c r="L801" t="s">
        <v>7351</v>
      </c>
      <c r="M801" t="s">
        <v>878</v>
      </c>
      <c r="N801">
        <v>4</v>
      </c>
      <c r="O801" t="s">
        <v>7350</v>
      </c>
      <c r="P801" t="s">
        <v>7349</v>
      </c>
      <c r="Q801" t="s">
        <v>7348</v>
      </c>
      <c r="R801" s="7">
        <v>36526</v>
      </c>
      <c r="S801" s="8">
        <f t="shared" si="104"/>
        <v>2000</v>
      </c>
      <c r="T801" s="8">
        <v>2000</v>
      </c>
      <c r="U801" s="8">
        <f t="shared" si="105"/>
        <v>22</v>
      </c>
      <c r="V801" s="7">
        <v>36800</v>
      </c>
      <c r="W801" t="s">
        <v>7335</v>
      </c>
      <c r="X801" s="2">
        <v>0.73799999999999999</v>
      </c>
      <c r="Y801" s="6">
        <f t="shared" si="102"/>
        <v>1.9700488508048369E-2</v>
      </c>
      <c r="AA801" t="s">
        <v>7334</v>
      </c>
      <c r="AB801">
        <v>12489</v>
      </c>
      <c r="AD801" t="s">
        <v>6</v>
      </c>
      <c r="AE801">
        <v>59</v>
      </c>
      <c r="AF801">
        <v>1</v>
      </c>
      <c r="AH801" t="s">
        <v>7347</v>
      </c>
      <c r="AI801" t="s">
        <v>7346</v>
      </c>
      <c r="AK801" t="s">
        <v>7345</v>
      </c>
      <c r="AL801">
        <v>9</v>
      </c>
      <c r="AM801" s="5">
        <f t="shared" si="106"/>
        <v>0.40909090909090912</v>
      </c>
      <c r="AN801" s="4">
        <f t="shared" si="103"/>
        <v>6.1960001376888923E-4</v>
      </c>
      <c r="AO801" s="3"/>
      <c r="AP801">
        <v>0</v>
      </c>
      <c r="AR801" t="s">
        <v>1</v>
      </c>
      <c r="AS801" t="s">
        <v>7344</v>
      </c>
      <c r="AT801" s="2">
        <v>3.6269999999999998</v>
      </c>
      <c r="AU801" s="1">
        <f t="shared" si="107"/>
        <v>1.3976221959764525</v>
      </c>
      <c r="AV801" s="1">
        <f t="shared" si="108"/>
        <v>1.0160044260908629</v>
      </c>
      <c r="AW801" s="1">
        <f t="shared" si="109"/>
        <v>0.63438665620527335</v>
      </c>
    </row>
    <row r="802" spans="1:49" x14ac:dyDescent="0.2">
      <c r="A802">
        <v>800</v>
      </c>
      <c r="B802" t="s">
        <v>7343</v>
      </c>
      <c r="C802" t="s">
        <v>7342</v>
      </c>
      <c r="D802" t="s">
        <v>7341</v>
      </c>
      <c r="F802" t="s">
        <v>7340</v>
      </c>
      <c r="G802" t="s">
        <v>16</v>
      </c>
      <c r="H802" t="s">
        <v>15</v>
      </c>
      <c r="I802" t="s">
        <v>7339</v>
      </c>
      <c r="J802">
        <v>60000264</v>
      </c>
      <c r="K802" t="s">
        <v>6343</v>
      </c>
      <c r="L802" t="s">
        <v>5853</v>
      </c>
      <c r="M802" t="s">
        <v>356</v>
      </c>
      <c r="N802">
        <v>5</v>
      </c>
      <c r="O802" t="s">
        <v>7338</v>
      </c>
      <c r="P802" t="s">
        <v>7337</v>
      </c>
      <c r="Q802" t="s">
        <v>7336</v>
      </c>
      <c r="R802" s="7">
        <v>36526</v>
      </c>
      <c r="S802" s="8">
        <f t="shared" si="104"/>
        <v>2000</v>
      </c>
      <c r="T802" s="8">
        <v>2000</v>
      </c>
      <c r="U802" s="8">
        <f t="shared" si="105"/>
        <v>22</v>
      </c>
      <c r="V802" s="7">
        <v>36800</v>
      </c>
      <c r="W802" t="s">
        <v>7335</v>
      </c>
      <c r="X802" s="2">
        <v>0.73799999999999999</v>
      </c>
      <c r="Y802" s="6">
        <f t="shared" si="102"/>
        <v>1.9700488508048369E-2</v>
      </c>
      <c r="AA802" t="s">
        <v>7334</v>
      </c>
      <c r="AB802">
        <v>12489</v>
      </c>
      <c r="AD802" t="s">
        <v>6</v>
      </c>
      <c r="AE802">
        <v>59</v>
      </c>
      <c r="AF802">
        <v>1</v>
      </c>
      <c r="AH802" t="s">
        <v>7333</v>
      </c>
      <c r="AI802" t="s">
        <v>7332</v>
      </c>
      <c r="AK802" t="s">
        <v>7331</v>
      </c>
      <c r="AL802">
        <v>5</v>
      </c>
      <c r="AM802" s="5">
        <f t="shared" si="106"/>
        <v>0.22727272727272727</v>
      </c>
      <c r="AN802" s="4">
        <f t="shared" si="103"/>
        <v>3.4422222987160508E-4</v>
      </c>
      <c r="AO802" s="3"/>
      <c r="AP802">
        <v>0</v>
      </c>
      <c r="AR802" t="s">
        <v>1</v>
      </c>
      <c r="AT802" s="2">
        <v>3.6269999999999998</v>
      </c>
      <c r="AU802" s="1">
        <f t="shared" si="107"/>
        <v>1.3893608624595339</v>
      </c>
      <c r="AV802" s="1">
        <f t="shared" si="108"/>
        <v>1.0022355368959988</v>
      </c>
      <c r="AW802" s="1">
        <f t="shared" si="109"/>
        <v>0.61511021133246335</v>
      </c>
    </row>
    <row r="803" spans="1:49" x14ac:dyDescent="0.2">
      <c r="A803">
        <v>801</v>
      </c>
      <c r="B803" t="s">
        <v>7330</v>
      </c>
      <c r="C803" t="s">
        <v>7329</v>
      </c>
      <c r="D803" t="s">
        <v>7328</v>
      </c>
      <c r="F803" t="s">
        <v>7327</v>
      </c>
      <c r="G803" t="s">
        <v>16</v>
      </c>
      <c r="H803" t="s">
        <v>15</v>
      </c>
      <c r="I803" t="s">
        <v>7326</v>
      </c>
      <c r="J803">
        <v>60022144</v>
      </c>
      <c r="K803" t="s">
        <v>7325</v>
      </c>
      <c r="L803" t="s">
        <v>7324</v>
      </c>
      <c r="M803" t="s">
        <v>11</v>
      </c>
      <c r="N803">
        <v>6</v>
      </c>
      <c r="O803" t="s">
        <v>7323</v>
      </c>
      <c r="P803" t="s">
        <v>7322</v>
      </c>
      <c r="Q803" t="s">
        <v>7321</v>
      </c>
      <c r="R803" s="7">
        <v>36526</v>
      </c>
      <c r="S803" s="8">
        <f t="shared" si="104"/>
        <v>2000</v>
      </c>
      <c r="T803" s="8">
        <v>2000</v>
      </c>
      <c r="U803" s="8">
        <f t="shared" si="105"/>
        <v>22</v>
      </c>
      <c r="V803" s="7">
        <v>36800</v>
      </c>
      <c r="W803" t="s">
        <v>5786</v>
      </c>
      <c r="X803" s="2">
        <v>0.54200000000000004</v>
      </c>
      <c r="Y803" s="6">
        <f t="shared" si="102"/>
        <v>1.4468380449000295E-2</v>
      </c>
      <c r="AA803">
        <v>13504495</v>
      </c>
      <c r="AB803">
        <v>12121</v>
      </c>
      <c r="AD803" t="s">
        <v>6</v>
      </c>
      <c r="AE803">
        <v>41</v>
      </c>
      <c r="AF803">
        <v>5</v>
      </c>
      <c r="AH803" t="s">
        <v>7320</v>
      </c>
      <c r="AI803" t="s">
        <v>7319</v>
      </c>
      <c r="AK803" t="s">
        <v>7318</v>
      </c>
      <c r="AL803">
        <v>89</v>
      </c>
      <c r="AM803" s="5">
        <f t="shared" si="106"/>
        <v>4.0454545454545459</v>
      </c>
      <c r="AN803" s="4">
        <f t="shared" si="103"/>
        <v>6.1271556917145715E-3</v>
      </c>
      <c r="AO803" s="3"/>
      <c r="AP803">
        <v>0</v>
      </c>
      <c r="AR803" t="s">
        <v>1</v>
      </c>
      <c r="AS803" t="s">
        <v>2545</v>
      </c>
      <c r="AT803" s="2" t="s">
        <v>0</v>
      </c>
      <c r="AU803" s="1">
        <f t="shared" si="107"/>
        <v>1.1966013021814574</v>
      </c>
      <c r="AV803" s="1">
        <f t="shared" si="108"/>
        <v>1.0297768070357434</v>
      </c>
      <c r="AW803" s="1">
        <f t="shared" si="109"/>
        <v>0.86295231189002886</v>
      </c>
    </row>
    <row r="804" spans="1:49" x14ac:dyDescent="0.2">
      <c r="A804">
        <v>802</v>
      </c>
      <c r="B804" t="s">
        <v>7317</v>
      </c>
      <c r="C804" t="s">
        <v>7316</v>
      </c>
      <c r="F804" t="s">
        <v>7315</v>
      </c>
      <c r="G804" t="s">
        <v>16</v>
      </c>
      <c r="H804" t="s">
        <v>15</v>
      </c>
      <c r="I804" t="s">
        <v>7314</v>
      </c>
      <c r="J804">
        <v>122324124</v>
      </c>
      <c r="K804" t="s">
        <v>7313</v>
      </c>
      <c r="L804" t="s">
        <v>2434</v>
      </c>
      <c r="M804" t="s">
        <v>1058</v>
      </c>
      <c r="N804">
        <v>2</v>
      </c>
      <c r="O804" t="s">
        <v>7312</v>
      </c>
      <c r="P804" t="s">
        <v>7311</v>
      </c>
      <c r="Q804" t="s">
        <v>7310</v>
      </c>
      <c r="R804" s="7">
        <v>36526</v>
      </c>
      <c r="S804" s="8">
        <f t="shared" si="104"/>
        <v>2000</v>
      </c>
      <c r="T804" s="8">
        <v>2000</v>
      </c>
      <c r="U804" s="8">
        <f t="shared" si="105"/>
        <v>22</v>
      </c>
      <c r="V804" s="7" t="s">
        <v>7255</v>
      </c>
      <c r="W804" s="12" t="s">
        <v>2711</v>
      </c>
      <c r="X804" s="2">
        <v>2.383</v>
      </c>
      <c r="Y804" s="6">
        <f t="shared" si="102"/>
        <v>6.3612824003630442E-2</v>
      </c>
      <c r="AA804">
        <v>13502417</v>
      </c>
      <c r="AB804">
        <v>17416</v>
      </c>
      <c r="AD804" t="s">
        <v>6</v>
      </c>
      <c r="AE804">
        <v>147</v>
      </c>
      <c r="AF804">
        <v>5</v>
      </c>
      <c r="AH804" t="s">
        <v>7309</v>
      </c>
      <c r="AI804" t="s">
        <v>7308</v>
      </c>
      <c r="AK804" t="s">
        <v>7307</v>
      </c>
      <c r="AL804">
        <v>6</v>
      </c>
      <c r="AM804" s="5">
        <f t="shared" si="106"/>
        <v>0.27272727272727271</v>
      </c>
      <c r="AN804" s="4">
        <f t="shared" si="103"/>
        <v>4.1306667584592612E-4</v>
      </c>
      <c r="AO804" s="3"/>
      <c r="AP804">
        <v>0</v>
      </c>
      <c r="AR804" t="s">
        <v>1</v>
      </c>
      <c r="AT804" s="2" t="s">
        <v>0</v>
      </c>
      <c r="AU804" s="1">
        <f t="shared" si="107"/>
        <v>4.4652896805295086</v>
      </c>
      <c r="AV804" s="1">
        <f t="shared" si="108"/>
        <v>3.2012945339738184</v>
      </c>
      <c r="AW804" s="1">
        <f t="shared" si="109"/>
        <v>1.9372993874181281</v>
      </c>
    </row>
    <row r="805" spans="1:49" x14ac:dyDescent="0.2">
      <c r="A805">
        <v>803</v>
      </c>
      <c r="B805" t="s">
        <v>7306</v>
      </c>
      <c r="C805" t="s">
        <v>7305</v>
      </c>
      <c r="D805" t="s">
        <v>7304</v>
      </c>
      <c r="F805" t="s">
        <v>7303</v>
      </c>
      <c r="G805" t="s">
        <v>16</v>
      </c>
      <c r="H805" t="s">
        <v>15</v>
      </c>
      <c r="I805" t="s">
        <v>7302</v>
      </c>
      <c r="J805" t="s">
        <v>7301</v>
      </c>
      <c r="K805" t="s">
        <v>7300</v>
      </c>
      <c r="L805" t="s">
        <v>7299</v>
      </c>
      <c r="M805" t="s">
        <v>91</v>
      </c>
      <c r="N805">
        <v>3</v>
      </c>
      <c r="O805" t="s">
        <v>7298</v>
      </c>
      <c r="P805" t="s">
        <v>7297</v>
      </c>
      <c r="Q805" t="s">
        <v>7296</v>
      </c>
      <c r="R805" s="7">
        <v>36526</v>
      </c>
      <c r="S805" s="8">
        <f t="shared" si="104"/>
        <v>2000</v>
      </c>
      <c r="T805" s="8">
        <v>2000</v>
      </c>
      <c r="U805" s="8">
        <f t="shared" si="105"/>
        <v>22</v>
      </c>
      <c r="V805" s="7">
        <v>36800</v>
      </c>
      <c r="W805" t="s">
        <v>4912</v>
      </c>
      <c r="X805" s="2">
        <v>0.90700000000000003</v>
      </c>
      <c r="Y805" s="6">
        <f t="shared" si="102"/>
        <v>2.4211846987533703E-2</v>
      </c>
      <c r="AA805">
        <v>1651684</v>
      </c>
      <c r="AB805">
        <v>25548</v>
      </c>
      <c r="AD805" t="s">
        <v>6</v>
      </c>
      <c r="AE805">
        <v>80</v>
      </c>
      <c r="AF805">
        <v>10</v>
      </c>
      <c r="AH805" t="s">
        <v>7295</v>
      </c>
      <c r="AI805" t="s">
        <v>7294</v>
      </c>
      <c r="AK805" t="s">
        <v>7293</v>
      </c>
      <c r="AL805">
        <v>0</v>
      </c>
      <c r="AM805" s="5">
        <f t="shared" si="106"/>
        <v>0</v>
      </c>
      <c r="AN805" s="4">
        <f t="shared" si="103"/>
        <v>0</v>
      </c>
      <c r="AO805" s="3"/>
      <c r="AP805">
        <v>0</v>
      </c>
      <c r="AQ805" t="s">
        <v>7292</v>
      </c>
      <c r="AR805" t="s">
        <v>1</v>
      </c>
      <c r="AS805" t="s">
        <v>7291</v>
      </c>
      <c r="AT805" s="2">
        <v>4.6619999999999999</v>
      </c>
      <c r="AU805" s="1">
        <f t="shared" si="107"/>
        <v>1.6948292891273591</v>
      </c>
      <c r="AV805" s="1">
        <f t="shared" si="108"/>
        <v>1.210592349376685</v>
      </c>
      <c r="AW805" s="1">
        <f t="shared" si="109"/>
        <v>0.72635540962601108</v>
      </c>
    </row>
    <row r="806" spans="1:49" x14ac:dyDescent="0.2">
      <c r="A806">
        <v>804</v>
      </c>
      <c r="B806" t="s">
        <v>7290</v>
      </c>
      <c r="C806" t="s">
        <v>7289</v>
      </c>
      <c r="D806" t="s">
        <v>7288</v>
      </c>
      <c r="F806" t="s">
        <v>7287</v>
      </c>
      <c r="G806" t="s">
        <v>16</v>
      </c>
      <c r="H806" t="s">
        <v>15</v>
      </c>
      <c r="I806" t="s">
        <v>3715</v>
      </c>
      <c r="J806">
        <v>100339820</v>
      </c>
      <c r="K806" t="s">
        <v>7286</v>
      </c>
      <c r="L806" t="s">
        <v>7285</v>
      </c>
      <c r="M806" t="s">
        <v>808</v>
      </c>
      <c r="N806">
        <v>2</v>
      </c>
      <c r="O806" t="s">
        <v>7284</v>
      </c>
      <c r="P806" t="s">
        <v>7283</v>
      </c>
      <c r="Q806" t="s">
        <v>7282</v>
      </c>
      <c r="R806" s="7">
        <v>36526</v>
      </c>
      <c r="S806" s="8">
        <f t="shared" si="104"/>
        <v>2000</v>
      </c>
      <c r="T806" s="8">
        <v>2000</v>
      </c>
      <c r="U806" s="8">
        <f t="shared" si="105"/>
        <v>22</v>
      </c>
      <c r="V806" s="7">
        <v>36800</v>
      </c>
      <c r="W806" t="s">
        <v>7281</v>
      </c>
      <c r="X806" s="2">
        <v>0.63100000000000001</v>
      </c>
      <c r="Y806" s="6">
        <f t="shared" si="102"/>
        <v>1.6844184618670086E-2</v>
      </c>
      <c r="AA806">
        <v>10512004</v>
      </c>
      <c r="AB806">
        <v>24306</v>
      </c>
      <c r="AD806" t="s">
        <v>6</v>
      </c>
      <c r="AE806">
        <v>10</v>
      </c>
      <c r="AF806">
        <v>4</v>
      </c>
      <c r="AH806" t="s">
        <v>7280</v>
      </c>
      <c r="AI806" t="s">
        <v>7279</v>
      </c>
      <c r="AK806" t="s">
        <v>7278</v>
      </c>
      <c r="AL806">
        <v>13</v>
      </c>
      <c r="AM806" s="5">
        <f t="shared" si="106"/>
        <v>0.59090909090909094</v>
      </c>
      <c r="AN806" s="4">
        <f t="shared" si="103"/>
        <v>8.9497779766617338E-4</v>
      </c>
      <c r="AO806" s="3"/>
      <c r="AP806">
        <v>0</v>
      </c>
      <c r="AR806" t="s">
        <v>1</v>
      </c>
      <c r="AT806" s="2" t="s">
        <v>0</v>
      </c>
      <c r="AU806" s="1">
        <f t="shared" si="107"/>
        <v>1.2059422572368912</v>
      </c>
      <c r="AV806" s="1">
        <f t="shared" si="108"/>
        <v>0.88695812081681302</v>
      </c>
      <c r="AW806" s="1">
        <f t="shared" si="109"/>
        <v>0.56797398439673474</v>
      </c>
    </row>
    <row r="807" spans="1:49" x14ac:dyDescent="0.2">
      <c r="A807">
        <v>805</v>
      </c>
      <c r="B807" t="s">
        <v>7277</v>
      </c>
      <c r="C807" t="s">
        <v>7276</v>
      </c>
      <c r="D807" t="s">
        <v>7275</v>
      </c>
      <c r="F807" t="s">
        <v>7274</v>
      </c>
      <c r="G807" t="s">
        <v>16</v>
      </c>
      <c r="H807" t="s">
        <v>15</v>
      </c>
      <c r="I807" t="s">
        <v>7273</v>
      </c>
      <c r="J807">
        <v>60032730</v>
      </c>
      <c r="K807" t="s">
        <v>7272</v>
      </c>
      <c r="L807" t="s">
        <v>7271</v>
      </c>
      <c r="M807" t="s">
        <v>2692</v>
      </c>
      <c r="N807">
        <v>1</v>
      </c>
      <c r="O807" t="s">
        <v>7270</v>
      </c>
      <c r="P807">
        <v>35854246100</v>
      </c>
      <c r="Q807">
        <v>60032730</v>
      </c>
      <c r="R807" s="7">
        <v>36526</v>
      </c>
      <c r="S807" s="8">
        <f t="shared" si="104"/>
        <v>2000</v>
      </c>
      <c r="T807" s="8">
        <v>2000</v>
      </c>
      <c r="U807" s="8">
        <f t="shared" si="105"/>
        <v>22</v>
      </c>
      <c r="V807" s="7">
        <v>36800</v>
      </c>
      <c r="W807" t="s">
        <v>3707</v>
      </c>
      <c r="X807" s="2">
        <v>1.6379999999999999</v>
      </c>
      <c r="Y807" s="6">
        <f t="shared" si="102"/>
        <v>4.3725474493473214E-2</v>
      </c>
      <c r="AA807" t="s">
        <v>3706</v>
      </c>
      <c r="AB807">
        <v>17391</v>
      </c>
      <c r="AD807" t="s">
        <v>6</v>
      </c>
      <c r="AE807">
        <v>48</v>
      </c>
      <c r="AF807">
        <v>10</v>
      </c>
      <c r="AH807" t="s">
        <v>7269</v>
      </c>
      <c r="AI807" t="s">
        <v>7268</v>
      </c>
      <c r="AJ807" t="s">
        <v>7267</v>
      </c>
      <c r="AK807" t="s">
        <v>7266</v>
      </c>
      <c r="AL807">
        <v>42</v>
      </c>
      <c r="AM807" s="5">
        <f t="shared" si="106"/>
        <v>1.9090909090909092</v>
      </c>
      <c r="AN807" s="4">
        <f t="shared" si="103"/>
        <v>2.8914667309214831E-3</v>
      </c>
      <c r="AO807" s="3"/>
      <c r="AP807">
        <v>0</v>
      </c>
      <c r="AR807" t="s">
        <v>1</v>
      </c>
      <c r="AT807" s="2">
        <v>4.931</v>
      </c>
      <c r="AU807" s="1">
        <f t="shared" si="107"/>
        <v>3.1475272164707691</v>
      </c>
      <c r="AV807" s="1">
        <f t="shared" si="108"/>
        <v>2.330847061219735</v>
      </c>
      <c r="AW807" s="1">
        <f t="shared" si="109"/>
        <v>1.5141669059687002</v>
      </c>
    </row>
    <row r="808" spans="1:49" x14ac:dyDescent="0.2">
      <c r="A808">
        <v>806</v>
      </c>
      <c r="B808" t="s">
        <v>7265</v>
      </c>
      <c r="C808" t="s">
        <v>7264</v>
      </c>
      <c r="F808" t="s">
        <v>7263</v>
      </c>
      <c r="G808" t="s">
        <v>16</v>
      </c>
      <c r="H808" t="s">
        <v>15</v>
      </c>
      <c r="I808" t="s">
        <v>7262</v>
      </c>
      <c r="J808" t="s">
        <v>7261</v>
      </c>
      <c r="K808" t="s">
        <v>7260</v>
      </c>
      <c r="L808" t="s">
        <v>7259</v>
      </c>
      <c r="M808" t="s">
        <v>2458</v>
      </c>
      <c r="N808">
        <v>2</v>
      </c>
      <c r="O808" t="s">
        <v>7258</v>
      </c>
      <c r="P808" t="s">
        <v>7257</v>
      </c>
      <c r="Q808" t="s">
        <v>7256</v>
      </c>
      <c r="R808" s="7">
        <v>36526</v>
      </c>
      <c r="S808" s="8">
        <f t="shared" si="104"/>
        <v>2000</v>
      </c>
      <c r="T808" s="8">
        <v>2000</v>
      </c>
      <c r="U808" s="8">
        <f t="shared" si="105"/>
        <v>22</v>
      </c>
      <c r="V808" s="7" t="s">
        <v>7255</v>
      </c>
      <c r="W808" t="s">
        <v>7254</v>
      </c>
      <c r="X808" s="2">
        <v>1.222</v>
      </c>
      <c r="Y808" s="6">
        <f t="shared" si="102"/>
        <v>3.2620592082432398E-2</v>
      </c>
      <c r="AA808">
        <v>8856087</v>
      </c>
      <c r="AB808">
        <v>29467</v>
      </c>
      <c r="AD808" t="s">
        <v>6</v>
      </c>
      <c r="AE808">
        <v>14</v>
      </c>
      <c r="AF808">
        <v>15</v>
      </c>
      <c r="AH808" t="s">
        <v>7253</v>
      </c>
      <c r="AI808" t="s">
        <v>7252</v>
      </c>
      <c r="AJ808" t="s">
        <v>7251</v>
      </c>
      <c r="AK808" t="s">
        <v>7250</v>
      </c>
      <c r="AL808">
        <v>45</v>
      </c>
      <c r="AM808" s="5">
        <f t="shared" si="106"/>
        <v>2.0454545454545454</v>
      </c>
      <c r="AN808" s="4">
        <f t="shared" si="103"/>
        <v>3.0980000688444458E-3</v>
      </c>
      <c r="AO808" s="3"/>
      <c r="AP808">
        <v>0</v>
      </c>
      <c r="AR808" t="s">
        <v>1</v>
      </c>
      <c r="AT808" s="2">
        <v>3.5649999999999999</v>
      </c>
      <c r="AU808" s="1">
        <f t="shared" si="107"/>
        <v>2.3763814478356013</v>
      </c>
      <c r="AV808" s="1">
        <f t="shared" si="108"/>
        <v>1.7859296075638422</v>
      </c>
      <c r="AW808" s="1">
        <f t="shared" si="109"/>
        <v>1.1954777672920831</v>
      </c>
    </row>
    <row r="809" spans="1:49" x14ac:dyDescent="0.2">
      <c r="A809">
        <v>807</v>
      </c>
      <c r="B809" t="s">
        <v>7249</v>
      </c>
      <c r="C809" t="s">
        <v>7248</v>
      </c>
      <c r="F809" t="s">
        <v>7247</v>
      </c>
      <c r="G809" t="s">
        <v>16</v>
      </c>
      <c r="H809" t="s">
        <v>15</v>
      </c>
      <c r="I809" t="s">
        <v>7246</v>
      </c>
      <c r="J809" t="s">
        <v>7245</v>
      </c>
      <c r="K809" t="s">
        <v>7244</v>
      </c>
      <c r="L809" t="s">
        <v>7243</v>
      </c>
      <c r="M809" t="s">
        <v>91</v>
      </c>
      <c r="N809">
        <v>2</v>
      </c>
      <c r="O809" t="s">
        <v>7242</v>
      </c>
      <c r="P809" t="s">
        <v>7241</v>
      </c>
      <c r="Q809" t="s">
        <v>7240</v>
      </c>
      <c r="R809" s="7">
        <v>36526</v>
      </c>
      <c r="S809" s="8">
        <f t="shared" si="104"/>
        <v>2000</v>
      </c>
      <c r="T809" s="8">
        <v>2000</v>
      </c>
      <c r="U809" s="8">
        <f t="shared" si="105"/>
        <v>22</v>
      </c>
      <c r="V809" s="7">
        <v>36800</v>
      </c>
      <c r="W809" t="s">
        <v>3707</v>
      </c>
      <c r="X809" s="2">
        <v>1.6379999999999999</v>
      </c>
      <c r="Y809" s="6">
        <f t="shared" si="102"/>
        <v>4.3725474493473214E-2</v>
      </c>
      <c r="AA809" t="s">
        <v>3706</v>
      </c>
      <c r="AB809">
        <v>17391</v>
      </c>
      <c r="AD809" t="s">
        <v>6</v>
      </c>
      <c r="AE809">
        <v>48</v>
      </c>
      <c r="AF809">
        <v>10</v>
      </c>
      <c r="AH809" t="s">
        <v>7239</v>
      </c>
      <c r="AI809" t="s">
        <v>7238</v>
      </c>
      <c r="AJ809" t="s">
        <v>7237</v>
      </c>
      <c r="AK809" t="s">
        <v>7236</v>
      </c>
      <c r="AL809">
        <v>290</v>
      </c>
      <c r="AM809" s="5">
        <f t="shared" si="106"/>
        <v>13.181818181818182</v>
      </c>
      <c r="AN809" s="4">
        <f t="shared" si="103"/>
        <v>1.9964889332553096E-2</v>
      </c>
      <c r="AO809" s="3"/>
      <c r="AP809">
        <v>0</v>
      </c>
      <c r="AQ809" t="s">
        <v>2251</v>
      </c>
      <c r="AR809" t="s">
        <v>4848</v>
      </c>
      <c r="AS809" t="s">
        <v>2250</v>
      </c>
      <c r="AT809" s="2">
        <v>4.931</v>
      </c>
      <c r="AU809" s="1">
        <f t="shared" si="107"/>
        <v>3.6597298945197179</v>
      </c>
      <c r="AV809" s="1">
        <f t="shared" si="108"/>
        <v>3.184518191301315</v>
      </c>
      <c r="AW809" s="1">
        <f t="shared" si="109"/>
        <v>2.7093064880829134</v>
      </c>
    </row>
    <row r="810" spans="1:49" x14ac:dyDescent="0.2">
      <c r="A810">
        <v>808</v>
      </c>
      <c r="B810" t="s">
        <v>7235</v>
      </c>
      <c r="C810" t="s">
        <v>7234</v>
      </c>
      <c r="E810">
        <v>11015112</v>
      </c>
      <c r="F810" t="s">
        <v>7233</v>
      </c>
      <c r="G810" t="s">
        <v>16</v>
      </c>
      <c r="H810" t="s">
        <v>15</v>
      </c>
      <c r="I810" t="s">
        <v>7232</v>
      </c>
      <c r="J810">
        <v>60030931</v>
      </c>
      <c r="K810" t="s">
        <v>7231</v>
      </c>
      <c r="L810" t="s">
        <v>7230</v>
      </c>
      <c r="M810" t="s">
        <v>11</v>
      </c>
      <c r="N810">
        <v>2</v>
      </c>
      <c r="O810" t="s">
        <v>7229</v>
      </c>
      <c r="P810" t="s">
        <v>7228</v>
      </c>
      <c r="Q810" t="s">
        <v>7227</v>
      </c>
      <c r="R810" s="7">
        <v>36526</v>
      </c>
      <c r="S810" s="8">
        <f t="shared" si="104"/>
        <v>2000</v>
      </c>
      <c r="T810" s="8">
        <v>2000</v>
      </c>
      <c r="U810" s="8">
        <f t="shared" si="105"/>
        <v>22</v>
      </c>
      <c r="V810" s="7">
        <v>36800</v>
      </c>
      <c r="W810" t="s">
        <v>6032</v>
      </c>
      <c r="X810" s="2">
        <v>0.435</v>
      </c>
      <c r="Y810" s="6">
        <f t="shared" si="102"/>
        <v>1.1612076559622007E-2</v>
      </c>
      <c r="AA810">
        <v>1978462</v>
      </c>
      <c r="AB810">
        <v>14839</v>
      </c>
      <c r="AD810" t="s">
        <v>6</v>
      </c>
      <c r="AE810">
        <v>21</v>
      </c>
      <c r="AF810">
        <v>7</v>
      </c>
      <c r="AH810" t="s">
        <v>7226</v>
      </c>
      <c r="AI810" t="s">
        <v>7225</v>
      </c>
      <c r="AJ810" t="s">
        <v>7224</v>
      </c>
      <c r="AK810" t="s">
        <v>7223</v>
      </c>
      <c r="AL810">
        <v>11</v>
      </c>
      <c r="AM810" s="5">
        <f t="shared" si="106"/>
        <v>0.5</v>
      </c>
      <c r="AN810" s="4">
        <f t="shared" si="103"/>
        <v>7.572889057175312E-4</v>
      </c>
      <c r="AO810" s="3"/>
      <c r="AP810">
        <v>0</v>
      </c>
      <c r="AR810" t="s">
        <v>1</v>
      </c>
      <c r="AT810" s="2">
        <v>2.0099999999999998</v>
      </c>
      <c r="AU810" s="1">
        <f t="shared" si="107"/>
        <v>0.83556402634506632</v>
      </c>
      <c r="AV810" s="1">
        <f t="shared" si="108"/>
        <v>0.61846827326697684</v>
      </c>
      <c r="AW810" s="1">
        <f t="shared" si="109"/>
        <v>0.40137252018888736</v>
      </c>
    </row>
    <row r="811" spans="1:49" x14ac:dyDescent="0.2">
      <c r="A811">
        <v>809</v>
      </c>
      <c r="B811" t="s">
        <v>7222</v>
      </c>
      <c r="C811" t="s">
        <v>7221</v>
      </c>
      <c r="F811" t="s">
        <v>7220</v>
      </c>
      <c r="G811" t="s">
        <v>16</v>
      </c>
      <c r="H811" t="s">
        <v>15</v>
      </c>
      <c r="I811" t="s">
        <v>7219</v>
      </c>
      <c r="J811" t="s">
        <v>7218</v>
      </c>
      <c r="K811" t="s">
        <v>7217</v>
      </c>
      <c r="L811" t="s">
        <v>7216</v>
      </c>
      <c r="M811" t="s">
        <v>7215</v>
      </c>
      <c r="N811">
        <v>5</v>
      </c>
      <c r="O811" t="s">
        <v>7214</v>
      </c>
      <c r="P811" t="s">
        <v>7213</v>
      </c>
      <c r="Q811" t="s">
        <v>7212</v>
      </c>
      <c r="R811" s="7">
        <v>36526</v>
      </c>
      <c r="S811" s="8">
        <f t="shared" si="104"/>
        <v>2000</v>
      </c>
      <c r="T811" s="8">
        <v>2000</v>
      </c>
      <c r="U811" s="8">
        <f t="shared" si="105"/>
        <v>22</v>
      </c>
      <c r="V811" s="7">
        <v>36800</v>
      </c>
      <c r="W811" t="s">
        <v>7211</v>
      </c>
      <c r="X811" s="2">
        <v>0.42199999999999999</v>
      </c>
      <c r="Y811" s="6">
        <f t="shared" si="102"/>
        <v>1.1265048984276981E-2</v>
      </c>
      <c r="AA811">
        <v>3615235</v>
      </c>
      <c r="AB811">
        <v>26620</v>
      </c>
      <c r="AD811" t="s">
        <v>6</v>
      </c>
      <c r="AE811">
        <v>29</v>
      </c>
      <c r="AF811">
        <v>10</v>
      </c>
      <c r="AH811" t="s">
        <v>7210</v>
      </c>
      <c r="AI811" t="s">
        <v>7209</v>
      </c>
      <c r="AK811" t="s">
        <v>7208</v>
      </c>
      <c r="AL811">
        <v>3</v>
      </c>
      <c r="AM811" s="5">
        <f t="shared" si="106"/>
        <v>0.13636363636363635</v>
      </c>
      <c r="AN811" s="4">
        <f t="shared" si="103"/>
        <v>2.0653333792296306E-4</v>
      </c>
      <c r="AO811" s="3"/>
      <c r="AP811">
        <v>0</v>
      </c>
      <c r="AR811" t="s">
        <v>1</v>
      </c>
      <c r="AT811" s="2">
        <v>1.9379999999999999</v>
      </c>
      <c r="AU811" s="1">
        <f t="shared" si="107"/>
        <v>0.79474942903707757</v>
      </c>
      <c r="AV811" s="1">
        <f t="shared" si="108"/>
        <v>0.57357911610999712</v>
      </c>
      <c r="AW811" s="1">
        <f t="shared" si="109"/>
        <v>0.35240880318291684</v>
      </c>
    </row>
    <row r="812" spans="1:49" x14ac:dyDescent="0.2">
      <c r="A812">
        <v>810</v>
      </c>
      <c r="B812" t="s">
        <v>7207</v>
      </c>
      <c r="C812" t="s">
        <v>7206</v>
      </c>
      <c r="F812" t="s">
        <v>7205</v>
      </c>
      <c r="G812" t="s">
        <v>16</v>
      </c>
      <c r="H812" t="s">
        <v>15</v>
      </c>
      <c r="I812" t="s">
        <v>7204</v>
      </c>
      <c r="J812">
        <v>60015099</v>
      </c>
      <c r="K812" t="s">
        <v>7203</v>
      </c>
      <c r="L812" t="s">
        <v>6353</v>
      </c>
      <c r="M812" t="s">
        <v>11</v>
      </c>
      <c r="N812">
        <v>4</v>
      </c>
      <c r="O812" t="s">
        <v>7202</v>
      </c>
      <c r="P812" t="s">
        <v>7201</v>
      </c>
      <c r="Q812" t="s">
        <v>7200</v>
      </c>
      <c r="R812" s="7">
        <v>36526</v>
      </c>
      <c r="S812" s="8">
        <f t="shared" si="104"/>
        <v>2000</v>
      </c>
      <c r="T812" s="8">
        <v>2000</v>
      </c>
      <c r="U812" s="8">
        <f t="shared" si="105"/>
        <v>22</v>
      </c>
      <c r="V812" s="7">
        <v>36800</v>
      </c>
      <c r="W812" t="s">
        <v>6233</v>
      </c>
      <c r="X812" s="2">
        <v>0.88100000000000001</v>
      </c>
      <c r="Y812" s="6">
        <f t="shared" si="102"/>
        <v>2.3517791836843653E-2</v>
      </c>
      <c r="AA812">
        <v>10459243</v>
      </c>
      <c r="AB812">
        <v>17248</v>
      </c>
      <c r="AD812" t="s">
        <v>6</v>
      </c>
      <c r="AE812">
        <v>42</v>
      </c>
      <c r="AF812">
        <v>5</v>
      </c>
      <c r="AH812" s="9">
        <v>46631</v>
      </c>
      <c r="AI812" t="s">
        <v>7199</v>
      </c>
      <c r="AK812" t="s">
        <v>7198</v>
      </c>
      <c r="AL812">
        <v>0</v>
      </c>
      <c r="AM812" s="5">
        <f t="shared" si="106"/>
        <v>0</v>
      </c>
      <c r="AN812" s="4">
        <f t="shared" si="103"/>
        <v>0</v>
      </c>
      <c r="AO812" s="3"/>
      <c r="AP812">
        <v>0</v>
      </c>
      <c r="AQ812" t="s">
        <v>3639</v>
      </c>
      <c r="AR812" t="s">
        <v>7197</v>
      </c>
      <c r="AS812" t="s">
        <v>3638</v>
      </c>
      <c r="AT812" s="2" t="s">
        <v>0</v>
      </c>
      <c r="AU812" s="1">
        <f t="shared" si="107"/>
        <v>1.6462454285790555</v>
      </c>
      <c r="AV812" s="1">
        <f t="shared" si="108"/>
        <v>1.1758895918421826</v>
      </c>
      <c r="AW812" s="1">
        <f t="shared" si="109"/>
        <v>0.70553375510530958</v>
      </c>
    </row>
    <row r="813" spans="1:49" x14ac:dyDescent="0.2">
      <c r="A813">
        <v>811</v>
      </c>
      <c r="B813" t="s">
        <v>7196</v>
      </c>
      <c r="C813" t="s">
        <v>7195</v>
      </c>
      <c r="F813" t="s">
        <v>7194</v>
      </c>
      <c r="G813" t="s">
        <v>16</v>
      </c>
      <c r="H813" t="s">
        <v>15</v>
      </c>
      <c r="I813" t="s">
        <v>7193</v>
      </c>
      <c r="J813">
        <v>60007284</v>
      </c>
      <c r="K813" t="s">
        <v>7192</v>
      </c>
      <c r="L813" t="s">
        <v>745</v>
      </c>
      <c r="M813" t="s">
        <v>744</v>
      </c>
      <c r="N813">
        <v>2</v>
      </c>
      <c r="O813" t="s">
        <v>7191</v>
      </c>
      <c r="P813" t="s">
        <v>7190</v>
      </c>
      <c r="Q813" t="s">
        <v>7189</v>
      </c>
      <c r="R813" s="7">
        <v>36526</v>
      </c>
      <c r="S813" s="8">
        <f t="shared" si="104"/>
        <v>2000</v>
      </c>
      <c r="T813" s="8">
        <v>2000</v>
      </c>
      <c r="U813" s="8">
        <f t="shared" si="105"/>
        <v>22</v>
      </c>
      <c r="V813" s="7">
        <v>36800</v>
      </c>
      <c r="W813" t="s">
        <v>4162</v>
      </c>
      <c r="X813" s="2">
        <v>1.468</v>
      </c>
      <c r="Y813" s="6">
        <f t="shared" si="102"/>
        <v>3.9187421585115186E-2</v>
      </c>
      <c r="AA813">
        <v>906778</v>
      </c>
      <c r="AB813">
        <v>18931</v>
      </c>
      <c r="AD813" t="s">
        <v>6</v>
      </c>
      <c r="AE813">
        <v>48</v>
      </c>
      <c r="AF813">
        <v>10</v>
      </c>
      <c r="AH813" t="s">
        <v>7188</v>
      </c>
      <c r="AI813" t="s">
        <v>7187</v>
      </c>
      <c r="AK813" t="s">
        <v>7186</v>
      </c>
      <c r="AL813">
        <v>10</v>
      </c>
      <c r="AM813" s="5">
        <f t="shared" si="106"/>
        <v>0.45454545454545453</v>
      </c>
      <c r="AN813" s="4">
        <f t="shared" si="103"/>
        <v>6.8844445974321016E-4</v>
      </c>
      <c r="AO813" s="3"/>
      <c r="AP813">
        <v>0</v>
      </c>
      <c r="AR813" t="s">
        <v>1</v>
      </c>
      <c r="AT813" s="2">
        <v>5.0830000000000002</v>
      </c>
      <c r="AU813" s="1">
        <f t="shared" si="107"/>
        <v>2.7637728447503589</v>
      </c>
      <c r="AV813" s="1">
        <f t="shared" si="108"/>
        <v>1.99379330224292</v>
      </c>
      <c r="AW813" s="1">
        <f t="shared" si="109"/>
        <v>1.2238137597354803</v>
      </c>
    </row>
    <row r="814" spans="1:49" x14ac:dyDescent="0.2">
      <c r="A814">
        <v>812</v>
      </c>
      <c r="B814" t="s">
        <v>7185</v>
      </c>
      <c r="C814" t="s">
        <v>7184</v>
      </c>
      <c r="F814" t="s">
        <v>7183</v>
      </c>
      <c r="G814" t="s">
        <v>16</v>
      </c>
      <c r="H814" t="s">
        <v>15</v>
      </c>
      <c r="I814" t="s">
        <v>7182</v>
      </c>
      <c r="J814">
        <v>60023053</v>
      </c>
      <c r="K814" t="s">
        <v>7181</v>
      </c>
      <c r="L814" t="s">
        <v>7180</v>
      </c>
      <c r="M814" t="s">
        <v>11</v>
      </c>
      <c r="N814">
        <v>1</v>
      </c>
      <c r="O814" t="s">
        <v>7179</v>
      </c>
      <c r="P814">
        <v>7102649213</v>
      </c>
      <c r="Q814">
        <v>60023053</v>
      </c>
      <c r="R814" s="7">
        <v>36526</v>
      </c>
      <c r="S814" s="8">
        <f t="shared" si="104"/>
        <v>2000</v>
      </c>
      <c r="T814" s="8">
        <v>2000</v>
      </c>
      <c r="U814" s="8">
        <f t="shared" si="105"/>
        <v>22</v>
      </c>
      <c r="V814" s="7">
        <v>36800</v>
      </c>
      <c r="W814" t="s">
        <v>3412</v>
      </c>
      <c r="X814" s="2">
        <v>1.6519999999999999</v>
      </c>
      <c r="Y814" s="6">
        <f t="shared" si="102"/>
        <v>4.409919649769093E-2</v>
      </c>
      <c r="AA814" t="s">
        <v>3411</v>
      </c>
      <c r="AB814">
        <v>17337</v>
      </c>
      <c r="AD814" t="s">
        <v>6</v>
      </c>
      <c r="AE814">
        <v>48</v>
      </c>
      <c r="AF814">
        <v>10</v>
      </c>
      <c r="AH814" t="s">
        <v>7178</v>
      </c>
      <c r="AI814" t="s">
        <v>7177</v>
      </c>
      <c r="AK814" t="s">
        <v>7176</v>
      </c>
      <c r="AL814">
        <v>1</v>
      </c>
      <c r="AM814" s="5">
        <f t="shared" si="106"/>
        <v>4.5454545454545456E-2</v>
      </c>
      <c r="AN814" s="4">
        <f t="shared" si="103"/>
        <v>6.8844445974321024E-5</v>
      </c>
      <c r="AO814" s="3"/>
      <c r="AP814">
        <v>0</v>
      </c>
      <c r="AR814" t="s">
        <v>1</v>
      </c>
      <c r="AT814" s="2" t="s">
        <v>0</v>
      </c>
      <c r="AU814" s="1">
        <f t="shared" si="107"/>
        <v>3.0890090882175945</v>
      </c>
      <c r="AV814" s="1">
        <f t="shared" si="108"/>
        <v>2.2084020471832626</v>
      </c>
      <c r="AW814" s="1">
        <f t="shared" si="109"/>
        <v>1.3277950061489303</v>
      </c>
    </row>
    <row r="815" spans="1:49" x14ac:dyDescent="0.2">
      <c r="A815">
        <v>813</v>
      </c>
      <c r="B815" t="s">
        <v>7175</v>
      </c>
      <c r="C815" t="s">
        <v>7174</v>
      </c>
      <c r="F815" t="s">
        <v>7173</v>
      </c>
      <c r="G815" t="s">
        <v>16</v>
      </c>
      <c r="H815" t="s">
        <v>15</v>
      </c>
      <c r="I815" t="s">
        <v>7172</v>
      </c>
      <c r="J815">
        <v>60025488</v>
      </c>
      <c r="K815" t="s">
        <v>483</v>
      </c>
      <c r="L815" t="s">
        <v>482</v>
      </c>
      <c r="M815" t="s">
        <v>11</v>
      </c>
      <c r="N815">
        <v>2</v>
      </c>
      <c r="O815" t="s">
        <v>7171</v>
      </c>
      <c r="P815" t="s">
        <v>7170</v>
      </c>
      <c r="Q815" t="s">
        <v>7169</v>
      </c>
      <c r="R815" s="7">
        <v>36526</v>
      </c>
      <c r="S815" s="8">
        <f t="shared" si="104"/>
        <v>2000</v>
      </c>
      <c r="T815" s="8">
        <v>2000</v>
      </c>
      <c r="U815" s="8">
        <f t="shared" si="105"/>
        <v>22</v>
      </c>
      <c r="V815" s="7">
        <v>36770</v>
      </c>
      <c r="W815" t="s">
        <v>5130</v>
      </c>
      <c r="X815" s="2">
        <v>0.22500000000000001</v>
      </c>
      <c r="Y815" s="6">
        <f t="shared" si="102"/>
        <v>6.0062464963562111E-3</v>
      </c>
      <c r="AA815">
        <v>2726343</v>
      </c>
      <c r="AB815">
        <v>16128</v>
      </c>
      <c r="AC815" t="s">
        <v>5129</v>
      </c>
      <c r="AD815" t="s">
        <v>6</v>
      </c>
      <c r="AE815">
        <v>20</v>
      </c>
      <c r="AF815">
        <v>5</v>
      </c>
      <c r="AH815" t="s">
        <v>7168</v>
      </c>
      <c r="AI815" t="s">
        <v>7167</v>
      </c>
      <c r="AJ815" t="s">
        <v>7166</v>
      </c>
      <c r="AK815" t="s">
        <v>7165</v>
      </c>
      <c r="AL815">
        <v>11</v>
      </c>
      <c r="AM815" s="5">
        <f t="shared" si="106"/>
        <v>0.5</v>
      </c>
      <c r="AN815" s="4">
        <f t="shared" si="103"/>
        <v>7.572889057175312E-4</v>
      </c>
      <c r="AO815" s="3"/>
      <c r="AP815">
        <v>0</v>
      </c>
      <c r="AR815" t="s">
        <v>1</v>
      </c>
      <c r="AT815" s="2">
        <v>1.099</v>
      </c>
      <c r="AU815" s="1">
        <f t="shared" si="107"/>
        <v>0.44315592191646075</v>
      </c>
      <c r="AV815" s="1">
        <f t="shared" si="108"/>
        <v>0.33817677010368713</v>
      </c>
      <c r="AW815" s="1">
        <f t="shared" si="109"/>
        <v>0.23319761829091351</v>
      </c>
    </row>
    <row r="816" spans="1:49" x14ac:dyDescent="0.2">
      <c r="A816">
        <v>814</v>
      </c>
      <c r="B816" t="s">
        <v>7164</v>
      </c>
      <c r="C816" t="s">
        <v>7163</v>
      </c>
      <c r="F816" t="s">
        <v>7162</v>
      </c>
      <c r="G816" t="s">
        <v>16</v>
      </c>
      <c r="H816" t="s">
        <v>15</v>
      </c>
      <c r="I816" t="s">
        <v>7161</v>
      </c>
      <c r="J816">
        <v>60003217</v>
      </c>
      <c r="K816" t="s">
        <v>7160</v>
      </c>
      <c r="L816" t="s">
        <v>7159</v>
      </c>
      <c r="M816" t="s">
        <v>698</v>
      </c>
      <c r="N816">
        <v>3</v>
      </c>
      <c r="O816" t="s">
        <v>7158</v>
      </c>
      <c r="P816" t="s">
        <v>7157</v>
      </c>
      <c r="Q816" t="s">
        <v>7156</v>
      </c>
      <c r="R816" s="7">
        <v>36526</v>
      </c>
      <c r="S816" s="8">
        <f t="shared" si="104"/>
        <v>2000</v>
      </c>
      <c r="T816" s="8">
        <v>2000</v>
      </c>
      <c r="U816" s="8">
        <f t="shared" si="105"/>
        <v>22</v>
      </c>
      <c r="V816" s="7">
        <v>36770</v>
      </c>
      <c r="W816" t="s">
        <v>5130</v>
      </c>
      <c r="X816" s="2">
        <v>0.22500000000000001</v>
      </c>
      <c r="Y816" s="6">
        <f t="shared" si="102"/>
        <v>6.0062464963562111E-3</v>
      </c>
      <c r="AA816">
        <v>2726343</v>
      </c>
      <c r="AB816">
        <v>16128</v>
      </c>
      <c r="AC816" t="s">
        <v>5129</v>
      </c>
      <c r="AD816" t="s">
        <v>6</v>
      </c>
      <c r="AE816">
        <v>20</v>
      </c>
      <c r="AF816">
        <v>5</v>
      </c>
      <c r="AH816" t="s">
        <v>7155</v>
      </c>
      <c r="AI816" t="s">
        <v>7154</v>
      </c>
      <c r="AJ816" t="s">
        <v>7153</v>
      </c>
      <c r="AK816" t="s">
        <v>7152</v>
      </c>
      <c r="AL816">
        <v>41</v>
      </c>
      <c r="AM816" s="5">
        <f t="shared" si="106"/>
        <v>1.8636363636363635</v>
      </c>
      <c r="AN816" s="4">
        <f t="shared" si="103"/>
        <v>2.8226222849471617E-3</v>
      </c>
      <c r="AO816" s="3"/>
      <c r="AP816">
        <v>0</v>
      </c>
      <c r="AR816" t="s">
        <v>1</v>
      </c>
      <c r="AT816" s="2">
        <v>1.099</v>
      </c>
      <c r="AU816" s="1">
        <f t="shared" si="107"/>
        <v>0.50511592329334953</v>
      </c>
      <c r="AV816" s="1">
        <f t="shared" si="108"/>
        <v>0.44144343906516864</v>
      </c>
      <c r="AW816" s="1">
        <f t="shared" si="109"/>
        <v>0.37777095483698764</v>
      </c>
    </row>
    <row r="817" spans="1:49" x14ac:dyDescent="0.2">
      <c r="A817">
        <v>815</v>
      </c>
      <c r="B817" t="s">
        <v>7151</v>
      </c>
      <c r="E817">
        <v>11588937</v>
      </c>
      <c r="F817" t="s">
        <v>7150</v>
      </c>
      <c r="G817" t="s">
        <v>16</v>
      </c>
      <c r="H817" t="s">
        <v>15</v>
      </c>
      <c r="I817" t="s">
        <v>7149</v>
      </c>
      <c r="N817">
        <v>1</v>
      </c>
      <c r="O817" t="s">
        <v>7148</v>
      </c>
      <c r="P817">
        <v>57209962362</v>
      </c>
      <c r="R817" s="7">
        <v>36526</v>
      </c>
      <c r="S817" s="8">
        <f t="shared" si="104"/>
        <v>2000</v>
      </c>
      <c r="T817" s="8">
        <v>2000</v>
      </c>
      <c r="U817" s="8">
        <f t="shared" si="105"/>
        <v>22</v>
      </c>
      <c r="V817" s="7">
        <v>36770</v>
      </c>
      <c r="W817" t="s">
        <v>7147</v>
      </c>
      <c r="X817" s="2" t="s">
        <v>0</v>
      </c>
      <c r="Y817" s="6" t="e">
        <f t="shared" si="102"/>
        <v>#VALUE!</v>
      </c>
      <c r="AA817">
        <v>10157867</v>
      </c>
      <c r="AB817">
        <v>22464</v>
      </c>
      <c r="AD817" t="s">
        <v>6</v>
      </c>
      <c r="AE817">
        <v>7</v>
      </c>
      <c r="AF817">
        <v>2</v>
      </c>
      <c r="AH817" t="s">
        <v>7146</v>
      </c>
      <c r="AI817" t="s">
        <v>7145</v>
      </c>
      <c r="AK817" t="s">
        <v>7144</v>
      </c>
      <c r="AL817">
        <v>0</v>
      </c>
      <c r="AM817" s="5">
        <f t="shared" si="106"/>
        <v>0</v>
      </c>
      <c r="AN817" s="4">
        <f t="shared" si="103"/>
        <v>0</v>
      </c>
      <c r="AO817" s="3"/>
      <c r="AP817">
        <v>0</v>
      </c>
      <c r="AR817" t="s">
        <v>1</v>
      </c>
      <c r="AT817" s="2" t="s">
        <v>0</v>
      </c>
      <c r="AU817" s="1" t="e">
        <f t="shared" si="107"/>
        <v>#VALUE!</v>
      </c>
      <c r="AV817" s="1" t="e">
        <f t="shared" si="108"/>
        <v>#VALUE!</v>
      </c>
      <c r="AW817" s="1" t="e">
        <f t="shared" si="109"/>
        <v>#VALUE!</v>
      </c>
    </row>
    <row r="818" spans="1:49" x14ac:dyDescent="0.2">
      <c r="A818">
        <v>816</v>
      </c>
      <c r="B818" t="s">
        <v>7143</v>
      </c>
      <c r="C818" t="s">
        <v>7142</v>
      </c>
      <c r="F818" t="s">
        <v>7141</v>
      </c>
      <c r="G818" t="s">
        <v>16</v>
      </c>
      <c r="H818" t="s">
        <v>15</v>
      </c>
      <c r="I818" t="s">
        <v>7140</v>
      </c>
      <c r="J818" t="s">
        <v>7139</v>
      </c>
      <c r="K818" t="s">
        <v>7138</v>
      </c>
      <c r="L818" t="s">
        <v>7137</v>
      </c>
      <c r="M818" t="s">
        <v>7136</v>
      </c>
      <c r="N818">
        <v>10</v>
      </c>
      <c r="O818" t="s">
        <v>7135</v>
      </c>
      <c r="P818" t="s">
        <v>7134</v>
      </c>
      <c r="Q818" t="s">
        <v>7133</v>
      </c>
      <c r="R818" s="7">
        <v>36526</v>
      </c>
      <c r="S818" s="8">
        <f t="shared" si="104"/>
        <v>2000</v>
      </c>
      <c r="T818" s="8">
        <v>2000</v>
      </c>
      <c r="U818" s="8">
        <f t="shared" si="105"/>
        <v>22</v>
      </c>
      <c r="V818" s="7" t="s">
        <v>7100</v>
      </c>
      <c r="W818" t="s">
        <v>293</v>
      </c>
      <c r="X818" s="2">
        <v>0.61499999999999999</v>
      </c>
      <c r="Y818" s="6">
        <f t="shared" si="102"/>
        <v>1.6417073756706976E-2</v>
      </c>
      <c r="AA818">
        <v>1959271</v>
      </c>
      <c r="AB818">
        <v>12141</v>
      </c>
      <c r="AD818" t="s">
        <v>6</v>
      </c>
      <c r="AE818">
        <v>21</v>
      </c>
      <c r="AF818">
        <v>9</v>
      </c>
      <c r="AH818" t="s">
        <v>7132</v>
      </c>
      <c r="AI818" t="s">
        <v>7131</v>
      </c>
      <c r="AK818" t="s">
        <v>7130</v>
      </c>
      <c r="AL818">
        <v>18</v>
      </c>
      <c r="AM818" s="5">
        <f t="shared" si="106"/>
        <v>0.81818181818181823</v>
      </c>
      <c r="AN818" s="4">
        <f t="shared" si="103"/>
        <v>1.2392000275377785E-3</v>
      </c>
      <c r="AO818" s="3"/>
      <c r="AP818">
        <v>0</v>
      </c>
      <c r="AR818" t="s">
        <v>1</v>
      </c>
      <c r="AT818" s="2" t="s">
        <v>0</v>
      </c>
      <c r="AU818" s="1">
        <f t="shared" si="107"/>
        <v>1.1863711637956214</v>
      </c>
      <c r="AV818" s="1">
        <f t="shared" si="108"/>
        <v>0.88281368921223757</v>
      </c>
      <c r="AW818" s="1">
        <f t="shared" si="109"/>
        <v>0.57925621462885368</v>
      </c>
    </row>
    <row r="819" spans="1:49" x14ac:dyDescent="0.2">
      <c r="A819">
        <v>817</v>
      </c>
      <c r="B819" t="s">
        <v>7129</v>
      </c>
      <c r="C819" t="s">
        <v>7128</v>
      </c>
      <c r="F819" t="s">
        <v>7127</v>
      </c>
      <c r="G819" t="s">
        <v>16</v>
      </c>
      <c r="H819" t="s">
        <v>15</v>
      </c>
      <c r="I819" t="s">
        <v>7126</v>
      </c>
      <c r="J819">
        <v>60031544</v>
      </c>
      <c r="K819" t="s">
        <v>2694</v>
      </c>
      <c r="L819" t="s">
        <v>2693</v>
      </c>
      <c r="M819" t="s">
        <v>2692</v>
      </c>
      <c r="N819">
        <v>5</v>
      </c>
      <c r="O819" t="s">
        <v>7125</v>
      </c>
      <c r="P819" t="s">
        <v>7124</v>
      </c>
      <c r="Q819" t="s">
        <v>2689</v>
      </c>
      <c r="R819" s="7">
        <v>36526</v>
      </c>
      <c r="S819" s="8">
        <f t="shared" si="104"/>
        <v>2000</v>
      </c>
      <c r="T819" s="8">
        <v>2000</v>
      </c>
      <c r="U819" s="8">
        <f t="shared" si="105"/>
        <v>22</v>
      </c>
      <c r="V819" s="7">
        <v>36770</v>
      </c>
      <c r="W819" t="s">
        <v>1427</v>
      </c>
      <c r="X819" s="2">
        <v>0.30399999999999999</v>
      </c>
      <c r="Y819" s="6">
        <f t="shared" si="102"/>
        <v>8.115106377299057E-3</v>
      </c>
      <c r="AA819">
        <v>8952477</v>
      </c>
      <c r="AB819">
        <v>12250</v>
      </c>
      <c r="AD819" t="s">
        <v>6</v>
      </c>
      <c r="AE819">
        <v>26</v>
      </c>
      <c r="AF819">
        <v>5</v>
      </c>
      <c r="AH819" t="s">
        <v>7123</v>
      </c>
      <c r="AI819" t="s">
        <v>7122</v>
      </c>
      <c r="AK819" t="s">
        <v>7121</v>
      </c>
      <c r="AL819">
        <v>6</v>
      </c>
      <c r="AM819" s="5">
        <f t="shared" si="106"/>
        <v>0.27272727272727271</v>
      </c>
      <c r="AN819" s="4">
        <f t="shared" si="103"/>
        <v>4.1306667584592612E-4</v>
      </c>
      <c r="AO819" s="3"/>
      <c r="AP819">
        <v>0</v>
      </c>
      <c r="AR819" t="s">
        <v>1</v>
      </c>
      <c r="AT819" s="2" t="s">
        <v>0</v>
      </c>
      <c r="AU819" s="1">
        <f t="shared" si="107"/>
        <v>0.58044944668631171</v>
      </c>
      <c r="AV819" s="1">
        <f t="shared" si="108"/>
        <v>0.42640865265724914</v>
      </c>
      <c r="AW819" s="1">
        <f t="shared" si="109"/>
        <v>0.27236785862818652</v>
      </c>
    </row>
    <row r="820" spans="1:49" x14ac:dyDescent="0.2">
      <c r="A820">
        <v>818</v>
      </c>
      <c r="B820" t="s">
        <v>7120</v>
      </c>
      <c r="C820" t="s">
        <v>7119</v>
      </c>
      <c r="F820" t="s">
        <v>7118</v>
      </c>
      <c r="G820" t="s">
        <v>16</v>
      </c>
      <c r="H820" t="s">
        <v>15</v>
      </c>
      <c r="I820" t="s">
        <v>6099</v>
      </c>
      <c r="J820" t="s">
        <v>7117</v>
      </c>
      <c r="K820" t="s">
        <v>7116</v>
      </c>
      <c r="L820" t="s">
        <v>7115</v>
      </c>
      <c r="M820" t="s">
        <v>7114</v>
      </c>
      <c r="N820">
        <v>4</v>
      </c>
      <c r="O820" t="s">
        <v>7113</v>
      </c>
      <c r="P820" t="s">
        <v>7112</v>
      </c>
      <c r="Q820" t="s">
        <v>7111</v>
      </c>
      <c r="R820" s="7">
        <v>36526</v>
      </c>
      <c r="S820" s="8">
        <f t="shared" si="104"/>
        <v>2000</v>
      </c>
      <c r="T820" s="8">
        <v>2000</v>
      </c>
      <c r="U820" s="8">
        <f t="shared" si="105"/>
        <v>22</v>
      </c>
      <c r="V820" s="7" t="s">
        <v>7100</v>
      </c>
      <c r="W820" t="s">
        <v>5657</v>
      </c>
      <c r="X820" s="2">
        <v>1.1779999999999999</v>
      </c>
      <c r="Y820" s="6">
        <f t="shared" si="102"/>
        <v>3.1446037212033845E-2</v>
      </c>
      <c r="AA820">
        <v>168033</v>
      </c>
      <c r="AB820">
        <v>27965</v>
      </c>
      <c r="AD820" t="s">
        <v>6</v>
      </c>
      <c r="AE820">
        <v>65</v>
      </c>
      <c r="AF820">
        <v>5</v>
      </c>
      <c r="AH820" t="s">
        <v>7110</v>
      </c>
      <c r="AI820" t="s">
        <v>7109</v>
      </c>
      <c r="AK820" t="s">
        <v>7108</v>
      </c>
      <c r="AL820">
        <v>61</v>
      </c>
      <c r="AM820" s="5">
        <f t="shared" si="106"/>
        <v>2.7727272727272729</v>
      </c>
      <c r="AN820" s="4">
        <f t="shared" si="103"/>
        <v>4.1995112044335824E-3</v>
      </c>
      <c r="AO820" s="3"/>
      <c r="AP820">
        <v>0</v>
      </c>
      <c r="AR820" t="s">
        <v>1</v>
      </c>
      <c r="AT820" s="2">
        <v>2.9279999999999999</v>
      </c>
      <c r="AU820" s="1">
        <f t="shared" si="107"/>
        <v>2.3272079409753768</v>
      </c>
      <c r="AV820" s="1">
        <f t="shared" si="108"/>
        <v>1.7822774208233714</v>
      </c>
      <c r="AW820" s="1">
        <f t="shared" si="109"/>
        <v>1.237346900671366</v>
      </c>
    </row>
    <row r="821" spans="1:49" x14ac:dyDescent="0.2">
      <c r="A821">
        <v>819</v>
      </c>
      <c r="B821" t="s">
        <v>7107</v>
      </c>
      <c r="C821" t="s">
        <v>7106</v>
      </c>
      <c r="F821" t="s">
        <v>7105</v>
      </c>
      <c r="G821" t="s">
        <v>16</v>
      </c>
      <c r="H821" t="s">
        <v>15</v>
      </c>
      <c r="I821" t="s">
        <v>7104</v>
      </c>
      <c r="J821">
        <v>60029738</v>
      </c>
      <c r="K821" t="s">
        <v>2716</v>
      </c>
      <c r="L821" t="s">
        <v>2715</v>
      </c>
      <c r="M821" t="s">
        <v>820</v>
      </c>
      <c r="N821">
        <v>2</v>
      </c>
      <c r="O821" t="s">
        <v>7103</v>
      </c>
      <c r="P821" t="s">
        <v>7102</v>
      </c>
      <c r="Q821" t="s">
        <v>7101</v>
      </c>
      <c r="R821" s="7">
        <v>36526</v>
      </c>
      <c r="S821" s="8">
        <f t="shared" si="104"/>
        <v>2000</v>
      </c>
      <c r="T821" s="8">
        <v>2000</v>
      </c>
      <c r="U821" s="8">
        <f t="shared" si="105"/>
        <v>22</v>
      </c>
      <c r="V821" s="7" t="s">
        <v>7100</v>
      </c>
      <c r="W821" t="s">
        <v>3504</v>
      </c>
      <c r="X821" s="2">
        <v>1.3720000000000001</v>
      </c>
      <c r="Y821" s="6">
        <f t="shared" si="102"/>
        <v>3.662475641333654E-2</v>
      </c>
      <c r="AA821">
        <v>189480</v>
      </c>
      <c r="AB821">
        <v>17366</v>
      </c>
      <c r="AD821" t="s">
        <v>6</v>
      </c>
      <c r="AE821">
        <v>48</v>
      </c>
      <c r="AF821">
        <v>9</v>
      </c>
      <c r="AH821" t="s">
        <v>7099</v>
      </c>
      <c r="AI821" t="s">
        <v>7098</v>
      </c>
      <c r="AK821" t="s">
        <v>7097</v>
      </c>
      <c r="AL821">
        <v>1</v>
      </c>
      <c r="AM821" s="5">
        <f t="shared" si="106"/>
        <v>4.5454545454545456E-2</v>
      </c>
      <c r="AN821" s="4">
        <f t="shared" si="103"/>
        <v>6.8844445974321024E-5</v>
      </c>
      <c r="AO821" s="3"/>
      <c r="AP821">
        <v>0</v>
      </c>
      <c r="AQ821" t="s">
        <v>2222</v>
      </c>
      <c r="AR821" t="s">
        <v>7096</v>
      </c>
      <c r="AS821" t="s">
        <v>2221</v>
      </c>
      <c r="AT821" s="2" t="s">
        <v>0</v>
      </c>
      <c r="AU821" s="1">
        <f t="shared" si="107"/>
        <v>2.5657982823127869</v>
      </c>
      <c r="AV821" s="1">
        <f t="shared" si="108"/>
        <v>1.834680042965543</v>
      </c>
      <c r="AW821" s="1">
        <f t="shared" si="109"/>
        <v>1.1035618036182988</v>
      </c>
    </row>
    <row r="822" spans="1:49" x14ac:dyDescent="0.2">
      <c r="A822">
        <v>820</v>
      </c>
      <c r="B822" t="s">
        <v>7095</v>
      </c>
      <c r="F822" t="s">
        <v>7094</v>
      </c>
      <c r="G822" t="s">
        <v>16</v>
      </c>
      <c r="H822" t="s">
        <v>15</v>
      </c>
      <c r="I822" t="s">
        <v>7093</v>
      </c>
      <c r="J822">
        <v>60027561</v>
      </c>
      <c r="K822" t="s">
        <v>7092</v>
      </c>
      <c r="L822" t="s">
        <v>7091</v>
      </c>
      <c r="M822" t="s">
        <v>11</v>
      </c>
      <c r="N822">
        <v>1</v>
      </c>
      <c r="O822" t="s">
        <v>7090</v>
      </c>
      <c r="P822">
        <v>7006670998</v>
      </c>
      <c r="Q822">
        <v>60027561</v>
      </c>
      <c r="R822" s="7">
        <v>36526</v>
      </c>
      <c r="S822" s="8">
        <f t="shared" si="104"/>
        <v>2000</v>
      </c>
      <c r="T822" s="8">
        <v>2000</v>
      </c>
      <c r="U822" s="8">
        <f t="shared" si="105"/>
        <v>22</v>
      </c>
      <c r="V822" s="7">
        <v>2000</v>
      </c>
      <c r="W822" t="s">
        <v>3983</v>
      </c>
      <c r="X822" s="2">
        <v>0.21099999999999999</v>
      </c>
      <c r="Y822" s="6">
        <f t="shared" si="102"/>
        <v>5.6325244921384904E-3</v>
      </c>
      <c r="AA822">
        <v>9168516</v>
      </c>
      <c r="AB822">
        <v>18936</v>
      </c>
      <c r="AD822" t="s">
        <v>6</v>
      </c>
      <c r="AE822" t="s">
        <v>3982</v>
      </c>
      <c r="AF822">
        <v>9</v>
      </c>
      <c r="AH822" t="s">
        <v>7089</v>
      </c>
      <c r="AI822" t="s">
        <v>7088</v>
      </c>
      <c r="AJ822" t="s">
        <v>7087</v>
      </c>
      <c r="AK822" t="s">
        <v>7086</v>
      </c>
      <c r="AL822">
        <v>5</v>
      </c>
      <c r="AM822" s="5">
        <f t="shared" si="106"/>
        <v>0.22727272727272727</v>
      </c>
      <c r="AN822" s="4">
        <f t="shared" si="103"/>
        <v>3.4422222987160508E-4</v>
      </c>
      <c r="AO822" s="3"/>
      <c r="AP822">
        <v>0</v>
      </c>
      <c r="AR822" t="s">
        <v>1</v>
      </c>
      <c r="AT822" s="2">
        <v>0.52500000000000002</v>
      </c>
      <c r="AU822" s="1">
        <f t="shared" si="107"/>
        <v>0.40460338134584239</v>
      </c>
      <c r="AV822" s="1">
        <f t="shared" si="108"/>
        <v>0.29883733610050478</v>
      </c>
      <c r="AW822" s="1">
        <f t="shared" si="109"/>
        <v>0.19307129085516708</v>
      </c>
    </row>
    <row r="823" spans="1:49" x14ac:dyDescent="0.2">
      <c r="A823">
        <v>821</v>
      </c>
      <c r="B823" t="s">
        <v>7085</v>
      </c>
      <c r="F823" t="s">
        <v>7084</v>
      </c>
      <c r="G823" t="s">
        <v>16</v>
      </c>
      <c r="H823" t="s">
        <v>15</v>
      </c>
      <c r="I823" t="s">
        <v>7083</v>
      </c>
      <c r="J823">
        <v>60032315</v>
      </c>
      <c r="K823" t="s">
        <v>784</v>
      </c>
      <c r="L823" t="s">
        <v>783</v>
      </c>
      <c r="M823" t="s">
        <v>356</v>
      </c>
      <c r="N823">
        <v>1</v>
      </c>
      <c r="O823" t="s">
        <v>7082</v>
      </c>
      <c r="P823">
        <v>7404173981</v>
      </c>
      <c r="Q823">
        <v>60032315</v>
      </c>
      <c r="R823" s="7">
        <v>36526</v>
      </c>
      <c r="S823" s="8">
        <f t="shared" si="104"/>
        <v>2000</v>
      </c>
      <c r="T823" s="8">
        <v>2000</v>
      </c>
      <c r="U823" s="8">
        <f t="shared" si="105"/>
        <v>22</v>
      </c>
      <c r="V823" s="7">
        <v>2000</v>
      </c>
      <c r="W823" t="s">
        <v>3983</v>
      </c>
      <c r="X823" s="2">
        <v>0.21099999999999999</v>
      </c>
      <c r="Y823" s="6">
        <f t="shared" si="102"/>
        <v>5.6325244921384904E-3</v>
      </c>
      <c r="AA823">
        <v>9168516</v>
      </c>
      <c r="AB823">
        <v>18936</v>
      </c>
      <c r="AD823" t="s">
        <v>6</v>
      </c>
      <c r="AE823" t="s">
        <v>3982</v>
      </c>
      <c r="AF823">
        <v>9</v>
      </c>
      <c r="AH823" t="s">
        <v>7081</v>
      </c>
      <c r="AI823" t="s">
        <v>7080</v>
      </c>
      <c r="AJ823" t="s">
        <v>7079</v>
      </c>
      <c r="AK823" t="s">
        <v>7078</v>
      </c>
      <c r="AL823">
        <v>6</v>
      </c>
      <c r="AM823" s="5">
        <f t="shared" si="106"/>
        <v>0.27272727272727271</v>
      </c>
      <c r="AN823" s="4">
        <f t="shared" si="103"/>
        <v>4.1306667584592612E-4</v>
      </c>
      <c r="AO823" s="3"/>
      <c r="AP823">
        <v>0</v>
      </c>
      <c r="AR823" t="s">
        <v>1</v>
      </c>
      <c r="AT823" s="2">
        <v>0.52500000000000002</v>
      </c>
      <c r="AU823" s="1">
        <f t="shared" si="107"/>
        <v>0.40666871472507204</v>
      </c>
      <c r="AV823" s="1">
        <f t="shared" si="108"/>
        <v>0.30227955839922083</v>
      </c>
      <c r="AW823" s="1">
        <f t="shared" si="109"/>
        <v>0.19789040207336953</v>
      </c>
    </row>
    <row r="824" spans="1:49" x14ac:dyDescent="0.2">
      <c r="A824">
        <v>822</v>
      </c>
      <c r="B824" t="s">
        <v>7077</v>
      </c>
      <c r="F824" t="s">
        <v>7076</v>
      </c>
      <c r="G824" t="s">
        <v>16</v>
      </c>
      <c r="H824" t="s">
        <v>15</v>
      </c>
      <c r="I824" t="s">
        <v>7075</v>
      </c>
      <c r="J824">
        <v>60027709</v>
      </c>
      <c r="K824" t="s">
        <v>7074</v>
      </c>
      <c r="L824" t="s">
        <v>3813</v>
      </c>
      <c r="M824" t="s">
        <v>2268</v>
      </c>
      <c r="N824">
        <v>4</v>
      </c>
      <c r="O824" t="s">
        <v>7073</v>
      </c>
      <c r="P824" t="s">
        <v>7072</v>
      </c>
      <c r="Q824" t="s">
        <v>7071</v>
      </c>
      <c r="R824" s="7">
        <v>36526</v>
      </c>
      <c r="S824" s="8">
        <f t="shared" si="104"/>
        <v>2000</v>
      </c>
      <c r="T824" s="8">
        <v>2000</v>
      </c>
      <c r="U824" s="8">
        <f t="shared" si="105"/>
        <v>22</v>
      </c>
      <c r="V824" s="7">
        <v>2000</v>
      </c>
      <c r="W824" t="s">
        <v>3983</v>
      </c>
      <c r="X824" s="2">
        <v>0.21099999999999999</v>
      </c>
      <c r="Y824" s="6">
        <f t="shared" si="102"/>
        <v>5.6325244921384904E-3</v>
      </c>
      <c r="AA824">
        <v>9168516</v>
      </c>
      <c r="AB824">
        <v>18936</v>
      </c>
      <c r="AD824" t="s">
        <v>6</v>
      </c>
      <c r="AE824" t="s">
        <v>3982</v>
      </c>
      <c r="AF824">
        <v>9</v>
      </c>
      <c r="AH824" t="s">
        <v>7070</v>
      </c>
      <c r="AI824" t="s">
        <v>7069</v>
      </c>
      <c r="AJ824" t="s">
        <v>7068</v>
      </c>
      <c r="AK824" t="s">
        <v>7067</v>
      </c>
      <c r="AL824">
        <v>1</v>
      </c>
      <c r="AM824" s="5">
        <f t="shared" si="106"/>
        <v>4.5454545454545456E-2</v>
      </c>
      <c r="AN824" s="4">
        <f t="shared" si="103"/>
        <v>6.8844445974321024E-5</v>
      </c>
      <c r="AO824" s="3"/>
      <c r="AP824">
        <v>0</v>
      </c>
      <c r="AR824" t="s">
        <v>1</v>
      </c>
      <c r="AT824" s="2">
        <v>0.52500000000000002</v>
      </c>
      <c r="AU824" s="1">
        <f t="shared" si="107"/>
        <v>0.39634204782892396</v>
      </c>
      <c r="AV824" s="1">
        <f t="shared" si="108"/>
        <v>0.28506844690564059</v>
      </c>
      <c r="AW824" s="1">
        <f t="shared" si="109"/>
        <v>0.17379484598235717</v>
      </c>
    </row>
    <row r="825" spans="1:49" x14ac:dyDescent="0.2">
      <c r="A825">
        <v>823</v>
      </c>
      <c r="B825" t="s">
        <v>7066</v>
      </c>
      <c r="C825" t="s">
        <v>7065</v>
      </c>
      <c r="F825" t="s">
        <v>7064</v>
      </c>
      <c r="G825" t="s">
        <v>16</v>
      </c>
      <c r="H825" t="s">
        <v>15</v>
      </c>
      <c r="I825" t="s">
        <v>7063</v>
      </c>
      <c r="J825" t="s">
        <v>7062</v>
      </c>
      <c r="K825" t="s">
        <v>7061</v>
      </c>
      <c r="L825" t="s">
        <v>7060</v>
      </c>
      <c r="M825" t="s">
        <v>7059</v>
      </c>
      <c r="N825">
        <v>7</v>
      </c>
      <c r="O825" t="s">
        <v>7058</v>
      </c>
      <c r="P825" t="s">
        <v>7057</v>
      </c>
      <c r="Q825" t="s">
        <v>7056</v>
      </c>
      <c r="R825" s="7">
        <v>36526</v>
      </c>
      <c r="S825" s="8">
        <f t="shared" si="104"/>
        <v>2000</v>
      </c>
      <c r="T825" s="8">
        <v>2000</v>
      </c>
      <c r="U825" s="8">
        <f t="shared" si="105"/>
        <v>22</v>
      </c>
      <c r="V825" s="7">
        <v>2000</v>
      </c>
      <c r="W825" t="s">
        <v>3504</v>
      </c>
      <c r="X825" s="2">
        <v>1.3720000000000001</v>
      </c>
      <c r="Y825" s="6">
        <f t="shared" si="102"/>
        <v>3.662475641333654E-2</v>
      </c>
      <c r="AA825">
        <v>189480</v>
      </c>
      <c r="AB825">
        <v>17366</v>
      </c>
      <c r="AD825" t="s">
        <v>6</v>
      </c>
      <c r="AE825">
        <v>48</v>
      </c>
      <c r="AF825">
        <v>9</v>
      </c>
      <c r="AH825" t="s">
        <v>7055</v>
      </c>
      <c r="AI825" t="s">
        <v>7054</v>
      </c>
      <c r="AJ825" t="s">
        <v>7053</v>
      </c>
      <c r="AK825" t="s">
        <v>7052</v>
      </c>
      <c r="AL825">
        <v>12</v>
      </c>
      <c r="AM825" s="5">
        <f t="shared" si="106"/>
        <v>0.54545454545454541</v>
      </c>
      <c r="AN825" s="4">
        <f t="shared" si="103"/>
        <v>8.2613335169185224E-4</v>
      </c>
      <c r="AO825" s="3"/>
      <c r="AP825">
        <v>0</v>
      </c>
      <c r="AR825" t="s">
        <v>1</v>
      </c>
      <c r="AT825" s="2" t="s">
        <v>0</v>
      </c>
      <c r="AU825" s="1">
        <f t="shared" si="107"/>
        <v>2.5885169494843132</v>
      </c>
      <c r="AV825" s="1">
        <f t="shared" si="108"/>
        <v>1.8725444882514195</v>
      </c>
      <c r="AW825" s="1">
        <f t="shared" si="109"/>
        <v>1.156572027018526</v>
      </c>
    </row>
    <row r="826" spans="1:49" x14ac:dyDescent="0.2">
      <c r="A826">
        <v>824</v>
      </c>
      <c r="B826" t="s">
        <v>7051</v>
      </c>
      <c r="C826" t="s">
        <v>7050</v>
      </c>
      <c r="F826" t="s">
        <v>7049</v>
      </c>
      <c r="G826" t="s">
        <v>16</v>
      </c>
      <c r="H826" t="s">
        <v>15</v>
      </c>
      <c r="I826" t="s">
        <v>7048</v>
      </c>
      <c r="J826" t="s">
        <v>7047</v>
      </c>
      <c r="K826" t="s">
        <v>7046</v>
      </c>
      <c r="L826" t="s">
        <v>7045</v>
      </c>
      <c r="M826" t="s">
        <v>7044</v>
      </c>
      <c r="N826">
        <v>5</v>
      </c>
      <c r="O826" t="s">
        <v>7043</v>
      </c>
      <c r="P826" t="s">
        <v>7042</v>
      </c>
      <c r="Q826" t="s">
        <v>7041</v>
      </c>
      <c r="R826" s="7">
        <v>36526</v>
      </c>
      <c r="S826" s="8">
        <f t="shared" si="104"/>
        <v>2000</v>
      </c>
      <c r="T826" s="8">
        <v>2000</v>
      </c>
      <c r="U826" s="8">
        <f t="shared" si="105"/>
        <v>22</v>
      </c>
      <c r="V826" s="7">
        <v>36770</v>
      </c>
      <c r="W826" t="s">
        <v>3514</v>
      </c>
      <c r="X826" s="2">
        <v>2.141</v>
      </c>
      <c r="Y826" s="6">
        <f t="shared" si="102"/>
        <v>5.7152772216438434E-2</v>
      </c>
      <c r="AA826">
        <v>1962892</v>
      </c>
      <c r="AB826">
        <v>17360</v>
      </c>
      <c r="AD826" t="s">
        <v>6</v>
      </c>
      <c r="AE826">
        <v>38</v>
      </c>
      <c r="AF826">
        <v>5</v>
      </c>
      <c r="AH826" t="s">
        <v>7040</v>
      </c>
      <c r="AI826" t="s">
        <v>7039</v>
      </c>
      <c r="AK826" t="s">
        <v>7038</v>
      </c>
      <c r="AL826">
        <v>35</v>
      </c>
      <c r="AM826" s="5">
        <f t="shared" si="106"/>
        <v>1.5909090909090908</v>
      </c>
      <c r="AN826" s="4">
        <f t="shared" si="103"/>
        <v>2.4095556091012355E-3</v>
      </c>
      <c r="AO826" s="3"/>
      <c r="AP826">
        <v>0</v>
      </c>
      <c r="AR826" t="s">
        <v>1</v>
      </c>
      <c r="AT826" s="2" t="s">
        <v>0</v>
      </c>
      <c r="AU826" s="1">
        <f t="shared" si="107"/>
        <v>4.0729807234237265</v>
      </c>
      <c r="AV826" s="1">
        <f t="shared" si="108"/>
        <v>2.9781163912769837</v>
      </c>
      <c r="AW826" s="1">
        <f t="shared" si="109"/>
        <v>1.8832520591302395</v>
      </c>
    </row>
    <row r="827" spans="1:49" x14ac:dyDescent="0.2">
      <c r="A827">
        <v>825</v>
      </c>
      <c r="B827" t="s">
        <v>7037</v>
      </c>
      <c r="C827" t="s">
        <v>7036</v>
      </c>
      <c r="F827" t="s">
        <v>7035</v>
      </c>
      <c r="G827" t="s">
        <v>16</v>
      </c>
      <c r="H827" t="s">
        <v>15</v>
      </c>
      <c r="I827" t="s">
        <v>7034</v>
      </c>
      <c r="J827" t="s">
        <v>7033</v>
      </c>
      <c r="K827" t="s">
        <v>7032</v>
      </c>
      <c r="L827" t="s">
        <v>7031</v>
      </c>
      <c r="M827" t="s">
        <v>91</v>
      </c>
      <c r="N827">
        <v>3</v>
      </c>
      <c r="O827" t="s">
        <v>7030</v>
      </c>
      <c r="P827" t="s">
        <v>7029</v>
      </c>
      <c r="Q827" t="s">
        <v>7028</v>
      </c>
      <c r="R827" s="7">
        <v>36526</v>
      </c>
      <c r="S827" s="8">
        <f t="shared" si="104"/>
        <v>2000</v>
      </c>
      <c r="T827" s="8">
        <v>2000</v>
      </c>
      <c r="U827" s="8">
        <f t="shared" si="105"/>
        <v>22</v>
      </c>
      <c r="V827" s="7">
        <v>36770</v>
      </c>
      <c r="W827" t="s">
        <v>7027</v>
      </c>
      <c r="X827" s="2">
        <v>0.47</v>
      </c>
      <c r="Y827" s="6">
        <f t="shared" si="102"/>
        <v>1.2546381570166305E-2</v>
      </c>
      <c r="AA827">
        <v>188646</v>
      </c>
      <c r="AB827">
        <v>15099</v>
      </c>
      <c r="AD827" t="s">
        <v>6</v>
      </c>
      <c r="AE827">
        <v>44</v>
      </c>
      <c r="AF827">
        <v>5</v>
      </c>
      <c r="AH827" t="s">
        <v>7026</v>
      </c>
      <c r="AI827" t="s">
        <v>7025</v>
      </c>
      <c r="AK827" t="s">
        <v>7024</v>
      </c>
      <c r="AL827">
        <v>1</v>
      </c>
      <c r="AM827" s="5">
        <f t="shared" si="106"/>
        <v>4.5454545454545456E-2</v>
      </c>
      <c r="AN827" s="4">
        <f t="shared" si="103"/>
        <v>6.8844445974321024E-5</v>
      </c>
      <c r="AO827" s="3"/>
      <c r="AP827">
        <v>0</v>
      </c>
      <c r="AR827" t="s">
        <v>1</v>
      </c>
      <c r="AT827" s="2" t="s">
        <v>0</v>
      </c>
      <c r="AU827" s="1">
        <f t="shared" si="107"/>
        <v>0.88031204329087098</v>
      </c>
      <c r="AV827" s="1">
        <f t="shared" si="108"/>
        <v>0.6307613008070313</v>
      </c>
      <c r="AW827" s="1">
        <f t="shared" si="109"/>
        <v>0.38121055832319162</v>
      </c>
    </row>
    <row r="828" spans="1:49" x14ac:dyDescent="0.2">
      <c r="A828">
        <v>826</v>
      </c>
      <c r="B828" t="s">
        <v>7023</v>
      </c>
      <c r="C828" t="s">
        <v>7022</v>
      </c>
      <c r="F828" t="s">
        <v>7021</v>
      </c>
      <c r="G828" t="s">
        <v>16</v>
      </c>
      <c r="H828" t="s">
        <v>15</v>
      </c>
      <c r="I828" t="s">
        <v>7020</v>
      </c>
      <c r="J828">
        <v>60018735</v>
      </c>
      <c r="K828" t="s">
        <v>1527</v>
      </c>
      <c r="L828" t="s">
        <v>1526</v>
      </c>
      <c r="M828" t="s">
        <v>356</v>
      </c>
      <c r="N828">
        <v>4</v>
      </c>
      <c r="O828" t="s">
        <v>7019</v>
      </c>
      <c r="P828" t="s">
        <v>7018</v>
      </c>
      <c r="Q828" t="s">
        <v>7017</v>
      </c>
      <c r="R828" s="7">
        <v>36526</v>
      </c>
      <c r="S828" s="8">
        <f t="shared" si="104"/>
        <v>2000</v>
      </c>
      <c r="T828" s="8">
        <v>2000</v>
      </c>
      <c r="U828" s="8">
        <f t="shared" si="105"/>
        <v>22</v>
      </c>
      <c r="V828" s="7">
        <v>36770</v>
      </c>
      <c r="W828" t="s">
        <v>2512</v>
      </c>
      <c r="X828" s="2">
        <v>0.48699999999999999</v>
      </c>
      <c r="Y828" s="6">
        <f t="shared" si="102"/>
        <v>1.3000186861002109E-2</v>
      </c>
      <c r="AA828">
        <v>214922</v>
      </c>
      <c r="AB828">
        <v>130262</v>
      </c>
      <c r="AD828" t="s">
        <v>6</v>
      </c>
      <c r="AE828">
        <v>39</v>
      </c>
      <c r="AF828" s="10">
        <v>0.375</v>
      </c>
      <c r="AH828" t="s">
        <v>7016</v>
      </c>
      <c r="AI828" t="s">
        <v>7015</v>
      </c>
      <c r="AK828" t="s">
        <v>7014</v>
      </c>
      <c r="AL828">
        <v>18</v>
      </c>
      <c r="AM828" s="5">
        <f t="shared" si="106"/>
        <v>0.81818181818181823</v>
      </c>
      <c r="AN828" s="4">
        <f t="shared" si="103"/>
        <v>1.2392000275377785E-3</v>
      </c>
      <c r="AO828" s="3"/>
      <c r="AP828">
        <v>0</v>
      </c>
      <c r="AR828" t="s">
        <v>1</v>
      </c>
      <c r="AT828" s="2" t="s">
        <v>0</v>
      </c>
      <c r="AU828" s="1">
        <f t="shared" si="107"/>
        <v>0.94718908109628097</v>
      </c>
      <c r="AV828" s="1">
        <f t="shared" si="108"/>
        <v>0.71196934442699433</v>
      </c>
      <c r="AW828" s="1">
        <f t="shared" si="109"/>
        <v>0.47674960775770769</v>
      </c>
    </row>
    <row r="829" spans="1:49" x14ac:dyDescent="0.2">
      <c r="A829">
        <v>827</v>
      </c>
      <c r="B829" t="s">
        <v>7013</v>
      </c>
      <c r="C829" t="s">
        <v>7012</v>
      </c>
      <c r="F829" t="s">
        <v>7011</v>
      </c>
      <c r="G829" t="s">
        <v>16</v>
      </c>
      <c r="H829" t="s">
        <v>15</v>
      </c>
      <c r="I829" t="s">
        <v>7010</v>
      </c>
      <c r="J829">
        <v>100503204</v>
      </c>
      <c r="K829" t="s">
        <v>7009</v>
      </c>
      <c r="L829" t="s">
        <v>7008</v>
      </c>
      <c r="M829" t="s">
        <v>2692</v>
      </c>
      <c r="N829">
        <v>1</v>
      </c>
      <c r="O829" t="s">
        <v>7007</v>
      </c>
      <c r="P829">
        <v>57199785276</v>
      </c>
      <c r="Q829">
        <v>100503204</v>
      </c>
      <c r="R829" s="7">
        <v>36526</v>
      </c>
      <c r="S829" s="8">
        <f t="shared" si="104"/>
        <v>2000</v>
      </c>
      <c r="T829" s="8">
        <v>2000</v>
      </c>
      <c r="U829" s="8">
        <f t="shared" si="105"/>
        <v>22</v>
      </c>
      <c r="V829" s="7">
        <v>2000</v>
      </c>
      <c r="W829" t="s">
        <v>1386</v>
      </c>
      <c r="X829" s="2">
        <v>0.34899999999999998</v>
      </c>
      <c r="Y829" s="6">
        <f t="shared" si="102"/>
        <v>9.3163556765702999E-3</v>
      </c>
      <c r="AA829">
        <v>2564602</v>
      </c>
      <c r="AB829">
        <v>18958</v>
      </c>
      <c r="AC829">
        <v>9745971</v>
      </c>
      <c r="AD829" t="s">
        <v>6</v>
      </c>
      <c r="AE829">
        <v>17</v>
      </c>
      <c r="AF829">
        <v>5</v>
      </c>
      <c r="AH829" t="s">
        <v>7006</v>
      </c>
      <c r="AI829" t="s">
        <v>7005</v>
      </c>
      <c r="AK829" t="s">
        <v>7004</v>
      </c>
      <c r="AL829">
        <v>0</v>
      </c>
      <c r="AM829" s="5">
        <f t="shared" si="106"/>
        <v>0</v>
      </c>
      <c r="AN829" s="4">
        <f t="shared" si="103"/>
        <v>0</v>
      </c>
      <c r="AO829" s="3"/>
      <c r="AP829">
        <v>0</v>
      </c>
      <c r="AR829" t="s">
        <v>1</v>
      </c>
      <c r="AT829" s="2" t="s">
        <v>0</v>
      </c>
      <c r="AU829" s="1">
        <f t="shared" si="107"/>
        <v>0.65214489735992098</v>
      </c>
      <c r="AV829" s="1">
        <f t="shared" si="108"/>
        <v>0.46581778382851502</v>
      </c>
      <c r="AW829" s="1">
        <f t="shared" si="109"/>
        <v>0.279490670297109</v>
      </c>
    </row>
    <row r="830" spans="1:49" x14ac:dyDescent="0.2">
      <c r="A830">
        <v>828</v>
      </c>
      <c r="B830" t="s">
        <v>7003</v>
      </c>
      <c r="C830" t="s">
        <v>7002</v>
      </c>
      <c r="F830" t="s">
        <v>7001</v>
      </c>
      <c r="G830" t="s">
        <v>16</v>
      </c>
      <c r="H830" t="s">
        <v>15</v>
      </c>
      <c r="I830" t="s">
        <v>7000</v>
      </c>
      <c r="J830">
        <v>60014153</v>
      </c>
      <c r="K830" t="s">
        <v>2798</v>
      </c>
      <c r="L830" t="s">
        <v>2797</v>
      </c>
      <c r="M830" t="s">
        <v>2692</v>
      </c>
      <c r="N830">
        <v>2</v>
      </c>
      <c r="O830" t="s">
        <v>6999</v>
      </c>
      <c r="P830" t="s">
        <v>6998</v>
      </c>
      <c r="Q830" t="s">
        <v>6997</v>
      </c>
      <c r="R830" s="7">
        <v>36526</v>
      </c>
      <c r="S830" s="8">
        <f t="shared" si="104"/>
        <v>2000</v>
      </c>
      <c r="T830" s="8">
        <v>2000</v>
      </c>
      <c r="U830" s="8">
        <f t="shared" si="105"/>
        <v>22</v>
      </c>
      <c r="V830" s="7">
        <v>2000</v>
      </c>
      <c r="W830" t="s">
        <v>1386</v>
      </c>
      <c r="X830" s="2">
        <v>0.34899999999999998</v>
      </c>
      <c r="Y830" s="6">
        <f t="shared" si="102"/>
        <v>9.3163556765702999E-3</v>
      </c>
      <c r="AA830">
        <v>2564602</v>
      </c>
      <c r="AB830">
        <v>18958</v>
      </c>
      <c r="AC830">
        <v>9745971</v>
      </c>
      <c r="AD830" t="s">
        <v>6</v>
      </c>
      <c r="AE830">
        <v>17</v>
      </c>
      <c r="AF830">
        <v>5</v>
      </c>
      <c r="AH830" t="s">
        <v>6996</v>
      </c>
      <c r="AI830" t="s">
        <v>6995</v>
      </c>
      <c r="AK830" t="s">
        <v>6994</v>
      </c>
      <c r="AL830">
        <v>1</v>
      </c>
      <c r="AM830" s="5">
        <f t="shared" si="106"/>
        <v>4.5454545454545456E-2</v>
      </c>
      <c r="AN830" s="4">
        <f t="shared" si="103"/>
        <v>6.8844445974321024E-5</v>
      </c>
      <c r="AO830" s="3"/>
      <c r="AP830">
        <v>0</v>
      </c>
      <c r="AR830" t="s">
        <v>1</v>
      </c>
      <c r="AT830" s="2" t="s">
        <v>0</v>
      </c>
      <c r="AU830" s="1">
        <f t="shared" si="107"/>
        <v>0.65421023073915063</v>
      </c>
      <c r="AV830" s="1">
        <f t="shared" si="108"/>
        <v>0.46926000612723101</v>
      </c>
      <c r="AW830" s="1">
        <f t="shared" si="109"/>
        <v>0.2843097815153115</v>
      </c>
    </row>
    <row r="831" spans="1:49" x14ac:dyDescent="0.2">
      <c r="A831">
        <v>829</v>
      </c>
      <c r="B831" t="s">
        <v>6993</v>
      </c>
      <c r="C831" t="s">
        <v>6992</v>
      </c>
      <c r="D831" t="s">
        <v>6991</v>
      </c>
      <c r="F831" t="s">
        <v>6990</v>
      </c>
      <c r="G831" t="s">
        <v>16</v>
      </c>
      <c r="H831" t="s">
        <v>15</v>
      </c>
      <c r="I831" t="s">
        <v>6989</v>
      </c>
      <c r="J831">
        <v>60027271</v>
      </c>
      <c r="K831" t="s">
        <v>865</v>
      </c>
      <c r="L831" t="s">
        <v>864</v>
      </c>
      <c r="M831" t="s">
        <v>11</v>
      </c>
      <c r="N831">
        <v>2</v>
      </c>
      <c r="O831" t="s">
        <v>6988</v>
      </c>
      <c r="P831" t="s">
        <v>6987</v>
      </c>
      <c r="Q831" t="s">
        <v>861</v>
      </c>
      <c r="R831" s="7">
        <v>36526</v>
      </c>
      <c r="S831" s="8">
        <f t="shared" si="104"/>
        <v>2000</v>
      </c>
      <c r="T831" s="8">
        <v>2000</v>
      </c>
      <c r="U831" s="8">
        <f t="shared" si="105"/>
        <v>22</v>
      </c>
      <c r="V831" s="7">
        <v>36770</v>
      </c>
      <c r="W831" t="s">
        <v>3707</v>
      </c>
      <c r="X831" s="2">
        <v>1.6379999999999999</v>
      </c>
      <c r="Y831" s="6">
        <f t="shared" si="102"/>
        <v>4.3725474493473214E-2</v>
      </c>
      <c r="AA831" t="s">
        <v>3706</v>
      </c>
      <c r="AB831">
        <v>17391</v>
      </c>
      <c r="AD831" t="s">
        <v>6</v>
      </c>
      <c r="AE831">
        <v>48</v>
      </c>
      <c r="AF831">
        <v>9</v>
      </c>
      <c r="AH831" t="s">
        <v>6986</v>
      </c>
      <c r="AI831" t="s">
        <v>6985</v>
      </c>
      <c r="AJ831" t="s">
        <v>6984</v>
      </c>
      <c r="AK831" t="s">
        <v>6983</v>
      </c>
      <c r="AL831">
        <v>45</v>
      </c>
      <c r="AM831" s="5">
        <f t="shared" si="106"/>
        <v>2.0454545454545454</v>
      </c>
      <c r="AN831" s="4">
        <f t="shared" si="103"/>
        <v>3.0980000688444458E-3</v>
      </c>
      <c r="AO831" s="3"/>
      <c r="AP831">
        <v>0</v>
      </c>
      <c r="AQ831" t="s">
        <v>6268</v>
      </c>
      <c r="AR831" t="s">
        <v>6982</v>
      </c>
      <c r="AS831" t="s">
        <v>6266</v>
      </c>
      <c r="AT831" s="2">
        <v>4.931</v>
      </c>
      <c r="AU831" s="1">
        <f t="shared" si="107"/>
        <v>3.1537232166084581</v>
      </c>
      <c r="AV831" s="1">
        <f t="shared" si="108"/>
        <v>2.3411737281158831</v>
      </c>
      <c r="AW831" s="1">
        <f t="shared" si="109"/>
        <v>1.5286242396233076</v>
      </c>
    </row>
    <row r="832" spans="1:49" x14ac:dyDescent="0.2">
      <c r="A832">
        <v>830</v>
      </c>
      <c r="B832" t="s">
        <v>6981</v>
      </c>
      <c r="C832" t="s">
        <v>6980</v>
      </c>
      <c r="F832" t="s">
        <v>6979</v>
      </c>
      <c r="G832" t="s">
        <v>16</v>
      </c>
      <c r="H832" t="s">
        <v>15</v>
      </c>
      <c r="I832" t="s">
        <v>6978</v>
      </c>
      <c r="J832" t="s">
        <v>6977</v>
      </c>
      <c r="K832" t="s">
        <v>6976</v>
      </c>
      <c r="L832" t="s">
        <v>6975</v>
      </c>
      <c r="M832" t="s">
        <v>6974</v>
      </c>
      <c r="N832">
        <v>4</v>
      </c>
      <c r="O832" t="s">
        <v>6973</v>
      </c>
      <c r="P832" t="s">
        <v>6972</v>
      </c>
      <c r="Q832" t="s">
        <v>6971</v>
      </c>
      <c r="R832" s="7">
        <v>36526</v>
      </c>
      <c r="S832" s="8">
        <f t="shared" si="104"/>
        <v>2000</v>
      </c>
      <c r="T832" s="8">
        <v>2000</v>
      </c>
      <c r="U832" s="8">
        <f t="shared" si="105"/>
        <v>22</v>
      </c>
      <c r="V832" s="7">
        <v>36770</v>
      </c>
      <c r="W832" t="s">
        <v>6970</v>
      </c>
      <c r="X832" s="2">
        <v>0.499</v>
      </c>
      <c r="Y832" s="6">
        <f t="shared" si="102"/>
        <v>1.332052000747444E-2</v>
      </c>
      <c r="AA832">
        <v>10637737</v>
      </c>
      <c r="AB832">
        <v>26758</v>
      </c>
      <c r="AD832" t="s">
        <v>6</v>
      </c>
      <c r="AE832">
        <v>26</v>
      </c>
      <c r="AF832">
        <v>9</v>
      </c>
      <c r="AH832" t="s">
        <v>6969</v>
      </c>
      <c r="AI832" t="s">
        <v>6968</v>
      </c>
      <c r="AJ832" t="s">
        <v>6967</v>
      </c>
      <c r="AK832" t="s">
        <v>6966</v>
      </c>
      <c r="AL832">
        <v>2</v>
      </c>
      <c r="AM832" s="5">
        <f t="shared" si="106"/>
        <v>9.0909090909090912E-2</v>
      </c>
      <c r="AN832" s="4">
        <f t="shared" si="103"/>
        <v>1.3768889194864205E-4</v>
      </c>
      <c r="AO832" s="3"/>
      <c r="AP832">
        <v>0</v>
      </c>
      <c r="AQ832" t="s">
        <v>6965</v>
      </c>
      <c r="AR832" t="s">
        <v>6964</v>
      </c>
      <c r="AS832" t="s">
        <v>6963</v>
      </c>
      <c r="AT832" s="2" t="s">
        <v>0</v>
      </c>
      <c r="AU832" s="1">
        <f t="shared" si="107"/>
        <v>0.93656706728167016</v>
      </c>
      <c r="AV832" s="1">
        <f t="shared" si="108"/>
        <v>0.67291044497115415</v>
      </c>
      <c r="AW832" s="1">
        <f t="shared" si="109"/>
        <v>0.4092538226606382</v>
      </c>
    </row>
    <row r="833" spans="1:49" x14ac:dyDescent="0.2">
      <c r="A833">
        <v>831</v>
      </c>
      <c r="B833" t="s">
        <v>6962</v>
      </c>
      <c r="C833" t="s">
        <v>6961</v>
      </c>
      <c r="D833" t="s">
        <v>6960</v>
      </c>
      <c r="F833" t="s">
        <v>6959</v>
      </c>
      <c r="G833" t="s">
        <v>16</v>
      </c>
      <c r="H833" t="s">
        <v>15</v>
      </c>
      <c r="I833" t="s">
        <v>1239</v>
      </c>
      <c r="J833">
        <v>60009254</v>
      </c>
      <c r="K833" t="s">
        <v>1238</v>
      </c>
      <c r="L833" t="s">
        <v>1237</v>
      </c>
      <c r="M833" t="s">
        <v>11</v>
      </c>
      <c r="N833">
        <v>2</v>
      </c>
      <c r="O833" t="s">
        <v>6958</v>
      </c>
      <c r="P833" t="s">
        <v>6957</v>
      </c>
      <c r="Q833" t="s">
        <v>6956</v>
      </c>
      <c r="R833" s="7">
        <v>36526</v>
      </c>
      <c r="S833" s="8">
        <f t="shared" si="104"/>
        <v>2000</v>
      </c>
      <c r="T833" s="8">
        <v>2000</v>
      </c>
      <c r="U833" s="8">
        <f t="shared" si="105"/>
        <v>22</v>
      </c>
      <c r="V833" s="7">
        <v>36770</v>
      </c>
      <c r="W833" t="s">
        <v>3707</v>
      </c>
      <c r="X833" s="2">
        <v>1.6379999999999999</v>
      </c>
      <c r="Y833" s="6">
        <f t="shared" si="102"/>
        <v>4.3725474493473214E-2</v>
      </c>
      <c r="AA833" t="s">
        <v>3706</v>
      </c>
      <c r="AB833">
        <v>17391</v>
      </c>
      <c r="AD833" t="s">
        <v>6</v>
      </c>
      <c r="AE833">
        <v>48</v>
      </c>
      <c r="AF833">
        <v>9</v>
      </c>
      <c r="AH833" t="s">
        <v>6955</v>
      </c>
      <c r="AI833" t="s">
        <v>6954</v>
      </c>
      <c r="AJ833" t="s">
        <v>6953</v>
      </c>
      <c r="AK833" t="s">
        <v>6952</v>
      </c>
      <c r="AL833">
        <v>16</v>
      </c>
      <c r="AM833" s="5">
        <f t="shared" si="106"/>
        <v>0.72727272727272729</v>
      </c>
      <c r="AN833" s="4">
        <f t="shared" si="103"/>
        <v>1.1015111355891364E-3</v>
      </c>
      <c r="AO833" s="3"/>
      <c r="AP833">
        <v>0</v>
      </c>
      <c r="AQ833" t="s">
        <v>2251</v>
      </c>
      <c r="AR833" t="s">
        <v>6951</v>
      </c>
      <c r="AS833" t="s">
        <v>2250</v>
      </c>
      <c r="AT833" s="2">
        <v>4.931</v>
      </c>
      <c r="AU833" s="1">
        <f t="shared" si="107"/>
        <v>3.0938285486107988</v>
      </c>
      <c r="AV833" s="1">
        <f t="shared" si="108"/>
        <v>2.2413492814531177</v>
      </c>
      <c r="AW833" s="1">
        <f t="shared" si="109"/>
        <v>1.3888700142954358</v>
      </c>
    </row>
    <row r="834" spans="1:49" x14ac:dyDescent="0.2">
      <c r="A834">
        <v>832</v>
      </c>
      <c r="B834" t="s">
        <v>6950</v>
      </c>
      <c r="C834" t="s">
        <v>6949</v>
      </c>
      <c r="D834" t="s">
        <v>6948</v>
      </c>
      <c r="F834" t="s">
        <v>6947</v>
      </c>
      <c r="G834" t="s">
        <v>16</v>
      </c>
      <c r="H834" t="s">
        <v>15</v>
      </c>
      <c r="I834" t="s">
        <v>6946</v>
      </c>
      <c r="J834">
        <v>60017597</v>
      </c>
      <c r="K834" t="s">
        <v>6945</v>
      </c>
      <c r="L834" t="s">
        <v>6944</v>
      </c>
      <c r="M834" t="s">
        <v>76</v>
      </c>
      <c r="N834">
        <v>1</v>
      </c>
      <c r="O834" t="s">
        <v>6943</v>
      </c>
      <c r="P834">
        <v>56644231800</v>
      </c>
      <c r="Q834">
        <v>60017597</v>
      </c>
      <c r="R834" s="7">
        <v>36526</v>
      </c>
      <c r="S834" s="8">
        <f t="shared" si="104"/>
        <v>2000</v>
      </c>
      <c r="T834" s="8">
        <v>2000</v>
      </c>
      <c r="U834" s="8">
        <f t="shared" si="105"/>
        <v>22</v>
      </c>
      <c r="V834" s="7">
        <v>36770</v>
      </c>
      <c r="W834" t="s">
        <v>3707</v>
      </c>
      <c r="X834" s="2">
        <v>1.6379999999999999</v>
      </c>
      <c r="Y834" s="6">
        <f t="shared" ref="Y834:Y897" si="110">(X834-$Z$3)/($Z$2-$Z$3)</f>
        <v>4.3725474493473214E-2</v>
      </c>
      <c r="AA834" t="s">
        <v>3706</v>
      </c>
      <c r="AB834">
        <v>17391</v>
      </c>
      <c r="AD834" t="s">
        <v>6</v>
      </c>
      <c r="AE834">
        <v>48</v>
      </c>
      <c r="AF834">
        <v>9</v>
      </c>
      <c r="AH834" t="s">
        <v>6942</v>
      </c>
      <c r="AI834" t="s">
        <v>6941</v>
      </c>
      <c r="AJ834" t="s">
        <v>6940</v>
      </c>
      <c r="AK834" t="s">
        <v>6939</v>
      </c>
      <c r="AL834">
        <v>1</v>
      </c>
      <c r="AM834" s="5">
        <f t="shared" si="106"/>
        <v>4.5454545454545456E-2</v>
      </c>
      <c r="AN834" s="4">
        <f t="shared" ref="AN834:AN897" si="111">(AM834-$AO$3)/($AO$2-$AO$3)</f>
        <v>6.8844445974321024E-5</v>
      </c>
      <c r="AO834" s="3"/>
      <c r="AP834">
        <v>0</v>
      </c>
      <c r="AR834" t="s">
        <v>1</v>
      </c>
      <c r="AT834" s="2">
        <v>4.931</v>
      </c>
      <c r="AU834" s="1">
        <f t="shared" si="107"/>
        <v>3.0628485479223544</v>
      </c>
      <c r="AV834" s="1">
        <f t="shared" si="108"/>
        <v>2.1897159469723766</v>
      </c>
      <c r="AW834" s="1">
        <f t="shared" si="109"/>
        <v>1.316583346022399</v>
      </c>
    </row>
    <row r="835" spans="1:49" x14ac:dyDescent="0.2">
      <c r="A835">
        <v>833</v>
      </c>
      <c r="B835" t="s">
        <v>6938</v>
      </c>
      <c r="C835" t="s">
        <v>6937</v>
      </c>
      <c r="F835" t="s">
        <v>6936</v>
      </c>
      <c r="G835" t="s">
        <v>16</v>
      </c>
      <c r="H835" t="s">
        <v>15</v>
      </c>
      <c r="I835" t="s">
        <v>6935</v>
      </c>
      <c r="J835" t="s">
        <v>6934</v>
      </c>
      <c r="K835" t="s">
        <v>6933</v>
      </c>
      <c r="L835" t="s">
        <v>6932</v>
      </c>
      <c r="M835" t="s">
        <v>2458</v>
      </c>
      <c r="N835">
        <v>4</v>
      </c>
      <c r="O835" t="s">
        <v>6931</v>
      </c>
      <c r="P835" t="s">
        <v>6930</v>
      </c>
      <c r="Q835" t="s">
        <v>6929</v>
      </c>
      <c r="R835" s="7">
        <v>36526</v>
      </c>
      <c r="S835" s="8">
        <f t="shared" si="104"/>
        <v>2000</v>
      </c>
      <c r="T835" s="8">
        <v>2000</v>
      </c>
      <c r="U835" s="8">
        <f t="shared" si="105"/>
        <v>22</v>
      </c>
      <c r="V835" s="7">
        <v>36770</v>
      </c>
      <c r="W835" t="s">
        <v>6928</v>
      </c>
      <c r="X835" s="2">
        <v>2.294</v>
      </c>
      <c r="Y835" s="6">
        <f t="shared" si="110"/>
        <v>6.1237019833960654E-2</v>
      </c>
      <c r="AA835">
        <v>46280</v>
      </c>
      <c r="AB835">
        <v>27781</v>
      </c>
      <c r="AD835" t="s">
        <v>6</v>
      </c>
      <c r="AE835">
        <v>112</v>
      </c>
      <c r="AF835">
        <v>775</v>
      </c>
      <c r="AH835" t="s">
        <v>6927</v>
      </c>
      <c r="AI835" t="s">
        <v>6926</v>
      </c>
      <c r="AK835" t="s">
        <v>6925</v>
      </c>
      <c r="AL835">
        <v>31</v>
      </c>
      <c r="AM835" s="5">
        <f t="shared" si="106"/>
        <v>1.4090909090909092</v>
      </c>
      <c r="AN835" s="4">
        <f t="shared" si="111"/>
        <v>2.1341778252039517E-3</v>
      </c>
      <c r="AO835" s="3"/>
      <c r="AP835">
        <v>0</v>
      </c>
      <c r="AR835" t="s">
        <v>1</v>
      </c>
      <c r="AT835" s="2" t="s">
        <v>0</v>
      </c>
      <c r="AU835" s="1">
        <f t="shared" si="107"/>
        <v>4.3506167231333643</v>
      </c>
      <c r="AV835" s="1">
        <f t="shared" si="108"/>
        <v>3.1685598829582302</v>
      </c>
      <c r="AW835" s="1">
        <f t="shared" si="109"/>
        <v>1.9865030427830961</v>
      </c>
    </row>
    <row r="836" spans="1:49" x14ac:dyDescent="0.2">
      <c r="A836">
        <v>834</v>
      </c>
      <c r="B836" t="s">
        <v>6924</v>
      </c>
      <c r="C836" t="s">
        <v>6923</v>
      </c>
      <c r="F836" t="s">
        <v>6922</v>
      </c>
      <c r="G836" t="s">
        <v>16</v>
      </c>
      <c r="H836" t="s">
        <v>15</v>
      </c>
      <c r="I836" t="s">
        <v>6921</v>
      </c>
      <c r="J836">
        <v>60000673</v>
      </c>
      <c r="K836" t="s">
        <v>6920</v>
      </c>
      <c r="L836" t="s">
        <v>6919</v>
      </c>
      <c r="M836" t="s">
        <v>76</v>
      </c>
      <c r="N836">
        <v>3</v>
      </c>
      <c r="O836" t="s">
        <v>6918</v>
      </c>
      <c r="P836" t="s">
        <v>6917</v>
      </c>
      <c r="Q836" t="s">
        <v>6916</v>
      </c>
      <c r="R836" s="7">
        <v>36526</v>
      </c>
      <c r="S836" s="8">
        <f t="shared" si="104"/>
        <v>2000</v>
      </c>
      <c r="T836" s="8">
        <v>2000</v>
      </c>
      <c r="U836" s="8">
        <f t="shared" si="105"/>
        <v>22</v>
      </c>
      <c r="V836" s="7" t="s">
        <v>6915</v>
      </c>
      <c r="W836" t="s">
        <v>6914</v>
      </c>
      <c r="X836" s="2">
        <v>0.66100000000000003</v>
      </c>
      <c r="Y836" s="6">
        <f t="shared" si="110"/>
        <v>1.7645017484850912E-2</v>
      </c>
      <c r="AA836">
        <v>2738570</v>
      </c>
      <c r="AB836">
        <v>22036</v>
      </c>
      <c r="AD836" t="s">
        <v>6</v>
      </c>
      <c r="AE836">
        <v>71</v>
      </c>
      <c r="AF836">
        <v>4</v>
      </c>
      <c r="AH836" t="s">
        <v>6913</v>
      </c>
      <c r="AI836" t="s">
        <v>6912</v>
      </c>
      <c r="AK836" t="s">
        <v>6911</v>
      </c>
      <c r="AL836">
        <v>10</v>
      </c>
      <c r="AM836" s="5">
        <f t="shared" si="106"/>
        <v>0.45454545454545453</v>
      </c>
      <c r="AN836" s="4">
        <f t="shared" si="111"/>
        <v>6.8844445974321016E-4</v>
      </c>
      <c r="AO836" s="3"/>
      <c r="AP836">
        <v>0</v>
      </c>
      <c r="AR836" t="s">
        <v>1</v>
      </c>
      <c r="AT836" s="2">
        <v>1.554</v>
      </c>
      <c r="AU836" s="1">
        <f t="shared" si="107"/>
        <v>1.2558045577318599</v>
      </c>
      <c r="AV836" s="1">
        <f t="shared" si="108"/>
        <v>0.91667309722970602</v>
      </c>
      <c r="AW836" s="1">
        <f t="shared" si="109"/>
        <v>0.5775416367275521</v>
      </c>
    </row>
    <row r="837" spans="1:49" x14ac:dyDescent="0.2">
      <c r="A837">
        <v>835</v>
      </c>
      <c r="B837" t="s">
        <v>6910</v>
      </c>
      <c r="C837" t="s">
        <v>6909</v>
      </c>
      <c r="F837" t="s">
        <v>6908</v>
      </c>
      <c r="G837" t="s">
        <v>16</v>
      </c>
      <c r="H837" t="s">
        <v>15</v>
      </c>
      <c r="I837" t="s">
        <v>6907</v>
      </c>
      <c r="N837">
        <v>2</v>
      </c>
      <c r="O837" t="s">
        <v>6906</v>
      </c>
      <c r="P837" t="s">
        <v>6905</v>
      </c>
      <c r="Q837" t="s">
        <v>4206</v>
      </c>
      <c r="R837" s="7">
        <v>36526</v>
      </c>
      <c r="S837" s="8">
        <f t="shared" si="104"/>
        <v>2000</v>
      </c>
      <c r="T837" s="8">
        <v>2000</v>
      </c>
      <c r="U837" s="8">
        <f t="shared" si="105"/>
        <v>22</v>
      </c>
      <c r="V837" s="7">
        <v>36770</v>
      </c>
      <c r="W837" t="s">
        <v>5741</v>
      </c>
      <c r="X837" s="2">
        <v>0.14899999999999999</v>
      </c>
      <c r="Y837" s="6">
        <f t="shared" si="110"/>
        <v>3.977469902031446E-3</v>
      </c>
      <c r="AA837">
        <v>5431972</v>
      </c>
      <c r="AB837">
        <v>15425</v>
      </c>
      <c r="AD837" t="s">
        <v>6</v>
      </c>
      <c r="AE837">
        <v>43</v>
      </c>
      <c r="AF837">
        <v>9</v>
      </c>
      <c r="AH837" t="s">
        <v>6904</v>
      </c>
      <c r="AI837" t="s">
        <v>6903</v>
      </c>
      <c r="AK837" t="s">
        <v>6902</v>
      </c>
      <c r="AL837">
        <v>4</v>
      </c>
      <c r="AM837" s="5">
        <f t="shared" si="106"/>
        <v>0.18181818181818182</v>
      </c>
      <c r="AN837" s="4">
        <f t="shared" si="111"/>
        <v>2.753777838972841E-4</v>
      </c>
      <c r="AO837" s="3"/>
      <c r="AP837">
        <v>0</v>
      </c>
      <c r="AR837" t="s">
        <v>1</v>
      </c>
      <c r="AT837" s="2" t="s">
        <v>0</v>
      </c>
      <c r="AU837" s="1">
        <f t="shared" si="107"/>
        <v>0.28668422665911975</v>
      </c>
      <c r="AV837" s="1">
        <f t="shared" si="108"/>
        <v>0.2126423842964365</v>
      </c>
      <c r="AW837" s="1">
        <f t="shared" si="109"/>
        <v>0.13860054193375326</v>
      </c>
    </row>
    <row r="838" spans="1:49" x14ac:dyDescent="0.2">
      <c r="A838">
        <v>836</v>
      </c>
      <c r="B838" t="s">
        <v>6901</v>
      </c>
      <c r="C838" t="s">
        <v>6900</v>
      </c>
      <c r="F838" t="s">
        <v>6899</v>
      </c>
      <c r="G838" t="s">
        <v>16</v>
      </c>
      <c r="H838" t="s">
        <v>15</v>
      </c>
      <c r="I838" t="s">
        <v>6898</v>
      </c>
      <c r="J838" t="s">
        <v>6897</v>
      </c>
      <c r="K838" t="s">
        <v>6896</v>
      </c>
      <c r="L838" t="s">
        <v>6895</v>
      </c>
      <c r="M838" t="s">
        <v>6894</v>
      </c>
      <c r="N838">
        <v>4</v>
      </c>
      <c r="O838" t="s">
        <v>6893</v>
      </c>
      <c r="P838" t="s">
        <v>6892</v>
      </c>
      <c r="Q838" t="s">
        <v>6891</v>
      </c>
      <c r="R838" s="7">
        <v>36526</v>
      </c>
      <c r="S838" s="8">
        <f t="shared" si="104"/>
        <v>2000</v>
      </c>
      <c r="T838" s="8">
        <v>2000</v>
      </c>
      <c r="U838" s="8">
        <f t="shared" si="105"/>
        <v>22</v>
      </c>
      <c r="V838" s="7">
        <v>36739</v>
      </c>
      <c r="W838" t="s">
        <v>2962</v>
      </c>
      <c r="X838" s="2">
        <v>0.50900000000000001</v>
      </c>
      <c r="Y838" s="6">
        <f t="shared" si="110"/>
        <v>1.3587464296201383E-2</v>
      </c>
      <c r="AA838">
        <v>2780372</v>
      </c>
      <c r="AB838">
        <v>22543</v>
      </c>
      <c r="AD838" t="s">
        <v>6</v>
      </c>
      <c r="AE838">
        <v>20</v>
      </c>
      <c r="AF838">
        <v>3</v>
      </c>
      <c r="AH838" t="s">
        <v>6890</v>
      </c>
      <c r="AI838" t="s">
        <v>6889</v>
      </c>
      <c r="AK838" t="s">
        <v>6888</v>
      </c>
      <c r="AL838">
        <v>23</v>
      </c>
      <c r="AM838" s="5">
        <f t="shared" si="106"/>
        <v>1.0454545454545454</v>
      </c>
      <c r="AN838" s="4">
        <f t="shared" si="111"/>
        <v>1.5834222574093834E-3</v>
      </c>
      <c r="AO838" s="3"/>
      <c r="AP838">
        <v>0</v>
      </c>
      <c r="AR838" t="s">
        <v>1</v>
      </c>
      <c r="AT838" s="2">
        <v>1.43</v>
      </c>
      <c r="AU838" s="1">
        <f t="shared" si="107"/>
        <v>0.99862516845637828</v>
      </c>
      <c r="AV838" s="1">
        <f t="shared" si="108"/>
        <v>0.75854432768053837</v>
      </c>
      <c r="AW838" s="1">
        <f t="shared" si="109"/>
        <v>0.51846348690469823</v>
      </c>
    </row>
    <row r="839" spans="1:49" x14ac:dyDescent="0.2">
      <c r="A839">
        <v>837</v>
      </c>
      <c r="B839" t="s">
        <v>6887</v>
      </c>
      <c r="C839" t="s">
        <v>6886</v>
      </c>
      <c r="F839" t="s">
        <v>6885</v>
      </c>
      <c r="G839" t="s">
        <v>16</v>
      </c>
      <c r="H839" t="s">
        <v>15</v>
      </c>
      <c r="I839" t="s">
        <v>6884</v>
      </c>
      <c r="J839">
        <v>60003564</v>
      </c>
      <c r="K839" t="s">
        <v>6883</v>
      </c>
      <c r="L839" t="s">
        <v>5281</v>
      </c>
      <c r="M839" t="s">
        <v>11</v>
      </c>
      <c r="N839">
        <v>1</v>
      </c>
      <c r="O839" t="s">
        <v>6882</v>
      </c>
      <c r="P839">
        <v>7003269657</v>
      </c>
      <c r="Q839">
        <v>60003564</v>
      </c>
      <c r="R839" s="7">
        <v>36526</v>
      </c>
      <c r="S839" s="8">
        <f t="shared" si="104"/>
        <v>2000</v>
      </c>
      <c r="T839" s="8">
        <v>2000</v>
      </c>
      <c r="U839" s="8">
        <f t="shared" si="105"/>
        <v>22</v>
      </c>
      <c r="V839" s="7">
        <v>36739</v>
      </c>
      <c r="W839" t="s">
        <v>2962</v>
      </c>
      <c r="X839" s="2">
        <v>0.50900000000000001</v>
      </c>
      <c r="Y839" s="6">
        <f t="shared" si="110"/>
        <v>1.3587464296201383E-2</v>
      </c>
      <c r="AA839">
        <v>2780372</v>
      </c>
      <c r="AB839">
        <v>22543</v>
      </c>
      <c r="AD839" t="s">
        <v>6</v>
      </c>
      <c r="AE839">
        <v>20</v>
      </c>
      <c r="AF839">
        <v>3</v>
      </c>
      <c r="AH839" t="s">
        <v>6881</v>
      </c>
      <c r="AI839" t="s">
        <v>6880</v>
      </c>
      <c r="AK839" t="s">
        <v>6879</v>
      </c>
      <c r="AL839">
        <v>8</v>
      </c>
      <c r="AM839" s="5">
        <f t="shared" si="106"/>
        <v>0.36363636363636365</v>
      </c>
      <c r="AN839" s="4">
        <f t="shared" si="111"/>
        <v>5.5075556779456819E-4</v>
      </c>
      <c r="AO839" s="3"/>
      <c r="AP839">
        <v>0</v>
      </c>
      <c r="AR839" t="s">
        <v>1</v>
      </c>
      <c r="AT839" s="2">
        <v>1.43</v>
      </c>
      <c r="AU839" s="1">
        <f t="shared" si="107"/>
        <v>0.96764516776793386</v>
      </c>
      <c r="AV839" s="1">
        <f t="shared" si="108"/>
        <v>0.70691099319979755</v>
      </c>
      <c r="AW839" s="1">
        <f t="shared" si="109"/>
        <v>0.4461768186316612</v>
      </c>
    </row>
    <row r="840" spans="1:49" x14ac:dyDescent="0.2">
      <c r="A840">
        <v>838</v>
      </c>
      <c r="B840" t="s">
        <v>6878</v>
      </c>
      <c r="C840" t="s">
        <v>6877</v>
      </c>
      <c r="D840" t="s">
        <v>6876</v>
      </c>
      <c r="E840">
        <v>11219740</v>
      </c>
      <c r="F840" t="s">
        <v>6875</v>
      </c>
      <c r="G840" t="s">
        <v>16</v>
      </c>
      <c r="H840" t="s">
        <v>15</v>
      </c>
      <c r="I840" t="s">
        <v>6874</v>
      </c>
      <c r="J840">
        <v>60009408</v>
      </c>
      <c r="K840" t="s">
        <v>6873</v>
      </c>
      <c r="L840" t="s">
        <v>6872</v>
      </c>
      <c r="M840" t="s">
        <v>11</v>
      </c>
      <c r="N840">
        <v>3</v>
      </c>
      <c r="O840" t="s">
        <v>6871</v>
      </c>
      <c r="P840" t="s">
        <v>6870</v>
      </c>
      <c r="Q840" t="s">
        <v>6869</v>
      </c>
      <c r="R840" s="7">
        <v>36526</v>
      </c>
      <c r="S840" s="8">
        <f t="shared" si="104"/>
        <v>2000</v>
      </c>
      <c r="T840" s="8">
        <v>2000</v>
      </c>
      <c r="U840" s="8">
        <f t="shared" si="105"/>
        <v>22</v>
      </c>
      <c r="V840" s="7">
        <v>36739</v>
      </c>
      <c r="W840" t="s">
        <v>6868</v>
      </c>
      <c r="X840" s="2">
        <v>2.5459999999999998</v>
      </c>
      <c r="Y840" s="6">
        <f t="shared" si="110"/>
        <v>6.7964015909879605E-2</v>
      </c>
      <c r="AA840">
        <v>9565663</v>
      </c>
      <c r="AB840">
        <v>15437</v>
      </c>
      <c r="AD840" t="s">
        <v>6</v>
      </c>
      <c r="AE840">
        <v>15</v>
      </c>
      <c r="AF840" s="11">
        <v>44352</v>
      </c>
      <c r="AH840" t="s">
        <v>6867</v>
      </c>
      <c r="AI840" t="s">
        <v>6866</v>
      </c>
      <c r="AJ840" t="s">
        <v>6865</v>
      </c>
      <c r="AK840" t="s">
        <v>6864</v>
      </c>
      <c r="AL840">
        <v>4</v>
      </c>
      <c r="AM840" s="5">
        <f t="shared" si="106"/>
        <v>0.18181818181818182</v>
      </c>
      <c r="AN840" s="4">
        <f t="shared" si="111"/>
        <v>2.753777838972841E-4</v>
      </c>
      <c r="AO840" s="3"/>
      <c r="AP840">
        <v>0</v>
      </c>
      <c r="AR840" t="s">
        <v>1</v>
      </c>
      <c r="AT840" s="2" t="s">
        <v>0</v>
      </c>
      <c r="AU840" s="1">
        <f t="shared" si="107"/>
        <v>4.7657424472084911</v>
      </c>
      <c r="AV840" s="1">
        <f t="shared" si="108"/>
        <v>3.4119696846888448</v>
      </c>
      <c r="AW840" s="1">
        <f t="shared" si="109"/>
        <v>2.058196922169198</v>
      </c>
    </row>
    <row r="841" spans="1:49" x14ac:dyDescent="0.2">
      <c r="A841">
        <v>839</v>
      </c>
      <c r="B841" t="s">
        <v>6863</v>
      </c>
      <c r="C841" t="s">
        <v>6862</v>
      </c>
      <c r="F841" t="s">
        <v>6861</v>
      </c>
      <c r="G841" t="s">
        <v>16</v>
      </c>
      <c r="H841" t="s">
        <v>15</v>
      </c>
      <c r="I841" t="s">
        <v>6860</v>
      </c>
      <c r="J841">
        <v>60072962</v>
      </c>
      <c r="K841" t="s">
        <v>6859</v>
      </c>
      <c r="L841" t="s">
        <v>6858</v>
      </c>
      <c r="M841" t="s">
        <v>1013</v>
      </c>
      <c r="N841">
        <v>2</v>
      </c>
      <c r="O841" t="s">
        <v>6857</v>
      </c>
      <c r="P841" t="s">
        <v>6856</v>
      </c>
      <c r="Q841" t="s">
        <v>6855</v>
      </c>
      <c r="R841" s="7">
        <v>36526</v>
      </c>
      <c r="S841" s="8">
        <f t="shared" si="104"/>
        <v>2000</v>
      </c>
      <c r="T841" s="8">
        <v>2000</v>
      </c>
      <c r="U841" s="8">
        <f t="shared" si="105"/>
        <v>22</v>
      </c>
      <c r="V841" s="7">
        <v>36739</v>
      </c>
      <c r="W841" t="s">
        <v>4889</v>
      </c>
      <c r="X841" s="2">
        <v>1.0329999999999999</v>
      </c>
      <c r="Y841" s="6">
        <f t="shared" si="110"/>
        <v>2.7575345025493178E-2</v>
      </c>
      <c r="AA841">
        <v>9532048</v>
      </c>
      <c r="AB841">
        <v>12278</v>
      </c>
      <c r="AD841" t="s">
        <v>6</v>
      </c>
      <c r="AE841">
        <v>13</v>
      </c>
      <c r="AF841">
        <v>8</v>
      </c>
      <c r="AH841" t="s">
        <v>6854</v>
      </c>
      <c r="AI841" t="s">
        <v>6853</v>
      </c>
      <c r="AK841" t="s">
        <v>6852</v>
      </c>
      <c r="AL841">
        <v>74</v>
      </c>
      <c r="AM841" s="5">
        <f t="shared" si="106"/>
        <v>3.3636363636363638</v>
      </c>
      <c r="AN841" s="4">
        <f t="shared" si="111"/>
        <v>5.0944890020997559E-3</v>
      </c>
      <c r="AO841" s="3"/>
      <c r="AP841">
        <v>0</v>
      </c>
      <c r="AR841" t="s">
        <v>1</v>
      </c>
      <c r="AT841" s="2" t="s">
        <v>0</v>
      </c>
      <c r="AU841" s="1">
        <f t="shared" si="107"/>
        <v>2.0831088218475147</v>
      </c>
      <c r="AV841" s="1">
        <f t="shared" si="108"/>
        <v>1.6334917013796468</v>
      </c>
      <c r="AW841" s="1">
        <f t="shared" si="109"/>
        <v>1.1838745809117781</v>
      </c>
    </row>
    <row r="842" spans="1:49" x14ac:dyDescent="0.2">
      <c r="A842">
        <v>840</v>
      </c>
      <c r="B842" t="s">
        <v>6851</v>
      </c>
      <c r="F842" t="s">
        <v>6850</v>
      </c>
      <c r="G842" t="s">
        <v>16</v>
      </c>
      <c r="H842" t="s">
        <v>15</v>
      </c>
      <c r="I842" t="s">
        <v>6849</v>
      </c>
      <c r="J842">
        <v>60025555</v>
      </c>
      <c r="K842" t="s">
        <v>2704</v>
      </c>
      <c r="L842" t="s">
        <v>1526</v>
      </c>
      <c r="M842" t="s">
        <v>356</v>
      </c>
      <c r="N842">
        <v>5</v>
      </c>
      <c r="O842" t="s">
        <v>6848</v>
      </c>
      <c r="P842" t="s">
        <v>6847</v>
      </c>
      <c r="Q842" t="s">
        <v>6827</v>
      </c>
      <c r="R842" s="7">
        <v>36526</v>
      </c>
      <c r="S842" s="8">
        <f t="shared" ref="S842:S905" si="112">YEAR(R842)</f>
        <v>2000</v>
      </c>
      <c r="T842" s="8">
        <v>2000</v>
      </c>
      <c r="U842" s="8">
        <f t="shared" ref="U842:U905" si="113">2022-T842</f>
        <v>22</v>
      </c>
      <c r="V842" s="7">
        <v>2000</v>
      </c>
      <c r="W842" t="s">
        <v>3983</v>
      </c>
      <c r="X842" s="2">
        <v>0.21099999999999999</v>
      </c>
      <c r="Y842" s="6">
        <f t="shared" si="110"/>
        <v>5.6325244921384904E-3</v>
      </c>
      <c r="AA842">
        <v>9168516</v>
      </c>
      <c r="AB842">
        <v>18936</v>
      </c>
      <c r="AD842" t="s">
        <v>6</v>
      </c>
      <c r="AE842" t="s">
        <v>3982</v>
      </c>
      <c r="AF842">
        <v>8</v>
      </c>
      <c r="AH842" t="s">
        <v>6846</v>
      </c>
      <c r="AI842" t="s">
        <v>6845</v>
      </c>
      <c r="AJ842" t="s">
        <v>6844</v>
      </c>
      <c r="AK842" t="s">
        <v>6843</v>
      </c>
      <c r="AL842">
        <v>32</v>
      </c>
      <c r="AM842" s="5">
        <f t="shared" ref="AM842:AM905" si="114">AL842/U842</f>
        <v>1.4545454545454546</v>
      </c>
      <c r="AN842" s="4">
        <f t="shared" si="111"/>
        <v>2.2030222711782728E-3</v>
      </c>
      <c r="AO842" s="3"/>
      <c r="AP842">
        <v>0</v>
      </c>
      <c r="AR842" t="s">
        <v>1</v>
      </c>
      <c r="AT842" s="2">
        <v>0.52500000000000002</v>
      </c>
      <c r="AU842" s="1">
        <f t="shared" ref="AU842:AU905" si="115">(Y842*0.7+AN842*0.3)*100</f>
        <v>0.46036738258504245</v>
      </c>
      <c r="AV842" s="1">
        <f t="shared" ref="AV842:AV905" si="116">(Y842*0.5+AN842*0.5)*100</f>
        <v>0.39177733816583815</v>
      </c>
      <c r="AW842" s="1">
        <f t="shared" ref="AW842:AW905" si="117">(Y842*0.3+AN842*0.7)*100</f>
        <v>0.32318729374663385</v>
      </c>
    </row>
    <row r="843" spans="1:49" x14ac:dyDescent="0.2">
      <c r="A843">
        <v>841</v>
      </c>
      <c r="B843" t="s">
        <v>6842</v>
      </c>
      <c r="F843" t="s">
        <v>6841</v>
      </c>
      <c r="G843" t="s">
        <v>16</v>
      </c>
      <c r="H843" t="s">
        <v>15</v>
      </c>
      <c r="I843" t="s">
        <v>6840</v>
      </c>
      <c r="J843">
        <v>60025555</v>
      </c>
      <c r="K843" t="s">
        <v>2704</v>
      </c>
      <c r="L843" t="s">
        <v>1526</v>
      </c>
      <c r="M843" t="s">
        <v>356</v>
      </c>
      <c r="N843">
        <v>4</v>
      </c>
      <c r="O843" t="s">
        <v>6839</v>
      </c>
      <c r="P843" t="s">
        <v>6838</v>
      </c>
      <c r="Q843" t="s">
        <v>6837</v>
      </c>
      <c r="R843" s="7">
        <v>36526</v>
      </c>
      <c r="S843" s="8">
        <f t="shared" si="112"/>
        <v>2000</v>
      </c>
      <c r="T843" s="8">
        <v>2000</v>
      </c>
      <c r="U843" s="8">
        <f t="shared" si="113"/>
        <v>22</v>
      </c>
      <c r="V843" s="7">
        <v>2000</v>
      </c>
      <c r="W843" t="s">
        <v>3983</v>
      </c>
      <c r="X843" s="2">
        <v>0.21099999999999999</v>
      </c>
      <c r="Y843" s="6">
        <f t="shared" si="110"/>
        <v>5.6325244921384904E-3</v>
      </c>
      <c r="AA843">
        <v>9168516</v>
      </c>
      <c r="AB843">
        <v>18936</v>
      </c>
      <c r="AD843" t="s">
        <v>6</v>
      </c>
      <c r="AE843" t="s">
        <v>3982</v>
      </c>
      <c r="AF843">
        <v>8</v>
      </c>
      <c r="AH843" t="s">
        <v>6836</v>
      </c>
      <c r="AI843" t="s">
        <v>6835</v>
      </c>
      <c r="AJ843" t="s">
        <v>6834</v>
      </c>
      <c r="AK843" t="s">
        <v>6833</v>
      </c>
      <c r="AL843">
        <v>6</v>
      </c>
      <c r="AM843" s="5">
        <f t="shared" si="114"/>
        <v>0.27272727272727271</v>
      </c>
      <c r="AN843" s="4">
        <f t="shared" si="111"/>
        <v>4.1306667584592612E-4</v>
      </c>
      <c r="AO843" s="3"/>
      <c r="AP843">
        <v>0</v>
      </c>
      <c r="AR843" t="s">
        <v>1</v>
      </c>
      <c r="AT843" s="2">
        <v>0.52500000000000002</v>
      </c>
      <c r="AU843" s="1">
        <f t="shared" si="115"/>
        <v>0.40666871472507204</v>
      </c>
      <c r="AV843" s="1">
        <f t="shared" si="116"/>
        <v>0.30227955839922083</v>
      </c>
      <c r="AW843" s="1">
        <f t="shared" si="117"/>
        <v>0.19789040207336953</v>
      </c>
    </row>
    <row r="844" spans="1:49" x14ac:dyDescent="0.2">
      <c r="A844">
        <v>842</v>
      </c>
      <c r="B844" t="s">
        <v>6832</v>
      </c>
      <c r="F844" t="s">
        <v>6831</v>
      </c>
      <c r="G844" t="s">
        <v>16</v>
      </c>
      <c r="H844" t="s">
        <v>15</v>
      </c>
      <c r="I844" t="s">
        <v>6830</v>
      </c>
      <c r="J844">
        <v>60025555</v>
      </c>
      <c r="K844" t="s">
        <v>2704</v>
      </c>
      <c r="L844" t="s">
        <v>1526</v>
      </c>
      <c r="M844" t="s">
        <v>356</v>
      </c>
      <c r="N844">
        <v>5</v>
      </c>
      <c r="O844" t="s">
        <v>6829</v>
      </c>
      <c r="P844" t="s">
        <v>6828</v>
      </c>
      <c r="Q844" t="s">
        <v>6827</v>
      </c>
      <c r="R844" s="7">
        <v>36526</v>
      </c>
      <c r="S844" s="8">
        <f t="shared" si="112"/>
        <v>2000</v>
      </c>
      <c r="T844" s="8">
        <v>2000</v>
      </c>
      <c r="U844" s="8">
        <f t="shared" si="113"/>
        <v>22</v>
      </c>
      <c r="V844" s="7">
        <v>2000</v>
      </c>
      <c r="W844" t="s">
        <v>3983</v>
      </c>
      <c r="X844" s="2">
        <v>0.21099999999999999</v>
      </c>
      <c r="Y844" s="6">
        <f t="shared" si="110"/>
        <v>5.6325244921384904E-3</v>
      </c>
      <c r="AA844">
        <v>9168516</v>
      </c>
      <c r="AB844">
        <v>18936</v>
      </c>
      <c r="AD844" t="s">
        <v>6</v>
      </c>
      <c r="AE844" t="s">
        <v>3982</v>
      </c>
      <c r="AF844">
        <v>8</v>
      </c>
      <c r="AH844" t="s">
        <v>6826</v>
      </c>
      <c r="AI844" t="s">
        <v>6825</v>
      </c>
      <c r="AJ844" t="s">
        <v>6824</v>
      </c>
      <c r="AK844" t="s">
        <v>6823</v>
      </c>
      <c r="AL844">
        <v>10</v>
      </c>
      <c r="AM844" s="5">
        <f t="shared" si="114"/>
        <v>0.45454545454545453</v>
      </c>
      <c r="AN844" s="4">
        <f t="shared" si="111"/>
        <v>6.8844445974321016E-4</v>
      </c>
      <c r="AO844" s="3"/>
      <c r="AP844">
        <v>0</v>
      </c>
      <c r="AR844" t="s">
        <v>1</v>
      </c>
      <c r="AT844" s="2">
        <v>0.52500000000000002</v>
      </c>
      <c r="AU844" s="1">
        <f t="shared" si="115"/>
        <v>0.41493004824199059</v>
      </c>
      <c r="AV844" s="1">
        <f t="shared" si="116"/>
        <v>0.31604844759408501</v>
      </c>
      <c r="AW844" s="1">
        <f t="shared" si="117"/>
        <v>0.21716684694617944</v>
      </c>
    </row>
    <row r="845" spans="1:49" x14ac:dyDescent="0.2">
      <c r="A845">
        <v>843</v>
      </c>
      <c r="B845" t="s">
        <v>6822</v>
      </c>
      <c r="C845" t="s">
        <v>6821</v>
      </c>
      <c r="F845" t="s">
        <v>6820</v>
      </c>
      <c r="G845" t="s">
        <v>16</v>
      </c>
      <c r="H845" t="s">
        <v>15</v>
      </c>
      <c r="I845" t="s">
        <v>6819</v>
      </c>
      <c r="J845">
        <v>60020650</v>
      </c>
      <c r="K845" t="s">
        <v>6818</v>
      </c>
      <c r="L845" t="s">
        <v>6817</v>
      </c>
      <c r="M845" t="s">
        <v>820</v>
      </c>
      <c r="N845">
        <v>1</v>
      </c>
      <c r="O845" t="s">
        <v>6816</v>
      </c>
      <c r="P845">
        <v>7202597678</v>
      </c>
      <c r="Q845">
        <v>60020650</v>
      </c>
      <c r="R845" s="7">
        <v>36526</v>
      </c>
      <c r="S845" s="8">
        <f t="shared" si="112"/>
        <v>2000</v>
      </c>
      <c r="T845" s="8">
        <v>2000</v>
      </c>
      <c r="U845" s="8">
        <f t="shared" si="113"/>
        <v>22</v>
      </c>
      <c r="V845" s="7">
        <v>36739</v>
      </c>
      <c r="W845" t="s">
        <v>5774</v>
      </c>
      <c r="X845" s="2">
        <v>2.823</v>
      </c>
      <c r="Y845" s="6">
        <f t="shared" si="110"/>
        <v>7.5358372707615917E-2</v>
      </c>
      <c r="AA845">
        <v>1636804</v>
      </c>
      <c r="AB845">
        <v>17249</v>
      </c>
      <c r="AD845" t="s">
        <v>6</v>
      </c>
      <c r="AE845">
        <v>38</v>
      </c>
      <c r="AF845">
        <v>8</v>
      </c>
      <c r="AH845" t="s">
        <v>6815</v>
      </c>
      <c r="AI845" t="s">
        <v>6814</v>
      </c>
      <c r="AK845" t="s">
        <v>6813</v>
      </c>
      <c r="AL845">
        <v>8</v>
      </c>
      <c r="AM845" s="5">
        <f t="shared" si="114"/>
        <v>0.36363636363636365</v>
      </c>
      <c r="AN845" s="4">
        <f t="shared" si="111"/>
        <v>5.5075556779456819E-4</v>
      </c>
      <c r="AO845" s="3"/>
      <c r="AP845">
        <v>0</v>
      </c>
      <c r="AR845" t="s">
        <v>1</v>
      </c>
      <c r="AT845" s="2">
        <v>9.6189999999999998</v>
      </c>
      <c r="AU845" s="1">
        <f t="shared" si="115"/>
        <v>5.2916087565669514</v>
      </c>
      <c r="AV845" s="1">
        <f t="shared" si="116"/>
        <v>3.7954564137705238</v>
      </c>
      <c r="AW845" s="1">
        <f t="shared" si="117"/>
        <v>2.2993040709740975</v>
      </c>
    </row>
    <row r="846" spans="1:49" x14ac:dyDescent="0.2">
      <c r="A846">
        <v>844</v>
      </c>
      <c r="B846" t="s">
        <v>6812</v>
      </c>
      <c r="C846" t="s">
        <v>6811</v>
      </c>
      <c r="F846" t="s">
        <v>6810</v>
      </c>
      <c r="G846" t="s">
        <v>16</v>
      </c>
      <c r="H846" t="s">
        <v>15</v>
      </c>
      <c r="I846" t="s">
        <v>1083</v>
      </c>
      <c r="J846">
        <v>60007964</v>
      </c>
      <c r="K846" t="s">
        <v>6809</v>
      </c>
      <c r="L846" t="s">
        <v>2230</v>
      </c>
      <c r="M846" t="s">
        <v>11</v>
      </c>
      <c r="N846">
        <v>3</v>
      </c>
      <c r="O846" t="s">
        <v>6808</v>
      </c>
      <c r="P846" t="s">
        <v>6807</v>
      </c>
      <c r="Q846" t="s">
        <v>6806</v>
      </c>
      <c r="R846" s="7">
        <v>36526</v>
      </c>
      <c r="S846" s="8">
        <f t="shared" si="112"/>
        <v>2000</v>
      </c>
      <c r="T846" s="8">
        <v>2000</v>
      </c>
      <c r="U846" s="8">
        <f t="shared" si="113"/>
        <v>22</v>
      </c>
      <c r="V846" s="7">
        <v>36739</v>
      </c>
      <c r="W846" t="s">
        <v>1427</v>
      </c>
      <c r="X846" s="2">
        <v>0.30399999999999999</v>
      </c>
      <c r="Y846" s="6">
        <f t="shared" si="110"/>
        <v>8.115106377299057E-3</v>
      </c>
      <c r="AA846">
        <v>8952477</v>
      </c>
      <c r="AB846">
        <v>12250</v>
      </c>
      <c r="AD846" t="s">
        <v>6</v>
      </c>
      <c r="AE846">
        <v>26</v>
      </c>
      <c r="AF846">
        <v>4</v>
      </c>
      <c r="AH846" t="s">
        <v>6805</v>
      </c>
      <c r="AI846" t="s">
        <v>6804</v>
      </c>
      <c r="AK846" t="s">
        <v>6803</v>
      </c>
      <c r="AL846">
        <v>1</v>
      </c>
      <c r="AM846" s="5">
        <f t="shared" si="114"/>
        <v>4.5454545454545456E-2</v>
      </c>
      <c r="AN846" s="4">
        <f t="shared" si="111"/>
        <v>6.8844445974321024E-5</v>
      </c>
      <c r="AO846" s="3"/>
      <c r="AP846">
        <v>0</v>
      </c>
      <c r="AR846" t="s">
        <v>1</v>
      </c>
      <c r="AT846" s="2" t="s">
        <v>0</v>
      </c>
      <c r="AU846" s="1">
        <f t="shared" si="115"/>
        <v>0.57012277979016357</v>
      </c>
      <c r="AV846" s="1">
        <f t="shared" si="116"/>
        <v>0.40919754116366885</v>
      </c>
      <c r="AW846" s="1">
        <f t="shared" si="117"/>
        <v>0.24827230253717419</v>
      </c>
    </row>
    <row r="847" spans="1:49" x14ac:dyDescent="0.2">
      <c r="A847">
        <v>845</v>
      </c>
      <c r="B847" t="s">
        <v>6802</v>
      </c>
      <c r="F847" t="s">
        <v>6801</v>
      </c>
      <c r="G847" t="s">
        <v>16</v>
      </c>
      <c r="H847" t="s">
        <v>15</v>
      </c>
      <c r="I847" t="s">
        <v>6800</v>
      </c>
      <c r="J847">
        <v>60014652</v>
      </c>
      <c r="K847" t="s">
        <v>6799</v>
      </c>
      <c r="L847" t="s">
        <v>6798</v>
      </c>
      <c r="M847" t="s">
        <v>356</v>
      </c>
      <c r="N847">
        <v>4</v>
      </c>
      <c r="O847" t="s">
        <v>6797</v>
      </c>
      <c r="P847" t="s">
        <v>6796</v>
      </c>
      <c r="Q847" t="s">
        <v>6795</v>
      </c>
      <c r="R847" s="7">
        <v>36526</v>
      </c>
      <c r="S847" s="8">
        <f t="shared" si="112"/>
        <v>2000</v>
      </c>
      <c r="T847" s="8">
        <v>2000</v>
      </c>
      <c r="U847" s="8">
        <f t="shared" si="113"/>
        <v>22</v>
      </c>
      <c r="V847" s="7">
        <v>2000</v>
      </c>
      <c r="W847" t="s">
        <v>3983</v>
      </c>
      <c r="X847" s="2">
        <v>0.21099999999999999</v>
      </c>
      <c r="Y847" s="6">
        <f t="shared" si="110"/>
        <v>5.6325244921384904E-3</v>
      </c>
      <c r="AA847">
        <v>9168516</v>
      </c>
      <c r="AB847">
        <v>18936</v>
      </c>
      <c r="AD847" t="s">
        <v>6</v>
      </c>
      <c r="AE847" t="s">
        <v>3982</v>
      </c>
      <c r="AF847">
        <v>8</v>
      </c>
      <c r="AH847" t="s">
        <v>6794</v>
      </c>
      <c r="AI847" t="s">
        <v>6793</v>
      </c>
      <c r="AJ847" t="s">
        <v>6792</v>
      </c>
      <c r="AK847" t="s">
        <v>6791</v>
      </c>
      <c r="AL847">
        <v>1</v>
      </c>
      <c r="AM847" s="5">
        <f t="shared" si="114"/>
        <v>4.5454545454545456E-2</v>
      </c>
      <c r="AN847" s="4">
        <f t="shared" si="111"/>
        <v>6.8844445974321024E-5</v>
      </c>
      <c r="AO847" s="3"/>
      <c r="AP847">
        <v>0</v>
      </c>
      <c r="AR847" t="s">
        <v>1</v>
      </c>
      <c r="AT847" s="2">
        <v>0.52500000000000002</v>
      </c>
      <c r="AU847" s="1">
        <f t="shared" si="115"/>
        <v>0.39634204782892396</v>
      </c>
      <c r="AV847" s="1">
        <f t="shared" si="116"/>
        <v>0.28506844690564059</v>
      </c>
      <c r="AW847" s="1">
        <f t="shared" si="117"/>
        <v>0.17379484598235717</v>
      </c>
    </row>
    <row r="848" spans="1:49" x14ac:dyDescent="0.2">
      <c r="A848">
        <v>846</v>
      </c>
      <c r="B848" t="s">
        <v>6790</v>
      </c>
      <c r="F848" t="s">
        <v>6789</v>
      </c>
      <c r="G848" t="s">
        <v>16</v>
      </c>
      <c r="H848" t="s">
        <v>15</v>
      </c>
      <c r="I848" t="s">
        <v>6788</v>
      </c>
      <c r="J848">
        <v>60000264</v>
      </c>
      <c r="K848" t="s">
        <v>6343</v>
      </c>
      <c r="L848" t="s">
        <v>5853</v>
      </c>
      <c r="M848" t="s">
        <v>356</v>
      </c>
      <c r="N848">
        <v>4</v>
      </c>
      <c r="O848" t="s">
        <v>6787</v>
      </c>
      <c r="P848" t="s">
        <v>6786</v>
      </c>
      <c r="Q848" t="s">
        <v>6785</v>
      </c>
      <c r="R848" s="7">
        <v>36526</v>
      </c>
      <c r="S848" s="8">
        <f t="shared" si="112"/>
        <v>2000</v>
      </c>
      <c r="T848" s="8">
        <v>2000</v>
      </c>
      <c r="U848" s="8">
        <f t="shared" si="113"/>
        <v>22</v>
      </c>
      <c r="V848" s="7">
        <v>2000</v>
      </c>
      <c r="W848" t="s">
        <v>3983</v>
      </c>
      <c r="X848" s="2">
        <v>0.21099999999999999</v>
      </c>
      <c r="Y848" s="6">
        <f t="shared" si="110"/>
        <v>5.6325244921384904E-3</v>
      </c>
      <c r="AA848">
        <v>9168516</v>
      </c>
      <c r="AB848">
        <v>18936</v>
      </c>
      <c r="AD848" t="s">
        <v>6</v>
      </c>
      <c r="AE848" t="s">
        <v>3982</v>
      </c>
      <c r="AF848">
        <v>8</v>
      </c>
      <c r="AH848" t="s">
        <v>6784</v>
      </c>
      <c r="AI848" t="s">
        <v>6783</v>
      </c>
      <c r="AJ848" t="s">
        <v>6782</v>
      </c>
      <c r="AK848" t="s">
        <v>6781</v>
      </c>
      <c r="AL848">
        <v>25</v>
      </c>
      <c r="AM848" s="5">
        <f t="shared" si="114"/>
        <v>1.1363636363636365</v>
      </c>
      <c r="AN848" s="4">
        <f t="shared" si="111"/>
        <v>1.7211111493580257E-3</v>
      </c>
      <c r="AO848" s="3"/>
      <c r="AP848">
        <v>0</v>
      </c>
      <c r="AR848" t="s">
        <v>1</v>
      </c>
      <c r="AT848" s="2">
        <v>0.52500000000000002</v>
      </c>
      <c r="AU848" s="1">
        <f t="shared" si="115"/>
        <v>0.44591004893043501</v>
      </c>
      <c r="AV848" s="1">
        <f t="shared" si="116"/>
        <v>0.36768178207482582</v>
      </c>
      <c r="AW848" s="1">
        <f t="shared" si="117"/>
        <v>0.28945351521921653</v>
      </c>
    </row>
    <row r="849" spans="1:49" x14ac:dyDescent="0.2">
      <c r="A849">
        <v>847</v>
      </c>
      <c r="B849" t="s">
        <v>6780</v>
      </c>
      <c r="C849" t="s">
        <v>6779</v>
      </c>
      <c r="F849" t="s">
        <v>6778</v>
      </c>
      <c r="G849" t="s">
        <v>16</v>
      </c>
      <c r="H849" t="s">
        <v>15</v>
      </c>
      <c r="I849" t="s">
        <v>6777</v>
      </c>
      <c r="J849">
        <v>100571836</v>
      </c>
      <c r="K849" t="s">
        <v>6776</v>
      </c>
      <c r="L849" t="s">
        <v>6775</v>
      </c>
      <c r="M849" t="s">
        <v>11</v>
      </c>
      <c r="N849">
        <v>2</v>
      </c>
      <c r="O849" t="s">
        <v>6774</v>
      </c>
      <c r="P849" t="s">
        <v>6773</v>
      </c>
      <c r="Q849" t="s">
        <v>6772</v>
      </c>
      <c r="R849" s="7">
        <v>36526</v>
      </c>
      <c r="S849" s="8">
        <f t="shared" si="112"/>
        <v>2000</v>
      </c>
      <c r="T849" s="8">
        <v>2000</v>
      </c>
      <c r="U849" s="8">
        <f t="shared" si="113"/>
        <v>22</v>
      </c>
      <c r="V849" s="7">
        <v>2000</v>
      </c>
      <c r="W849" t="s">
        <v>6233</v>
      </c>
      <c r="X849" s="2">
        <v>0.88100000000000001</v>
      </c>
      <c r="Y849" s="6">
        <f t="shared" si="110"/>
        <v>2.3517791836843653E-2</v>
      </c>
      <c r="AA849">
        <v>10459243</v>
      </c>
      <c r="AB849">
        <v>17248</v>
      </c>
      <c r="AD849" t="s">
        <v>6</v>
      </c>
      <c r="AE849">
        <v>42</v>
      </c>
      <c r="AF849">
        <v>4</v>
      </c>
      <c r="AH849" t="s">
        <v>6771</v>
      </c>
      <c r="AI849" t="s">
        <v>6770</v>
      </c>
      <c r="AJ849" t="s">
        <v>6769</v>
      </c>
      <c r="AK849" t="s">
        <v>6768</v>
      </c>
      <c r="AL849">
        <v>8</v>
      </c>
      <c r="AM849" s="5">
        <f t="shared" si="114"/>
        <v>0.36363636363636365</v>
      </c>
      <c r="AN849" s="4">
        <f t="shared" si="111"/>
        <v>5.5075556779456819E-4</v>
      </c>
      <c r="AO849" s="3"/>
      <c r="AP849">
        <v>0</v>
      </c>
      <c r="AR849" t="s">
        <v>1</v>
      </c>
      <c r="AT849" s="2" t="s">
        <v>0</v>
      </c>
      <c r="AU849" s="1">
        <f t="shared" si="115"/>
        <v>1.6627680956128925</v>
      </c>
      <c r="AV849" s="1">
        <f t="shared" si="116"/>
        <v>1.2034273702319112</v>
      </c>
      <c r="AW849" s="1">
        <f t="shared" si="117"/>
        <v>0.74408664485092935</v>
      </c>
    </row>
    <row r="850" spans="1:49" x14ac:dyDescent="0.2">
      <c r="A850">
        <v>848</v>
      </c>
      <c r="B850" t="s">
        <v>6767</v>
      </c>
      <c r="F850" t="s">
        <v>6766</v>
      </c>
      <c r="G850" t="s">
        <v>16</v>
      </c>
      <c r="H850" t="s">
        <v>15</v>
      </c>
      <c r="I850" t="s">
        <v>6765</v>
      </c>
      <c r="J850">
        <v>100350424</v>
      </c>
      <c r="K850" t="s">
        <v>6764</v>
      </c>
      <c r="L850" t="s">
        <v>3972</v>
      </c>
      <c r="M850" t="s">
        <v>356</v>
      </c>
      <c r="N850">
        <v>2</v>
      </c>
      <c r="O850" t="s">
        <v>6763</v>
      </c>
      <c r="P850" t="s">
        <v>6762</v>
      </c>
      <c r="Q850" t="s">
        <v>6761</v>
      </c>
      <c r="R850" s="7">
        <v>36526</v>
      </c>
      <c r="S850" s="8">
        <f t="shared" si="112"/>
        <v>2000</v>
      </c>
      <c r="T850" s="8">
        <v>2000</v>
      </c>
      <c r="U850" s="8">
        <f t="shared" si="113"/>
        <v>22</v>
      </c>
      <c r="V850" s="7">
        <v>2000</v>
      </c>
      <c r="W850" t="s">
        <v>3983</v>
      </c>
      <c r="X850" s="2">
        <v>0.21099999999999999</v>
      </c>
      <c r="Y850" s="6">
        <f t="shared" si="110"/>
        <v>5.6325244921384904E-3</v>
      </c>
      <c r="AA850">
        <v>9168516</v>
      </c>
      <c r="AB850">
        <v>18936</v>
      </c>
      <c r="AD850" t="s">
        <v>6</v>
      </c>
      <c r="AE850" t="s">
        <v>3982</v>
      </c>
      <c r="AF850">
        <v>8</v>
      </c>
      <c r="AH850" t="s">
        <v>6760</v>
      </c>
      <c r="AI850" t="s">
        <v>6759</v>
      </c>
      <c r="AJ850" t="s">
        <v>6758</v>
      </c>
      <c r="AK850" t="s">
        <v>6757</v>
      </c>
      <c r="AL850">
        <v>7</v>
      </c>
      <c r="AM850" s="5">
        <f t="shared" si="114"/>
        <v>0.31818181818181818</v>
      </c>
      <c r="AN850" s="4">
        <f t="shared" si="111"/>
        <v>4.8191112182024716E-4</v>
      </c>
      <c r="AO850" s="3"/>
      <c r="AP850">
        <v>0</v>
      </c>
      <c r="AR850" t="s">
        <v>1</v>
      </c>
      <c r="AT850" s="2">
        <v>0.52500000000000002</v>
      </c>
      <c r="AU850" s="1">
        <f t="shared" si="115"/>
        <v>0.40873404810430169</v>
      </c>
      <c r="AV850" s="1">
        <f t="shared" si="116"/>
        <v>0.30572178069793687</v>
      </c>
      <c r="AW850" s="1">
        <f t="shared" si="117"/>
        <v>0.20270951329157202</v>
      </c>
    </row>
    <row r="851" spans="1:49" x14ac:dyDescent="0.2">
      <c r="A851">
        <v>849</v>
      </c>
      <c r="B851" t="s">
        <v>6756</v>
      </c>
      <c r="C851" t="s">
        <v>6755</v>
      </c>
      <c r="F851" t="s">
        <v>6754</v>
      </c>
      <c r="G851" t="s">
        <v>16</v>
      </c>
      <c r="H851" t="s">
        <v>15</v>
      </c>
      <c r="I851" t="s">
        <v>6753</v>
      </c>
      <c r="J851">
        <v>60028186</v>
      </c>
      <c r="K851" t="s">
        <v>1774</v>
      </c>
      <c r="L851" t="s">
        <v>1773</v>
      </c>
      <c r="M851" t="s">
        <v>1772</v>
      </c>
      <c r="N851">
        <v>2</v>
      </c>
      <c r="O851" t="s">
        <v>6752</v>
      </c>
      <c r="P851" t="s">
        <v>6751</v>
      </c>
      <c r="Q851" t="s">
        <v>6750</v>
      </c>
      <c r="R851" s="7">
        <v>36526</v>
      </c>
      <c r="S851" s="8">
        <f t="shared" si="112"/>
        <v>2000</v>
      </c>
      <c r="T851" s="8">
        <v>2000</v>
      </c>
      <c r="U851" s="8">
        <f t="shared" si="113"/>
        <v>22</v>
      </c>
      <c r="V851" s="7">
        <v>36739</v>
      </c>
      <c r="W851" t="s">
        <v>1427</v>
      </c>
      <c r="X851" s="2">
        <v>0.30399999999999999</v>
      </c>
      <c r="Y851" s="6">
        <f t="shared" si="110"/>
        <v>8.115106377299057E-3</v>
      </c>
      <c r="AA851">
        <v>8952477</v>
      </c>
      <c r="AB851">
        <v>12250</v>
      </c>
      <c r="AD851" t="s">
        <v>6</v>
      </c>
      <c r="AE851">
        <v>26</v>
      </c>
      <c r="AF851">
        <v>4</v>
      </c>
      <c r="AH851" t="s">
        <v>6749</v>
      </c>
      <c r="AI851" t="s">
        <v>6748</v>
      </c>
      <c r="AK851" t="s">
        <v>6747</v>
      </c>
      <c r="AL851">
        <v>189</v>
      </c>
      <c r="AM851" s="5">
        <f t="shared" si="114"/>
        <v>8.5909090909090917</v>
      </c>
      <c r="AN851" s="4">
        <f t="shared" si="111"/>
        <v>1.3011600289146674E-2</v>
      </c>
      <c r="AO851" s="3"/>
      <c r="AP851">
        <v>0</v>
      </c>
      <c r="AR851" t="s">
        <v>1</v>
      </c>
      <c r="AT851" s="2" t="s">
        <v>0</v>
      </c>
      <c r="AU851" s="1">
        <f t="shared" si="115"/>
        <v>0.95840545508533403</v>
      </c>
      <c r="AV851" s="1">
        <f t="shared" si="116"/>
        <v>1.0563353333222865</v>
      </c>
      <c r="AW851" s="1">
        <f t="shared" si="117"/>
        <v>1.1542652115592387</v>
      </c>
    </row>
    <row r="852" spans="1:49" x14ac:dyDescent="0.2">
      <c r="A852">
        <v>850</v>
      </c>
      <c r="B852" t="s">
        <v>6746</v>
      </c>
      <c r="C852" t="s">
        <v>6745</v>
      </c>
      <c r="F852" t="s">
        <v>6744</v>
      </c>
      <c r="G852" t="s">
        <v>16</v>
      </c>
      <c r="H852" t="s">
        <v>15</v>
      </c>
      <c r="I852" t="s">
        <v>6743</v>
      </c>
      <c r="J852">
        <v>60009037</v>
      </c>
      <c r="K852" t="s">
        <v>3646</v>
      </c>
      <c r="L852" t="s">
        <v>3645</v>
      </c>
      <c r="M852" t="s">
        <v>11</v>
      </c>
      <c r="N852">
        <v>6</v>
      </c>
      <c r="O852" t="s">
        <v>6742</v>
      </c>
      <c r="P852" t="s">
        <v>6741</v>
      </c>
      <c r="Q852" t="s">
        <v>6740</v>
      </c>
      <c r="R852" s="7">
        <v>36526</v>
      </c>
      <c r="S852" s="8">
        <f t="shared" si="112"/>
        <v>2000</v>
      </c>
      <c r="T852" s="8">
        <v>2000</v>
      </c>
      <c r="U852" s="8">
        <f t="shared" si="113"/>
        <v>22</v>
      </c>
      <c r="V852" s="7">
        <v>2000</v>
      </c>
      <c r="W852" t="s">
        <v>3504</v>
      </c>
      <c r="X852" s="2">
        <v>1.3720000000000001</v>
      </c>
      <c r="Y852" s="6">
        <f t="shared" si="110"/>
        <v>3.662475641333654E-2</v>
      </c>
      <c r="AA852">
        <v>189480</v>
      </c>
      <c r="AB852">
        <v>17366</v>
      </c>
      <c r="AD852" t="s">
        <v>6</v>
      </c>
      <c r="AE852">
        <v>48</v>
      </c>
      <c r="AF852">
        <v>8</v>
      </c>
      <c r="AH852" t="s">
        <v>6739</v>
      </c>
      <c r="AI852" t="s">
        <v>6738</v>
      </c>
      <c r="AJ852" t="s">
        <v>6737</v>
      </c>
      <c r="AK852" t="s">
        <v>6736</v>
      </c>
      <c r="AL852">
        <v>25</v>
      </c>
      <c r="AM852" s="5">
        <f t="shared" si="114"/>
        <v>1.1363636363636365</v>
      </c>
      <c r="AN852" s="4">
        <f t="shared" si="111"/>
        <v>1.7211111493580257E-3</v>
      </c>
      <c r="AO852" s="3"/>
      <c r="AP852">
        <v>0</v>
      </c>
      <c r="AQ852" t="s">
        <v>3639</v>
      </c>
      <c r="AR852" t="s">
        <v>1</v>
      </c>
      <c r="AS852" t="s">
        <v>3638</v>
      </c>
      <c r="AT852" s="2" t="s">
        <v>0</v>
      </c>
      <c r="AU852" s="1">
        <f t="shared" si="115"/>
        <v>2.6153662834142986</v>
      </c>
      <c r="AV852" s="1">
        <f t="shared" si="116"/>
        <v>1.9172933781347281</v>
      </c>
      <c r="AW852" s="1">
        <f t="shared" si="117"/>
        <v>1.2192204728551581</v>
      </c>
    </row>
    <row r="853" spans="1:49" x14ac:dyDescent="0.2">
      <c r="A853">
        <v>851</v>
      </c>
      <c r="B853" t="s">
        <v>6735</v>
      </c>
      <c r="C853" t="s">
        <v>6734</v>
      </c>
      <c r="F853" t="s">
        <v>6733</v>
      </c>
      <c r="G853" t="s">
        <v>16</v>
      </c>
      <c r="H853" t="s">
        <v>15</v>
      </c>
      <c r="I853" t="s">
        <v>6732</v>
      </c>
      <c r="J853">
        <v>60031126</v>
      </c>
      <c r="K853" t="s">
        <v>6731</v>
      </c>
      <c r="L853" t="s">
        <v>1526</v>
      </c>
      <c r="M853" t="s">
        <v>356</v>
      </c>
      <c r="N853">
        <v>3</v>
      </c>
      <c r="O853" t="s">
        <v>6730</v>
      </c>
      <c r="P853" t="s">
        <v>6729</v>
      </c>
      <c r="Q853" t="s">
        <v>6728</v>
      </c>
      <c r="R853" s="7">
        <v>36526</v>
      </c>
      <c r="S853" s="8">
        <f t="shared" si="112"/>
        <v>2000</v>
      </c>
      <c r="T853" s="8">
        <v>2000</v>
      </c>
      <c r="U853" s="8">
        <f t="shared" si="113"/>
        <v>22</v>
      </c>
      <c r="V853" s="7">
        <v>36739</v>
      </c>
      <c r="W853" t="s">
        <v>2512</v>
      </c>
      <c r="X853" s="2">
        <v>0.48699999999999999</v>
      </c>
      <c r="Y853" s="6">
        <f t="shared" si="110"/>
        <v>1.3000186861002109E-2</v>
      </c>
      <c r="AA853">
        <v>214922</v>
      </c>
      <c r="AB853">
        <v>130262</v>
      </c>
      <c r="AD853" t="s">
        <v>6</v>
      </c>
      <c r="AE853">
        <v>39</v>
      </c>
      <c r="AF853">
        <v>8</v>
      </c>
      <c r="AH853" t="s">
        <v>6727</v>
      </c>
      <c r="AI853" t="s">
        <v>6726</v>
      </c>
      <c r="AK853" t="s">
        <v>6725</v>
      </c>
      <c r="AL853">
        <v>11</v>
      </c>
      <c r="AM853" s="5">
        <f t="shared" si="114"/>
        <v>0.5</v>
      </c>
      <c r="AN853" s="4">
        <f t="shared" si="111"/>
        <v>7.572889057175312E-4</v>
      </c>
      <c r="AO853" s="3"/>
      <c r="AP853">
        <v>0</v>
      </c>
      <c r="AR853" t="s">
        <v>1</v>
      </c>
      <c r="AT853" s="2" t="s">
        <v>0</v>
      </c>
      <c r="AU853" s="1">
        <f t="shared" si="115"/>
        <v>0.93273174744167353</v>
      </c>
      <c r="AV853" s="1">
        <f t="shared" si="116"/>
        <v>0.68787378833598201</v>
      </c>
      <c r="AW853" s="1">
        <f t="shared" si="117"/>
        <v>0.44301582923029043</v>
      </c>
    </row>
    <row r="854" spans="1:49" x14ac:dyDescent="0.2">
      <c r="A854">
        <v>852</v>
      </c>
      <c r="B854" t="s">
        <v>6724</v>
      </c>
      <c r="C854" t="s">
        <v>6723</v>
      </c>
      <c r="D854" t="s">
        <v>6722</v>
      </c>
      <c r="F854" t="s">
        <v>6721</v>
      </c>
      <c r="G854" t="s">
        <v>16</v>
      </c>
      <c r="H854" t="s">
        <v>15</v>
      </c>
      <c r="I854" t="s">
        <v>6720</v>
      </c>
      <c r="J854" t="s">
        <v>6719</v>
      </c>
      <c r="K854" t="s">
        <v>6718</v>
      </c>
      <c r="L854" t="s">
        <v>6717</v>
      </c>
      <c r="M854" t="s">
        <v>6716</v>
      </c>
      <c r="N854">
        <v>5</v>
      </c>
      <c r="O854" t="s">
        <v>6715</v>
      </c>
      <c r="P854" t="s">
        <v>6714</v>
      </c>
      <c r="Q854" t="s">
        <v>6713</v>
      </c>
      <c r="R854" s="7">
        <v>36526</v>
      </c>
      <c r="S854" s="8">
        <f t="shared" si="112"/>
        <v>2000</v>
      </c>
      <c r="T854" s="8">
        <v>2000</v>
      </c>
      <c r="U854" s="8">
        <f t="shared" si="113"/>
        <v>22</v>
      </c>
      <c r="V854" s="7">
        <v>2000</v>
      </c>
      <c r="W854" t="s">
        <v>6712</v>
      </c>
      <c r="X854" s="2">
        <v>0.496</v>
      </c>
      <c r="Y854" s="6">
        <f t="shared" si="110"/>
        <v>1.3240436720856359E-2</v>
      </c>
      <c r="AA854">
        <v>15213323</v>
      </c>
      <c r="AB854">
        <v>17335</v>
      </c>
      <c r="AD854" t="s">
        <v>6</v>
      </c>
      <c r="AE854">
        <v>23</v>
      </c>
      <c r="AF854">
        <v>3</v>
      </c>
      <c r="AH854" t="s">
        <v>6711</v>
      </c>
      <c r="AI854" t="s">
        <v>6710</v>
      </c>
      <c r="AJ854" t="s">
        <v>6709</v>
      </c>
      <c r="AK854" t="s">
        <v>6708</v>
      </c>
      <c r="AL854">
        <v>2</v>
      </c>
      <c r="AM854" s="5">
        <f t="shared" si="114"/>
        <v>9.0909090909090912E-2</v>
      </c>
      <c r="AN854" s="4">
        <f t="shared" si="111"/>
        <v>1.3768889194864205E-4</v>
      </c>
      <c r="AO854" s="3"/>
      <c r="AP854">
        <v>0</v>
      </c>
      <c r="AR854" t="s">
        <v>1</v>
      </c>
      <c r="AT854" s="2" t="s">
        <v>0</v>
      </c>
      <c r="AU854" s="1">
        <f t="shared" si="115"/>
        <v>0.9309612372184044</v>
      </c>
      <c r="AV854" s="1">
        <f t="shared" si="116"/>
        <v>0.66890628064025004</v>
      </c>
      <c r="AW854" s="1">
        <f t="shared" si="117"/>
        <v>0.40685132406209573</v>
      </c>
    </row>
    <row r="855" spans="1:49" x14ac:dyDescent="0.2">
      <c r="A855">
        <v>853</v>
      </c>
      <c r="B855" t="s">
        <v>6707</v>
      </c>
      <c r="C855" t="s">
        <v>6706</v>
      </c>
      <c r="F855" t="s">
        <v>6705</v>
      </c>
      <c r="G855" t="s">
        <v>16</v>
      </c>
      <c r="H855" t="s">
        <v>15</v>
      </c>
      <c r="I855" t="s">
        <v>6704</v>
      </c>
      <c r="N855">
        <v>2</v>
      </c>
      <c r="O855" t="s">
        <v>6703</v>
      </c>
      <c r="P855" t="s">
        <v>6702</v>
      </c>
      <c r="Q855" t="s">
        <v>4206</v>
      </c>
      <c r="R855" s="7">
        <v>36526</v>
      </c>
      <c r="S855" s="8">
        <f t="shared" si="112"/>
        <v>2000</v>
      </c>
      <c r="T855" s="8">
        <v>2000</v>
      </c>
      <c r="U855" s="8">
        <f t="shared" si="113"/>
        <v>22</v>
      </c>
      <c r="V855" s="7">
        <v>36739</v>
      </c>
      <c r="W855" t="s">
        <v>5741</v>
      </c>
      <c r="X855" s="2">
        <v>0.14899999999999999</v>
      </c>
      <c r="Y855" s="6">
        <f t="shared" si="110"/>
        <v>3.977469902031446E-3</v>
      </c>
      <c r="AA855">
        <v>5431972</v>
      </c>
      <c r="AB855">
        <v>15425</v>
      </c>
      <c r="AD855" t="s">
        <v>6</v>
      </c>
      <c r="AE855">
        <v>43</v>
      </c>
      <c r="AF855">
        <v>8</v>
      </c>
      <c r="AH855" t="s">
        <v>6701</v>
      </c>
      <c r="AI855" t="s">
        <v>6700</v>
      </c>
      <c r="AK855" t="s">
        <v>6699</v>
      </c>
      <c r="AL855">
        <v>0</v>
      </c>
      <c r="AM855" s="5">
        <f t="shared" si="114"/>
        <v>0</v>
      </c>
      <c r="AN855" s="4">
        <f t="shared" si="111"/>
        <v>0</v>
      </c>
      <c r="AO855" s="3"/>
      <c r="AP855">
        <v>0</v>
      </c>
      <c r="AR855" t="s">
        <v>1</v>
      </c>
      <c r="AT855" s="2" t="s">
        <v>0</v>
      </c>
      <c r="AU855" s="1">
        <f t="shared" si="115"/>
        <v>0.2784228931422012</v>
      </c>
      <c r="AV855" s="1">
        <f t="shared" si="116"/>
        <v>0.19887349510157229</v>
      </c>
      <c r="AW855" s="1">
        <f t="shared" si="117"/>
        <v>0.11932409706094337</v>
      </c>
    </row>
    <row r="856" spans="1:49" x14ac:dyDescent="0.2">
      <c r="A856">
        <v>854</v>
      </c>
      <c r="B856" t="s">
        <v>6698</v>
      </c>
      <c r="F856" t="s">
        <v>6697</v>
      </c>
      <c r="G856" t="s">
        <v>16</v>
      </c>
      <c r="H856" t="s">
        <v>15</v>
      </c>
      <c r="I856" t="s">
        <v>6696</v>
      </c>
      <c r="J856">
        <v>60025555</v>
      </c>
      <c r="K856" t="s">
        <v>2704</v>
      </c>
      <c r="L856" t="s">
        <v>1526</v>
      </c>
      <c r="M856" t="s">
        <v>356</v>
      </c>
      <c r="N856">
        <v>2</v>
      </c>
      <c r="O856" t="s">
        <v>6695</v>
      </c>
      <c r="P856" t="s">
        <v>6694</v>
      </c>
      <c r="Q856" t="s">
        <v>6693</v>
      </c>
      <c r="R856" s="7">
        <v>36526</v>
      </c>
      <c r="S856" s="8">
        <f t="shared" si="112"/>
        <v>2000</v>
      </c>
      <c r="T856" s="8">
        <v>2000</v>
      </c>
      <c r="U856" s="8">
        <f t="shared" si="113"/>
        <v>22</v>
      </c>
      <c r="V856" s="7">
        <v>2000</v>
      </c>
      <c r="W856" t="s">
        <v>3442</v>
      </c>
      <c r="X856" s="2">
        <v>0.188</v>
      </c>
      <c r="Y856" s="6">
        <f t="shared" si="110"/>
        <v>5.0185526280665223E-3</v>
      </c>
      <c r="AA856">
        <v>9168508</v>
      </c>
      <c r="AB856">
        <v>26076</v>
      </c>
      <c r="AD856" t="s">
        <v>6</v>
      </c>
      <c r="AE856" t="s">
        <v>3441</v>
      </c>
      <c r="AF856">
        <v>7</v>
      </c>
      <c r="AH856" t="s">
        <v>6692</v>
      </c>
      <c r="AI856" t="s">
        <v>6691</v>
      </c>
      <c r="AJ856" t="s">
        <v>6690</v>
      </c>
      <c r="AK856" t="s">
        <v>6689</v>
      </c>
      <c r="AL856">
        <v>5</v>
      </c>
      <c r="AM856" s="5">
        <f t="shared" si="114"/>
        <v>0.22727272727272727</v>
      </c>
      <c r="AN856" s="4">
        <f t="shared" si="111"/>
        <v>3.4422222987160508E-4</v>
      </c>
      <c r="AO856" s="3"/>
      <c r="AP856">
        <v>0</v>
      </c>
      <c r="AR856" t="s">
        <v>1</v>
      </c>
      <c r="AT856" s="2" t="s">
        <v>0</v>
      </c>
      <c r="AU856" s="1">
        <f t="shared" si="115"/>
        <v>0.36162535086080472</v>
      </c>
      <c r="AV856" s="1">
        <f t="shared" si="116"/>
        <v>0.26813874289690637</v>
      </c>
      <c r="AW856" s="1">
        <f t="shared" si="117"/>
        <v>0.17465213493300802</v>
      </c>
    </row>
    <row r="857" spans="1:49" x14ac:dyDescent="0.2">
      <c r="A857">
        <v>855</v>
      </c>
      <c r="B857" t="s">
        <v>6688</v>
      </c>
      <c r="C857" t="s">
        <v>6687</v>
      </c>
      <c r="F857" t="s">
        <v>6686</v>
      </c>
      <c r="G857" t="s">
        <v>16</v>
      </c>
      <c r="H857" t="s">
        <v>15</v>
      </c>
      <c r="I857" t="s">
        <v>6685</v>
      </c>
      <c r="J857">
        <v>60006272</v>
      </c>
      <c r="K857" t="s">
        <v>6684</v>
      </c>
      <c r="L857" t="s">
        <v>6683</v>
      </c>
      <c r="M857" t="s">
        <v>11</v>
      </c>
      <c r="N857">
        <v>4</v>
      </c>
      <c r="O857" t="s">
        <v>6682</v>
      </c>
      <c r="P857" t="s">
        <v>6681</v>
      </c>
      <c r="Q857" t="s">
        <v>6680</v>
      </c>
      <c r="R857" s="7">
        <v>36526</v>
      </c>
      <c r="S857" s="8">
        <f t="shared" si="112"/>
        <v>2000</v>
      </c>
      <c r="T857" s="8">
        <v>2000</v>
      </c>
      <c r="U857" s="8">
        <f t="shared" si="113"/>
        <v>22</v>
      </c>
      <c r="V857" s="7">
        <v>36708</v>
      </c>
      <c r="W857" t="s">
        <v>6679</v>
      </c>
      <c r="X857" s="2" t="s">
        <v>0</v>
      </c>
      <c r="Y857" s="6" t="e">
        <f t="shared" si="110"/>
        <v>#VALUE!</v>
      </c>
      <c r="AA857">
        <v>8950156</v>
      </c>
      <c r="AB857">
        <v>30423</v>
      </c>
      <c r="AD857" t="s">
        <v>6</v>
      </c>
      <c r="AE857">
        <v>13</v>
      </c>
      <c r="AF857">
        <v>3</v>
      </c>
      <c r="AH857" t="s">
        <v>6678</v>
      </c>
      <c r="AI857" t="s">
        <v>6677</v>
      </c>
      <c r="AK857" t="s">
        <v>6676</v>
      </c>
      <c r="AL857">
        <v>13</v>
      </c>
      <c r="AM857" s="5">
        <f t="shared" si="114"/>
        <v>0.59090909090909094</v>
      </c>
      <c r="AN857" s="4">
        <f t="shared" si="111"/>
        <v>8.9497779766617338E-4</v>
      </c>
      <c r="AO857" s="3"/>
      <c r="AP857">
        <v>0</v>
      </c>
      <c r="AR857" t="s">
        <v>1</v>
      </c>
      <c r="AT857" s="2" t="s">
        <v>0</v>
      </c>
      <c r="AU857" s="1" t="e">
        <f t="shared" si="115"/>
        <v>#VALUE!</v>
      </c>
      <c r="AV857" s="1" t="e">
        <f t="shared" si="116"/>
        <v>#VALUE!</v>
      </c>
      <c r="AW857" s="1" t="e">
        <f t="shared" si="117"/>
        <v>#VALUE!</v>
      </c>
    </row>
    <row r="858" spans="1:49" x14ac:dyDescent="0.2">
      <c r="A858">
        <v>856</v>
      </c>
      <c r="B858" t="s">
        <v>6675</v>
      </c>
      <c r="C858" t="s">
        <v>6674</v>
      </c>
      <c r="F858" t="s">
        <v>6673</v>
      </c>
      <c r="G858" t="s">
        <v>16</v>
      </c>
      <c r="H858" t="s">
        <v>15</v>
      </c>
      <c r="I858" t="s">
        <v>6672</v>
      </c>
      <c r="J858">
        <v>60001439</v>
      </c>
      <c r="K858" t="s">
        <v>1106</v>
      </c>
      <c r="L858" t="s">
        <v>1105</v>
      </c>
      <c r="M858" t="s">
        <v>11</v>
      </c>
      <c r="N858">
        <v>1</v>
      </c>
      <c r="O858" t="s">
        <v>6671</v>
      </c>
      <c r="P858">
        <v>7005219223</v>
      </c>
      <c r="Q858">
        <v>60001439</v>
      </c>
      <c r="R858" s="7">
        <v>36526</v>
      </c>
      <c r="S858" s="8">
        <f t="shared" si="112"/>
        <v>2000</v>
      </c>
      <c r="T858" s="8">
        <v>2000</v>
      </c>
      <c r="U858" s="8">
        <f t="shared" si="113"/>
        <v>22</v>
      </c>
      <c r="V858" s="7" t="s">
        <v>6351</v>
      </c>
      <c r="W858" t="s">
        <v>6670</v>
      </c>
      <c r="X858" s="2">
        <v>1.573</v>
      </c>
      <c r="Y858" s="6">
        <f t="shared" si="110"/>
        <v>4.1990336616748086E-2</v>
      </c>
      <c r="AA858">
        <v>7315090</v>
      </c>
      <c r="AB858">
        <v>29586</v>
      </c>
      <c r="AD858" t="s">
        <v>6</v>
      </c>
      <c r="AE858">
        <v>23</v>
      </c>
      <c r="AF858">
        <v>4</v>
      </c>
      <c r="AH858" t="s">
        <v>6669</v>
      </c>
      <c r="AI858" t="s">
        <v>6668</v>
      </c>
      <c r="AK858" t="s">
        <v>6667</v>
      </c>
      <c r="AL858">
        <v>226</v>
      </c>
      <c r="AM858" s="5">
        <f t="shared" si="114"/>
        <v>10.272727272727273</v>
      </c>
      <c r="AN858" s="4">
        <f t="shared" si="111"/>
        <v>1.5558844790196551E-2</v>
      </c>
      <c r="AO858" s="3"/>
      <c r="AP858">
        <v>0</v>
      </c>
      <c r="AR858" t="s">
        <v>1</v>
      </c>
      <c r="AT858" s="2" t="s">
        <v>0</v>
      </c>
      <c r="AU858" s="1">
        <f t="shared" si="115"/>
        <v>3.4060889068782623</v>
      </c>
      <c r="AV858" s="1">
        <f t="shared" si="116"/>
        <v>2.8774590703472316</v>
      </c>
      <c r="AW858" s="1">
        <f t="shared" si="117"/>
        <v>2.3488292338162009</v>
      </c>
    </row>
    <row r="859" spans="1:49" x14ac:dyDescent="0.2">
      <c r="A859">
        <v>857</v>
      </c>
      <c r="B859" t="s">
        <v>6666</v>
      </c>
      <c r="F859" t="s">
        <v>6665</v>
      </c>
      <c r="G859" t="s">
        <v>16</v>
      </c>
      <c r="H859" t="s">
        <v>15</v>
      </c>
      <c r="I859" t="s">
        <v>6664</v>
      </c>
      <c r="J859">
        <v>60104153</v>
      </c>
      <c r="K859" t="s">
        <v>6663</v>
      </c>
      <c r="L859" t="s">
        <v>1964</v>
      </c>
      <c r="M859" t="s">
        <v>356</v>
      </c>
      <c r="N859">
        <v>1</v>
      </c>
      <c r="O859" t="s">
        <v>6662</v>
      </c>
      <c r="P859">
        <v>35781600100</v>
      </c>
      <c r="Q859">
        <v>60104153</v>
      </c>
      <c r="R859" s="7">
        <v>36526</v>
      </c>
      <c r="S859" s="8">
        <f t="shared" si="112"/>
        <v>2000</v>
      </c>
      <c r="T859" s="8">
        <v>2000</v>
      </c>
      <c r="U859" s="8">
        <f t="shared" si="113"/>
        <v>22</v>
      </c>
      <c r="V859" s="7">
        <v>2000</v>
      </c>
      <c r="W859" t="s">
        <v>3442</v>
      </c>
      <c r="X859" s="2">
        <v>0.188</v>
      </c>
      <c r="Y859" s="6">
        <f t="shared" si="110"/>
        <v>5.0185526280665223E-3</v>
      </c>
      <c r="AA859">
        <v>9168508</v>
      </c>
      <c r="AB859">
        <v>26076</v>
      </c>
      <c r="AD859" t="s">
        <v>6</v>
      </c>
      <c r="AE859" t="s">
        <v>3441</v>
      </c>
      <c r="AF859">
        <v>7</v>
      </c>
      <c r="AH859" t="s">
        <v>6661</v>
      </c>
      <c r="AI859" t="s">
        <v>6660</v>
      </c>
      <c r="AJ859" t="s">
        <v>6659</v>
      </c>
      <c r="AK859" t="s">
        <v>6658</v>
      </c>
      <c r="AL859">
        <v>0</v>
      </c>
      <c r="AM859" s="5">
        <f t="shared" si="114"/>
        <v>0</v>
      </c>
      <c r="AN859" s="4">
        <f t="shared" si="111"/>
        <v>0</v>
      </c>
      <c r="AO859" s="3"/>
      <c r="AP859">
        <v>0</v>
      </c>
      <c r="AR859" t="s">
        <v>1</v>
      </c>
      <c r="AT859" s="2" t="s">
        <v>0</v>
      </c>
      <c r="AU859" s="1">
        <f t="shared" si="115"/>
        <v>0.35129868396465652</v>
      </c>
      <c r="AV859" s="1">
        <f t="shared" si="116"/>
        <v>0.25092763140332613</v>
      </c>
      <c r="AW859" s="1">
        <f t="shared" si="117"/>
        <v>0.15055657884199566</v>
      </c>
    </row>
    <row r="860" spans="1:49" x14ac:dyDescent="0.2">
      <c r="A860">
        <v>858</v>
      </c>
      <c r="B860" t="s">
        <v>6657</v>
      </c>
      <c r="C860" t="s">
        <v>6656</v>
      </c>
      <c r="D860" t="s">
        <v>6655</v>
      </c>
      <c r="F860" t="s">
        <v>6654</v>
      </c>
      <c r="G860" t="s">
        <v>16</v>
      </c>
      <c r="H860" t="s">
        <v>15</v>
      </c>
      <c r="I860" t="s">
        <v>6653</v>
      </c>
      <c r="J860">
        <v>60012162</v>
      </c>
      <c r="K860" t="s">
        <v>6652</v>
      </c>
      <c r="L860" t="s">
        <v>468</v>
      </c>
      <c r="M860" t="s">
        <v>467</v>
      </c>
      <c r="N860">
        <v>3</v>
      </c>
      <c r="O860" t="s">
        <v>6651</v>
      </c>
      <c r="P860" t="s">
        <v>6650</v>
      </c>
      <c r="Q860" t="s">
        <v>6649</v>
      </c>
      <c r="R860" s="7">
        <v>36526</v>
      </c>
      <c r="S860" s="8">
        <f t="shared" si="112"/>
        <v>2000</v>
      </c>
      <c r="T860" s="8">
        <v>2000</v>
      </c>
      <c r="U860" s="8">
        <f t="shared" si="113"/>
        <v>22</v>
      </c>
      <c r="V860" s="7">
        <v>36708</v>
      </c>
      <c r="W860" t="s">
        <v>4912</v>
      </c>
      <c r="X860" s="2">
        <v>0.90700000000000003</v>
      </c>
      <c r="Y860" s="6">
        <f t="shared" si="110"/>
        <v>2.4211846987533703E-2</v>
      </c>
      <c r="AA860">
        <v>1651684</v>
      </c>
      <c r="AB860">
        <v>25548</v>
      </c>
      <c r="AD860" t="s">
        <v>6</v>
      </c>
      <c r="AE860">
        <v>80</v>
      </c>
      <c r="AF860">
        <v>7</v>
      </c>
      <c r="AH860" t="s">
        <v>6648</v>
      </c>
      <c r="AI860" t="s">
        <v>6647</v>
      </c>
      <c r="AK860" t="s">
        <v>6646</v>
      </c>
      <c r="AL860">
        <v>10</v>
      </c>
      <c r="AM860" s="5">
        <f t="shared" si="114"/>
        <v>0.45454545454545453</v>
      </c>
      <c r="AN860" s="4">
        <f t="shared" si="111"/>
        <v>6.8844445974321016E-4</v>
      </c>
      <c r="AO860" s="3"/>
      <c r="AP860">
        <v>0</v>
      </c>
      <c r="AR860" t="s">
        <v>1</v>
      </c>
      <c r="AT860" s="2">
        <v>4.6619999999999999</v>
      </c>
      <c r="AU860" s="1">
        <f t="shared" si="115"/>
        <v>1.7154826229196551</v>
      </c>
      <c r="AV860" s="1">
        <f t="shared" si="116"/>
        <v>1.2450145723638455</v>
      </c>
      <c r="AW860" s="1">
        <f t="shared" si="117"/>
        <v>0.77454652180803574</v>
      </c>
    </row>
    <row r="861" spans="1:49" x14ac:dyDescent="0.2">
      <c r="A861">
        <v>859</v>
      </c>
      <c r="B861" t="s">
        <v>6645</v>
      </c>
      <c r="C861" t="s">
        <v>6644</v>
      </c>
      <c r="D861" t="s">
        <v>6643</v>
      </c>
      <c r="F861" t="s">
        <v>6642</v>
      </c>
      <c r="G861" t="s">
        <v>16</v>
      </c>
      <c r="H861" t="s">
        <v>15</v>
      </c>
      <c r="I861" t="s">
        <v>6641</v>
      </c>
      <c r="J861">
        <v>60029859</v>
      </c>
      <c r="K861" t="s">
        <v>6640</v>
      </c>
      <c r="L861" t="s">
        <v>5936</v>
      </c>
      <c r="M861" t="s">
        <v>1013</v>
      </c>
      <c r="N861">
        <v>2</v>
      </c>
      <c r="O861" t="s">
        <v>6639</v>
      </c>
      <c r="P861" t="s">
        <v>6638</v>
      </c>
      <c r="Q861" t="s">
        <v>6637</v>
      </c>
      <c r="R861" s="7">
        <v>36526</v>
      </c>
      <c r="S861" s="8">
        <f t="shared" si="112"/>
        <v>2000</v>
      </c>
      <c r="T861" s="8">
        <v>2000</v>
      </c>
      <c r="U861" s="8">
        <f t="shared" si="113"/>
        <v>22</v>
      </c>
      <c r="V861" s="7">
        <v>36708</v>
      </c>
      <c r="W861" t="s">
        <v>4912</v>
      </c>
      <c r="X861" s="2">
        <v>0.90700000000000003</v>
      </c>
      <c r="Y861" s="6">
        <f t="shared" si="110"/>
        <v>2.4211846987533703E-2</v>
      </c>
      <c r="AA861">
        <v>1651684</v>
      </c>
      <c r="AB861">
        <v>25548</v>
      </c>
      <c r="AD861" t="s">
        <v>6</v>
      </c>
      <c r="AE861">
        <v>80</v>
      </c>
      <c r="AF861">
        <v>7</v>
      </c>
      <c r="AH861" t="s">
        <v>6636</v>
      </c>
      <c r="AI861" t="s">
        <v>6635</v>
      </c>
      <c r="AK861" t="s">
        <v>6634</v>
      </c>
      <c r="AL861">
        <v>32</v>
      </c>
      <c r="AM861" s="5">
        <f t="shared" si="114"/>
        <v>1.4545454545454546</v>
      </c>
      <c r="AN861" s="4">
        <f t="shared" si="111"/>
        <v>2.2030222711782728E-3</v>
      </c>
      <c r="AO861" s="3"/>
      <c r="AP861">
        <v>0</v>
      </c>
      <c r="AR861" t="s">
        <v>1</v>
      </c>
      <c r="AT861" s="2">
        <v>4.6619999999999999</v>
      </c>
      <c r="AU861" s="1">
        <f t="shared" si="115"/>
        <v>1.7609199572627072</v>
      </c>
      <c r="AV861" s="1">
        <f t="shared" si="116"/>
        <v>1.3207434629355987</v>
      </c>
      <c r="AW861" s="1">
        <f t="shared" si="117"/>
        <v>0.88056696860849015</v>
      </c>
    </row>
    <row r="862" spans="1:49" x14ac:dyDescent="0.2">
      <c r="A862">
        <v>860</v>
      </c>
      <c r="B862" t="s">
        <v>6633</v>
      </c>
      <c r="F862" t="s">
        <v>6632</v>
      </c>
      <c r="G862" t="s">
        <v>16</v>
      </c>
      <c r="H862" t="s">
        <v>15</v>
      </c>
      <c r="I862" t="s">
        <v>6631</v>
      </c>
      <c r="J862" t="s">
        <v>6630</v>
      </c>
      <c r="K862" t="s">
        <v>6629</v>
      </c>
      <c r="L862" t="s">
        <v>6628</v>
      </c>
      <c r="M862" t="s">
        <v>423</v>
      </c>
      <c r="N862">
        <v>2</v>
      </c>
      <c r="O862" t="s">
        <v>6627</v>
      </c>
      <c r="P862" t="s">
        <v>6626</v>
      </c>
      <c r="Q862" t="s">
        <v>6625</v>
      </c>
      <c r="R862" s="7">
        <v>36526</v>
      </c>
      <c r="S862" s="8">
        <f t="shared" si="112"/>
        <v>2000</v>
      </c>
      <c r="T862" s="8">
        <v>2000</v>
      </c>
      <c r="U862" s="8">
        <f t="shared" si="113"/>
        <v>22</v>
      </c>
      <c r="V862" s="7">
        <v>2000</v>
      </c>
      <c r="W862" t="s">
        <v>3983</v>
      </c>
      <c r="X862" s="2">
        <v>0.21099999999999999</v>
      </c>
      <c r="Y862" s="6">
        <f t="shared" si="110"/>
        <v>5.6325244921384904E-3</v>
      </c>
      <c r="AA862">
        <v>9168516</v>
      </c>
      <c r="AB862">
        <v>18936</v>
      </c>
      <c r="AD862" t="s">
        <v>6</v>
      </c>
      <c r="AE862" t="s">
        <v>3982</v>
      </c>
      <c r="AF862">
        <v>7</v>
      </c>
      <c r="AH862" t="s">
        <v>6624</v>
      </c>
      <c r="AI862" t="s">
        <v>6623</v>
      </c>
      <c r="AJ862" t="s">
        <v>6622</v>
      </c>
      <c r="AK862" t="s">
        <v>6621</v>
      </c>
      <c r="AL862">
        <v>8</v>
      </c>
      <c r="AM862" s="5">
        <f t="shared" si="114"/>
        <v>0.36363636363636365</v>
      </c>
      <c r="AN862" s="4">
        <f t="shared" si="111"/>
        <v>5.5075556779456819E-4</v>
      </c>
      <c r="AO862" s="3"/>
      <c r="AP862">
        <v>0</v>
      </c>
      <c r="AR862" t="s">
        <v>1</v>
      </c>
      <c r="AT862" s="2">
        <v>0.52500000000000002</v>
      </c>
      <c r="AU862" s="1">
        <f t="shared" si="115"/>
        <v>0.41079938148353135</v>
      </c>
      <c r="AV862" s="1">
        <f t="shared" si="116"/>
        <v>0.30916400299665292</v>
      </c>
      <c r="AW862" s="1">
        <f t="shared" si="117"/>
        <v>0.2075286245097745</v>
      </c>
    </row>
    <row r="863" spans="1:49" x14ac:dyDescent="0.2">
      <c r="A863">
        <v>861</v>
      </c>
      <c r="B863" t="s">
        <v>6620</v>
      </c>
      <c r="C863" t="s">
        <v>6619</v>
      </c>
      <c r="F863" t="s">
        <v>6618</v>
      </c>
      <c r="G863" t="s">
        <v>16</v>
      </c>
      <c r="H863" t="s">
        <v>15</v>
      </c>
      <c r="I863" t="s">
        <v>6617</v>
      </c>
      <c r="J863" t="s">
        <v>6616</v>
      </c>
      <c r="K863" t="s">
        <v>6615</v>
      </c>
      <c r="L863" t="s">
        <v>6614</v>
      </c>
      <c r="M863" t="s">
        <v>4195</v>
      </c>
      <c r="N863">
        <v>2</v>
      </c>
      <c r="O863" t="s">
        <v>6613</v>
      </c>
      <c r="P863" t="s">
        <v>6612</v>
      </c>
      <c r="Q863" t="s">
        <v>6611</v>
      </c>
      <c r="R863" s="7">
        <v>36526</v>
      </c>
      <c r="S863" s="8">
        <f t="shared" si="112"/>
        <v>2000</v>
      </c>
      <c r="T863" s="8">
        <v>2000</v>
      </c>
      <c r="U863" s="8">
        <f t="shared" si="113"/>
        <v>22</v>
      </c>
      <c r="V863" s="7">
        <v>36708</v>
      </c>
      <c r="W863" t="s">
        <v>4162</v>
      </c>
      <c r="X863" s="2">
        <v>1.468</v>
      </c>
      <c r="Y863" s="6">
        <f t="shared" si="110"/>
        <v>3.9187421585115186E-2</v>
      </c>
      <c r="AA863">
        <v>906778</v>
      </c>
      <c r="AB863">
        <v>18931</v>
      </c>
      <c r="AD863" t="s">
        <v>6</v>
      </c>
      <c r="AE863">
        <v>48</v>
      </c>
      <c r="AF863">
        <v>7</v>
      </c>
      <c r="AH863" t="s">
        <v>6610</v>
      </c>
      <c r="AI863" t="s">
        <v>6609</v>
      </c>
      <c r="AK863" t="s">
        <v>6608</v>
      </c>
      <c r="AL863">
        <v>29</v>
      </c>
      <c r="AM863" s="5">
        <f t="shared" si="114"/>
        <v>1.3181818181818181</v>
      </c>
      <c r="AN863" s="4">
        <f t="shared" si="111"/>
        <v>1.9964889332553097E-3</v>
      </c>
      <c r="AO863" s="3"/>
      <c r="AP863">
        <v>0</v>
      </c>
      <c r="AQ863" t="s">
        <v>3608</v>
      </c>
      <c r="AR863" t="s">
        <v>6154</v>
      </c>
      <c r="AS863" t="s">
        <v>3606</v>
      </c>
      <c r="AT863" s="2">
        <v>5.0830000000000002</v>
      </c>
      <c r="AU863" s="1">
        <f t="shared" si="115"/>
        <v>2.8030141789557219</v>
      </c>
      <c r="AV863" s="1">
        <f t="shared" si="116"/>
        <v>2.0591955259185246</v>
      </c>
      <c r="AW863" s="1">
        <f t="shared" si="117"/>
        <v>1.3153768728813273</v>
      </c>
    </row>
    <row r="864" spans="1:49" x14ac:dyDescent="0.2">
      <c r="A864">
        <v>862</v>
      </c>
      <c r="B864" t="s">
        <v>6607</v>
      </c>
      <c r="C864" t="s">
        <v>6606</v>
      </c>
      <c r="F864" t="s">
        <v>6605</v>
      </c>
      <c r="G864" t="s">
        <v>16</v>
      </c>
      <c r="H864" t="s">
        <v>15</v>
      </c>
      <c r="I864" t="s">
        <v>6604</v>
      </c>
      <c r="J864" t="s">
        <v>6603</v>
      </c>
      <c r="K864" t="s">
        <v>6602</v>
      </c>
      <c r="L864" t="s">
        <v>6601</v>
      </c>
      <c r="M864" t="s">
        <v>6600</v>
      </c>
      <c r="N864">
        <v>4</v>
      </c>
      <c r="O864" t="s">
        <v>6599</v>
      </c>
      <c r="P864" t="s">
        <v>6598</v>
      </c>
      <c r="Q864" t="s">
        <v>6597</v>
      </c>
      <c r="R864" s="7">
        <v>36526</v>
      </c>
      <c r="S864" s="8">
        <f t="shared" si="112"/>
        <v>2000</v>
      </c>
      <c r="T864" s="8">
        <v>2000</v>
      </c>
      <c r="U864" s="8">
        <f t="shared" si="113"/>
        <v>22</v>
      </c>
      <c r="V864" s="7" t="s">
        <v>6420</v>
      </c>
      <c r="W864" t="s">
        <v>6596</v>
      </c>
      <c r="X864" s="2" t="s">
        <v>0</v>
      </c>
      <c r="Y864" s="6" t="e">
        <f t="shared" si="110"/>
        <v>#VALUE!</v>
      </c>
      <c r="AA864">
        <v>10698299</v>
      </c>
      <c r="AB864">
        <v>25808</v>
      </c>
      <c r="AD864" t="s">
        <v>6</v>
      </c>
      <c r="AE864">
        <v>16</v>
      </c>
      <c r="AF864">
        <v>7</v>
      </c>
      <c r="AH864" t="s">
        <v>6595</v>
      </c>
      <c r="AI864" t="s">
        <v>6594</v>
      </c>
      <c r="AK864" t="s">
        <v>6593</v>
      </c>
      <c r="AL864">
        <v>27</v>
      </c>
      <c r="AM864" s="5">
        <f t="shared" si="114"/>
        <v>1.2272727272727273</v>
      </c>
      <c r="AN864" s="4">
        <f t="shared" si="111"/>
        <v>1.8588000413066676E-3</v>
      </c>
      <c r="AO864" s="3"/>
      <c r="AP864">
        <v>0</v>
      </c>
      <c r="AR864" t="s">
        <v>1</v>
      </c>
      <c r="AT864" s="2" t="s">
        <v>0</v>
      </c>
      <c r="AU864" s="1" t="e">
        <f t="shared" si="115"/>
        <v>#VALUE!</v>
      </c>
      <c r="AV864" s="1" t="e">
        <f t="shared" si="116"/>
        <v>#VALUE!</v>
      </c>
      <c r="AW864" s="1" t="e">
        <f t="shared" si="117"/>
        <v>#VALUE!</v>
      </c>
    </row>
    <row r="865" spans="1:49" x14ac:dyDescent="0.2">
      <c r="A865">
        <v>863</v>
      </c>
      <c r="B865" t="s">
        <v>6592</v>
      </c>
      <c r="C865" t="s">
        <v>6591</v>
      </c>
      <c r="F865" t="s">
        <v>6590</v>
      </c>
      <c r="G865" t="s">
        <v>16</v>
      </c>
      <c r="H865" t="s">
        <v>15</v>
      </c>
      <c r="I865" t="s">
        <v>6589</v>
      </c>
      <c r="J865">
        <v>60014300</v>
      </c>
      <c r="K865" t="s">
        <v>6588</v>
      </c>
      <c r="L865" t="s">
        <v>5281</v>
      </c>
      <c r="M865" t="s">
        <v>11</v>
      </c>
      <c r="N865">
        <v>2</v>
      </c>
      <c r="O865" t="s">
        <v>6587</v>
      </c>
      <c r="P865" t="s">
        <v>6586</v>
      </c>
      <c r="Q865" t="s">
        <v>6585</v>
      </c>
      <c r="R865" s="7">
        <v>36526</v>
      </c>
      <c r="S865" s="8">
        <f t="shared" si="112"/>
        <v>2000</v>
      </c>
      <c r="T865" s="8">
        <v>2000</v>
      </c>
      <c r="U865" s="8">
        <f t="shared" si="113"/>
        <v>22</v>
      </c>
      <c r="V865" s="7">
        <v>36708</v>
      </c>
      <c r="W865" t="s">
        <v>5774</v>
      </c>
      <c r="X865" s="2">
        <v>2.823</v>
      </c>
      <c r="Y865" s="6">
        <f t="shared" si="110"/>
        <v>7.5358372707615917E-2</v>
      </c>
      <c r="AA865">
        <v>1636804</v>
      </c>
      <c r="AB865">
        <v>17249</v>
      </c>
      <c r="AD865" t="s">
        <v>6</v>
      </c>
      <c r="AE865">
        <v>38</v>
      </c>
      <c r="AF865">
        <v>7</v>
      </c>
      <c r="AH865" t="s">
        <v>6584</v>
      </c>
      <c r="AI865" t="s">
        <v>6583</v>
      </c>
      <c r="AK865" t="s">
        <v>6582</v>
      </c>
      <c r="AL865">
        <v>275</v>
      </c>
      <c r="AM865" s="5">
        <f t="shared" si="114"/>
        <v>12.5</v>
      </c>
      <c r="AN865" s="4">
        <f t="shared" si="111"/>
        <v>1.8932222642938281E-2</v>
      </c>
      <c r="AO865" s="3"/>
      <c r="AP865">
        <v>0</v>
      </c>
      <c r="AR865" t="s">
        <v>1</v>
      </c>
      <c r="AT865" s="2">
        <v>9.6189999999999998</v>
      </c>
      <c r="AU865" s="1">
        <f t="shared" si="115"/>
        <v>5.8430527688212619</v>
      </c>
      <c r="AV865" s="1">
        <f t="shared" si="116"/>
        <v>4.7145297675277105</v>
      </c>
      <c r="AW865" s="1">
        <f t="shared" si="117"/>
        <v>3.5860067662341573</v>
      </c>
    </row>
    <row r="866" spans="1:49" x14ac:dyDescent="0.2">
      <c r="A866">
        <v>864</v>
      </c>
      <c r="B866" t="s">
        <v>6581</v>
      </c>
      <c r="F866" t="s">
        <v>6580</v>
      </c>
      <c r="G866" t="s">
        <v>16</v>
      </c>
      <c r="H866" t="s">
        <v>15</v>
      </c>
      <c r="I866" t="s">
        <v>6579</v>
      </c>
      <c r="J866">
        <v>60005038</v>
      </c>
      <c r="K866" t="s">
        <v>6578</v>
      </c>
      <c r="L866" t="s">
        <v>6577</v>
      </c>
      <c r="M866" t="s">
        <v>356</v>
      </c>
      <c r="N866">
        <v>2</v>
      </c>
      <c r="O866" t="s">
        <v>6576</v>
      </c>
      <c r="P866" t="s">
        <v>6575</v>
      </c>
      <c r="Q866" t="s">
        <v>6574</v>
      </c>
      <c r="R866" s="7">
        <v>36526</v>
      </c>
      <c r="S866" s="8">
        <f t="shared" si="112"/>
        <v>2000</v>
      </c>
      <c r="T866" s="8">
        <v>2000</v>
      </c>
      <c r="U866" s="8">
        <f t="shared" si="113"/>
        <v>22</v>
      </c>
      <c r="V866" s="7">
        <v>2000</v>
      </c>
      <c r="W866" t="s">
        <v>3983</v>
      </c>
      <c r="X866" s="2">
        <v>0.21099999999999999</v>
      </c>
      <c r="Y866" s="6">
        <f t="shared" si="110"/>
        <v>5.6325244921384904E-3</v>
      </c>
      <c r="AA866">
        <v>9168516</v>
      </c>
      <c r="AB866">
        <v>18936</v>
      </c>
      <c r="AD866" t="s">
        <v>6</v>
      </c>
      <c r="AE866" t="s">
        <v>3982</v>
      </c>
      <c r="AF866">
        <v>7</v>
      </c>
      <c r="AH866" t="s">
        <v>6573</v>
      </c>
      <c r="AI866" t="s">
        <v>6572</v>
      </c>
      <c r="AJ866" t="s">
        <v>6571</v>
      </c>
      <c r="AK866" t="s">
        <v>6570</v>
      </c>
      <c r="AL866">
        <v>5</v>
      </c>
      <c r="AM866" s="5">
        <f t="shared" si="114"/>
        <v>0.22727272727272727</v>
      </c>
      <c r="AN866" s="4">
        <f t="shared" si="111"/>
        <v>3.4422222987160508E-4</v>
      </c>
      <c r="AO866" s="3"/>
      <c r="AP866">
        <v>0</v>
      </c>
      <c r="AR866" t="s">
        <v>1</v>
      </c>
      <c r="AT866" s="2">
        <v>0.52500000000000002</v>
      </c>
      <c r="AU866" s="1">
        <f t="shared" si="115"/>
        <v>0.40460338134584239</v>
      </c>
      <c r="AV866" s="1">
        <f t="shared" si="116"/>
        <v>0.29883733610050478</v>
      </c>
      <c r="AW866" s="1">
        <f t="shared" si="117"/>
        <v>0.19307129085516708</v>
      </c>
    </row>
    <row r="867" spans="1:49" x14ac:dyDescent="0.2">
      <c r="A867">
        <v>865</v>
      </c>
      <c r="B867" t="s">
        <v>6569</v>
      </c>
      <c r="C867" t="s">
        <v>6568</v>
      </c>
      <c r="F867" t="s">
        <v>6567</v>
      </c>
      <c r="G867" t="s">
        <v>16</v>
      </c>
      <c r="H867" t="s">
        <v>15</v>
      </c>
      <c r="I867" t="s">
        <v>6566</v>
      </c>
      <c r="J867">
        <v>60096210</v>
      </c>
      <c r="K867" t="s">
        <v>6565</v>
      </c>
      <c r="L867" t="s">
        <v>3063</v>
      </c>
      <c r="M867" t="s">
        <v>297</v>
      </c>
      <c r="N867">
        <v>5</v>
      </c>
      <c r="O867" t="s">
        <v>6564</v>
      </c>
      <c r="P867" t="s">
        <v>6563</v>
      </c>
      <c r="Q867" t="s">
        <v>6562</v>
      </c>
      <c r="R867" s="7">
        <v>36526</v>
      </c>
      <c r="S867" s="8">
        <f t="shared" si="112"/>
        <v>2000</v>
      </c>
      <c r="T867" s="8">
        <v>2000</v>
      </c>
      <c r="U867" s="8">
        <f t="shared" si="113"/>
        <v>22</v>
      </c>
      <c r="V867" s="7">
        <v>36708</v>
      </c>
      <c r="W867" t="s">
        <v>6561</v>
      </c>
      <c r="X867" s="2">
        <v>0.39600000000000002</v>
      </c>
      <c r="Y867" s="6">
        <f t="shared" si="110"/>
        <v>1.0570993833586931E-2</v>
      </c>
      <c r="AA867">
        <v>8858985</v>
      </c>
      <c r="AB867">
        <v>25993</v>
      </c>
      <c r="AD867" t="s">
        <v>6</v>
      </c>
      <c r="AE867">
        <v>15</v>
      </c>
      <c r="AF867">
        <v>7</v>
      </c>
      <c r="AH867" t="s">
        <v>6560</v>
      </c>
      <c r="AI867" t="s">
        <v>6559</v>
      </c>
      <c r="AK867" t="s">
        <v>6558</v>
      </c>
      <c r="AL867">
        <v>51</v>
      </c>
      <c r="AM867" s="5">
        <f t="shared" si="114"/>
        <v>2.3181818181818183</v>
      </c>
      <c r="AN867" s="4">
        <f t="shared" si="111"/>
        <v>3.5110667446903725E-3</v>
      </c>
      <c r="AO867" s="3"/>
      <c r="AP867">
        <v>0</v>
      </c>
      <c r="AR867" t="s">
        <v>1</v>
      </c>
      <c r="AT867" s="2" t="s">
        <v>0</v>
      </c>
      <c r="AU867" s="1">
        <f t="shared" si="115"/>
        <v>0.84530157069179634</v>
      </c>
      <c r="AV867" s="1">
        <f t="shared" si="116"/>
        <v>0.70410302891386511</v>
      </c>
      <c r="AW867" s="1">
        <f t="shared" si="117"/>
        <v>0.562904487135934</v>
      </c>
    </row>
    <row r="868" spans="1:49" x14ac:dyDescent="0.2">
      <c r="A868">
        <v>866</v>
      </c>
      <c r="B868" t="s">
        <v>6557</v>
      </c>
      <c r="F868" t="s">
        <v>6556</v>
      </c>
      <c r="G868" t="s">
        <v>16</v>
      </c>
      <c r="H868" t="s">
        <v>15</v>
      </c>
      <c r="I868" t="s">
        <v>6555</v>
      </c>
      <c r="J868">
        <v>60018279</v>
      </c>
      <c r="K868" t="s">
        <v>4246</v>
      </c>
      <c r="L868" t="s">
        <v>4245</v>
      </c>
      <c r="M868" t="s">
        <v>356</v>
      </c>
      <c r="N868">
        <v>2</v>
      </c>
      <c r="O868" t="s">
        <v>6554</v>
      </c>
      <c r="P868" t="s">
        <v>6553</v>
      </c>
      <c r="Q868" t="s">
        <v>4242</v>
      </c>
      <c r="R868" s="7">
        <v>36526</v>
      </c>
      <c r="S868" s="8">
        <f t="shared" si="112"/>
        <v>2000</v>
      </c>
      <c r="T868" s="8">
        <v>2000</v>
      </c>
      <c r="U868" s="8">
        <f t="shared" si="113"/>
        <v>22</v>
      </c>
      <c r="V868" s="7">
        <v>2000</v>
      </c>
      <c r="W868" t="s">
        <v>3983</v>
      </c>
      <c r="X868" s="2">
        <v>0.21099999999999999</v>
      </c>
      <c r="Y868" s="6">
        <f t="shared" si="110"/>
        <v>5.6325244921384904E-3</v>
      </c>
      <c r="AA868">
        <v>9168516</v>
      </c>
      <c r="AB868">
        <v>18936</v>
      </c>
      <c r="AD868" t="s">
        <v>6</v>
      </c>
      <c r="AE868" t="s">
        <v>3982</v>
      </c>
      <c r="AF868">
        <v>7</v>
      </c>
      <c r="AH868" t="s">
        <v>6552</v>
      </c>
      <c r="AI868" t="s">
        <v>6551</v>
      </c>
      <c r="AJ868" t="s">
        <v>6550</v>
      </c>
      <c r="AK868" t="s">
        <v>6549</v>
      </c>
      <c r="AL868">
        <v>28</v>
      </c>
      <c r="AM868" s="5">
        <f t="shared" si="114"/>
        <v>1.2727272727272727</v>
      </c>
      <c r="AN868" s="4">
        <f t="shared" si="111"/>
        <v>1.9276444872809886E-3</v>
      </c>
      <c r="AO868" s="3"/>
      <c r="AP868">
        <v>0</v>
      </c>
      <c r="AR868" t="s">
        <v>1</v>
      </c>
      <c r="AT868" s="2">
        <v>0.52500000000000002</v>
      </c>
      <c r="AU868" s="1">
        <f t="shared" si="115"/>
        <v>0.45210604906812391</v>
      </c>
      <c r="AV868" s="1">
        <f t="shared" si="116"/>
        <v>0.37800844897097391</v>
      </c>
      <c r="AW868" s="1">
        <f t="shared" si="117"/>
        <v>0.30391084887382391</v>
      </c>
    </row>
    <row r="869" spans="1:49" x14ac:dyDescent="0.2">
      <c r="A869">
        <v>867</v>
      </c>
      <c r="B869" t="s">
        <v>6548</v>
      </c>
      <c r="C869" t="s">
        <v>6547</v>
      </c>
      <c r="F869" t="s">
        <v>6546</v>
      </c>
      <c r="G869" t="s">
        <v>16</v>
      </c>
      <c r="H869" t="s">
        <v>15</v>
      </c>
      <c r="I869" t="s">
        <v>6545</v>
      </c>
      <c r="J869">
        <v>60021859</v>
      </c>
      <c r="K869" t="s">
        <v>6544</v>
      </c>
      <c r="L869" t="s">
        <v>6543</v>
      </c>
      <c r="M869" t="s">
        <v>467</v>
      </c>
      <c r="N869">
        <v>3</v>
      </c>
      <c r="O869" t="s">
        <v>6542</v>
      </c>
      <c r="P869" t="s">
        <v>6541</v>
      </c>
      <c r="Q869" t="s">
        <v>6540</v>
      </c>
      <c r="R869" s="7">
        <v>36526</v>
      </c>
      <c r="S869" s="8">
        <f t="shared" si="112"/>
        <v>2000</v>
      </c>
      <c r="T869" s="8">
        <v>2000</v>
      </c>
      <c r="U869" s="8">
        <f t="shared" si="113"/>
        <v>22</v>
      </c>
      <c r="V869" s="7" t="s">
        <v>6420</v>
      </c>
      <c r="W869" t="s">
        <v>6524</v>
      </c>
      <c r="X869" s="2">
        <v>0.41699999999999998</v>
      </c>
      <c r="Y869" s="6">
        <f t="shared" si="110"/>
        <v>1.1131576839913509E-2</v>
      </c>
      <c r="AA869">
        <v>10220038</v>
      </c>
      <c r="AB869">
        <v>17569</v>
      </c>
      <c r="AD869" t="s">
        <v>6</v>
      </c>
      <c r="AE869">
        <v>6</v>
      </c>
      <c r="AF869">
        <v>3</v>
      </c>
      <c r="AH869" t="s">
        <v>6539</v>
      </c>
      <c r="AI869" t="s">
        <v>6538</v>
      </c>
      <c r="AK869" t="s">
        <v>6537</v>
      </c>
      <c r="AL869">
        <v>41</v>
      </c>
      <c r="AM869" s="5">
        <f t="shared" si="114"/>
        <v>1.8636363636363635</v>
      </c>
      <c r="AN869" s="4">
        <f t="shared" si="111"/>
        <v>2.8226222849471617E-3</v>
      </c>
      <c r="AO869" s="3"/>
      <c r="AP869">
        <v>0</v>
      </c>
      <c r="AQ869" t="s">
        <v>6536</v>
      </c>
      <c r="AR869" t="s">
        <v>1</v>
      </c>
      <c r="AS869" t="s">
        <v>6535</v>
      </c>
      <c r="AT869" s="2">
        <v>2.6019999999999999</v>
      </c>
      <c r="AU869" s="1">
        <f t="shared" si="115"/>
        <v>0.86388904734236038</v>
      </c>
      <c r="AV869" s="1">
        <f t="shared" si="116"/>
        <v>0.69770995624303356</v>
      </c>
      <c r="AW869" s="1">
        <f t="shared" si="117"/>
        <v>0.53153086514370651</v>
      </c>
    </row>
    <row r="870" spans="1:49" x14ac:dyDescent="0.2">
      <c r="A870">
        <v>868</v>
      </c>
      <c r="B870" t="s">
        <v>6534</v>
      </c>
      <c r="C870" t="s">
        <v>6533</v>
      </c>
      <c r="F870" t="s">
        <v>6532</v>
      </c>
      <c r="G870" t="s">
        <v>16</v>
      </c>
      <c r="H870" t="s">
        <v>15</v>
      </c>
      <c r="I870" t="s">
        <v>6531</v>
      </c>
      <c r="J870" t="s">
        <v>6530</v>
      </c>
      <c r="K870" t="s">
        <v>6529</v>
      </c>
      <c r="L870" t="s">
        <v>6528</v>
      </c>
      <c r="M870" t="s">
        <v>2458</v>
      </c>
      <c r="N870">
        <v>2</v>
      </c>
      <c r="O870" t="s">
        <v>6527</v>
      </c>
      <c r="P870" t="s">
        <v>6526</v>
      </c>
      <c r="Q870" t="s">
        <v>6525</v>
      </c>
      <c r="R870" s="7">
        <v>36526</v>
      </c>
      <c r="S870" s="8">
        <f t="shared" si="112"/>
        <v>2000</v>
      </c>
      <c r="T870" s="8">
        <v>2000</v>
      </c>
      <c r="U870" s="8">
        <f t="shared" si="113"/>
        <v>22</v>
      </c>
      <c r="V870" s="7" t="s">
        <v>6420</v>
      </c>
      <c r="W870" t="s">
        <v>6524</v>
      </c>
      <c r="X870" s="2">
        <v>0.41699999999999998</v>
      </c>
      <c r="Y870" s="6">
        <f t="shared" si="110"/>
        <v>1.1131576839913509E-2</v>
      </c>
      <c r="AA870">
        <v>10220038</v>
      </c>
      <c r="AB870">
        <v>17569</v>
      </c>
      <c r="AD870" t="s">
        <v>6</v>
      </c>
      <c r="AE870">
        <v>6</v>
      </c>
      <c r="AF870">
        <v>3</v>
      </c>
      <c r="AH870" t="s">
        <v>6523</v>
      </c>
      <c r="AI870" t="s">
        <v>6522</v>
      </c>
      <c r="AK870" t="s">
        <v>6521</v>
      </c>
      <c r="AL870">
        <v>0</v>
      </c>
      <c r="AM870" s="5">
        <f t="shared" si="114"/>
        <v>0</v>
      </c>
      <c r="AN870" s="4">
        <f t="shared" si="111"/>
        <v>0</v>
      </c>
      <c r="AO870" s="3"/>
      <c r="AP870">
        <v>0</v>
      </c>
      <c r="AQ870" t="s">
        <v>6520</v>
      </c>
      <c r="AR870" t="s">
        <v>1</v>
      </c>
      <c r="AS870" t="s">
        <v>6519</v>
      </c>
      <c r="AT870" s="2">
        <v>2.6019999999999999</v>
      </c>
      <c r="AU870" s="1">
        <f t="shared" si="115"/>
        <v>0.77921037879394561</v>
      </c>
      <c r="AV870" s="1">
        <f t="shared" si="116"/>
        <v>0.55657884199567542</v>
      </c>
      <c r="AW870" s="1">
        <f t="shared" si="117"/>
        <v>0.33394730519740523</v>
      </c>
    </row>
    <row r="871" spans="1:49" x14ac:dyDescent="0.2">
      <c r="A871">
        <v>869</v>
      </c>
      <c r="B871" t="s">
        <v>6518</v>
      </c>
      <c r="C871" t="s">
        <v>6517</v>
      </c>
      <c r="D871" t="s">
        <v>6516</v>
      </c>
      <c r="F871" t="s">
        <v>6515</v>
      </c>
      <c r="G871" t="s">
        <v>16</v>
      </c>
      <c r="H871" t="s">
        <v>15</v>
      </c>
      <c r="I871" t="s">
        <v>6514</v>
      </c>
      <c r="J871">
        <v>60032350</v>
      </c>
      <c r="K871" t="s">
        <v>6513</v>
      </c>
      <c r="L871" t="s">
        <v>1672</v>
      </c>
      <c r="M871" t="s">
        <v>467</v>
      </c>
      <c r="N871">
        <v>1</v>
      </c>
      <c r="O871" t="s">
        <v>6512</v>
      </c>
      <c r="P871">
        <v>35785529800</v>
      </c>
      <c r="Q871">
        <v>60032350</v>
      </c>
      <c r="R871" s="7">
        <v>36526</v>
      </c>
      <c r="S871" s="8">
        <f t="shared" si="112"/>
        <v>2000</v>
      </c>
      <c r="T871" s="8">
        <v>2000</v>
      </c>
      <c r="U871" s="8">
        <f t="shared" si="113"/>
        <v>22</v>
      </c>
      <c r="V871" s="7" t="s">
        <v>6476</v>
      </c>
      <c r="W871" t="s">
        <v>4487</v>
      </c>
      <c r="X871" s="2">
        <v>1.1339999999999999</v>
      </c>
      <c r="Y871" s="6">
        <f t="shared" si="110"/>
        <v>3.0271482341635299E-2</v>
      </c>
      <c r="AA871">
        <v>945765</v>
      </c>
      <c r="AB871">
        <v>12372</v>
      </c>
      <c r="AD871" t="s">
        <v>6</v>
      </c>
      <c r="AE871">
        <v>47</v>
      </c>
      <c r="AF871">
        <v>2</v>
      </c>
      <c r="AH871" t="s">
        <v>6511</v>
      </c>
      <c r="AI871" t="s">
        <v>6510</v>
      </c>
      <c r="AK871" t="s">
        <v>6509</v>
      </c>
      <c r="AL871">
        <v>13</v>
      </c>
      <c r="AM871" s="5">
        <f t="shared" si="114"/>
        <v>0.59090909090909094</v>
      </c>
      <c r="AN871" s="4">
        <f t="shared" si="111"/>
        <v>8.9497779766617338E-4</v>
      </c>
      <c r="AO871" s="3"/>
      <c r="AP871">
        <v>0</v>
      </c>
      <c r="AR871" t="s">
        <v>1</v>
      </c>
      <c r="AT871" s="2">
        <v>2.4129999999999998</v>
      </c>
      <c r="AU871" s="1">
        <f t="shared" si="115"/>
        <v>2.1458530978444563</v>
      </c>
      <c r="AV871" s="1">
        <f t="shared" si="116"/>
        <v>1.5583230069650738</v>
      </c>
      <c r="AW871" s="1">
        <f t="shared" si="117"/>
        <v>0.97079291608569096</v>
      </c>
    </row>
    <row r="872" spans="1:49" x14ac:dyDescent="0.2">
      <c r="A872">
        <v>870</v>
      </c>
      <c r="B872" t="s">
        <v>6508</v>
      </c>
      <c r="C872" t="s">
        <v>6507</v>
      </c>
      <c r="D872" t="s">
        <v>6506</v>
      </c>
      <c r="F872" t="s">
        <v>6505</v>
      </c>
      <c r="G872" t="s">
        <v>16</v>
      </c>
      <c r="H872" t="s">
        <v>15</v>
      </c>
      <c r="I872" t="s">
        <v>6504</v>
      </c>
      <c r="J872" t="s">
        <v>6503</v>
      </c>
      <c r="K872" t="s">
        <v>6502</v>
      </c>
      <c r="L872" t="s">
        <v>6501</v>
      </c>
      <c r="M872" t="s">
        <v>878</v>
      </c>
      <c r="N872">
        <v>5</v>
      </c>
      <c r="O872" t="s">
        <v>6500</v>
      </c>
      <c r="P872" t="s">
        <v>6499</v>
      </c>
      <c r="Q872" t="s">
        <v>6498</v>
      </c>
      <c r="R872" s="7">
        <v>36526</v>
      </c>
      <c r="S872" s="8">
        <f t="shared" si="112"/>
        <v>2000</v>
      </c>
      <c r="T872" s="8">
        <v>2000</v>
      </c>
      <c r="U872" s="8">
        <f t="shared" si="113"/>
        <v>22</v>
      </c>
      <c r="V872" s="7" t="s">
        <v>6476</v>
      </c>
      <c r="W872" t="s">
        <v>4487</v>
      </c>
      <c r="X872" s="2">
        <v>1.1339999999999999</v>
      </c>
      <c r="Y872" s="6">
        <f t="shared" si="110"/>
        <v>3.0271482341635299E-2</v>
      </c>
      <c r="AA872">
        <v>945765</v>
      </c>
      <c r="AB872">
        <v>12372</v>
      </c>
      <c r="AD872" t="s">
        <v>6</v>
      </c>
      <c r="AE872">
        <v>47</v>
      </c>
      <c r="AF872">
        <v>2</v>
      </c>
      <c r="AH872" t="s">
        <v>6497</v>
      </c>
      <c r="AI872" t="s">
        <v>6496</v>
      </c>
      <c r="AK872" t="s">
        <v>6495</v>
      </c>
      <c r="AL872">
        <v>2</v>
      </c>
      <c r="AM872" s="5">
        <f t="shared" si="114"/>
        <v>9.0909090909090912E-2</v>
      </c>
      <c r="AN872" s="4">
        <f t="shared" si="111"/>
        <v>1.3768889194864205E-4</v>
      </c>
      <c r="AO872" s="3"/>
      <c r="AP872">
        <v>0</v>
      </c>
      <c r="AR872" t="s">
        <v>1</v>
      </c>
      <c r="AT872" s="2">
        <v>2.4129999999999998</v>
      </c>
      <c r="AU872" s="1">
        <f t="shared" si="115"/>
        <v>2.1231344306729301</v>
      </c>
      <c r="AV872" s="1">
        <f t="shared" si="116"/>
        <v>1.520458561679197</v>
      </c>
      <c r="AW872" s="1">
        <f t="shared" si="117"/>
        <v>0.91778269268546386</v>
      </c>
    </row>
    <row r="873" spans="1:49" x14ac:dyDescent="0.2">
      <c r="A873">
        <v>871</v>
      </c>
      <c r="B873" t="s">
        <v>6494</v>
      </c>
      <c r="C873" t="s">
        <v>6493</v>
      </c>
      <c r="D873" t="s">
        <v>6492</v>
      </c>
      <c r="F873" t="s">
        <v>6491</v>
      </c>
      <c r="G873" t="s">
        <v>16</v>
      </c>
      <c r="H873" t="s">
        <v>15</v>
      </c>
      <c r="I873" t="s">
        <v>6490</v>
      </c>
      <c r="J873" t="s">
        <v>6489</v>
      </c>
      <c r="K873" t="s">
        <v>6488</v>
      </c>
      <c r="L873" t="s">
        <v>6487</v>
      </c>
      <c r="M873" t="s">
        <v>878</v>
      </c>
      <c r="N873">
        <v>4</v>
      </c>
      <c r="O873" t="s">
        <v>6486</v>
      </c>
      <c r="P873" t="s">
        <v>6485</v>
      </c>
      <c r="Q873" t="s">
        <v>6484</v>
      </c>
      <c r="R873" s="7">
        <v>36526</v>
      </c>
      <c r="S873" s="8">
        <f t="shared" si="112"/>
        <v>2000</v>
      </c>
      <c r="T873" s="8">
        <v>2000</v>
      </c>
      <c r="U873" s="8">
        <f t="shared" si="113"/>
        <v>22</v>
      </c>
      <c r="V873" s="7" t="s">
        <v>6476</v>
      </c>
      <c r="W873" t="s">
        <v>4487</v>
      </c>
      <c r="X873" s="2">
        <v>1.1339999999999999</v>
      </c>
      <c r="Y873" s="6">
        <f t="shared" si="110"/>
        <v>3.0271482341635299E-2</v>
      </c>
      <c r="AA873">
        <v>945765</v>
      </c>
      <c r="AB873">
        <v>12372</v>
      </c>
      <c r="AD873" t="s">
        <v>6</v>
      </c>
      <c r="AE873">
        <v>47</v>
      </c>
      <c r="AF873">
        <v>2</v>
      </c>
      <c r="AH873" t="s">
        <v>6483</v>
      </c>
      <c r="AI873" t="s">
        <v>6482</v>
      </c>
      <c r="AK873" t="s">
        <v>6481</v>
      </c>
      <c r="AL873">
        <v>44</v>
      </c>
      <c r="AM873" s="5">
        <f t="shared" si="114"/>
        <v>2</v>
      </c>
      <c r="AN873" s="4">
        <f t="shared" si="111"/>
        <v>3.0291556228701248E-3</v>
      </c>
      <c r="AO873" s="3"/>
      <c r="AP873">
        <v>0</v>
      </c>
      <c r="AR873" t="s">
        <v>1</v>
      </c>
      <c r="AT873" s="2">
        <v>2.4129999999999998</v>
      </c>
      <c r="AU873" s="1">
        <f t="shared" si="115"/>
        <v>2.2098784326005747</v>
      </c>
      <c r="AV873" s="1">
        <f t="shared" si="116"/>
        <v>1.665031898225271</v>
      </c>
      <c r="AW873" s="1">
        <f t="shared" si="117"/>
        <v>1.1201853638499677</v>
      </c>
    </row>
    <row r="874" spans="1:49" x14ac:dyDescent="0.2">
      <c r="A874">
        <v>872</v>
      </c>
      <c r="B874" t="s">
        <v>6480</v>
      </c>
      <c r="C874" t="s">
        <v>6479</v>
      </c>
      <c r="D874" t="s">
        <v>6478</v>
      </c>
      <c r="F874" t="s">
        <v>6477</v>
      </c>
      <c r="G874" t="s">
        <v>16</v>
      </c>
      <c r="H874" t="s">
        <v>15</v>
      </c>
      <c r="I874" t="s">
        <v>3591</v>
      </c>
      <c r="J874">
        <v>100338276</v>
      </c>
      <c r="K874" t="s">
        <v>3590</v>
      </c>
      <c r="L874" t="s">
        <v>3589</v>
      </c>
      <c r="M874" t="s">
        <v>11</v>
      </c>
      <c r="N874">
        <v>1</v>
      </c>
      <c r="O874" t="s">
        <v>3588</v>
      </c>
      <c r="P874">
        <v>56317558400</v>
      </c>
      <c r="Q874">
        <v>100338276</v>
      </c>
      <c r="R874" s="7">
        <v>36526</v>
      </c>
      <c r="S874" s="8">
        <f t="shared" si="112"/>
        <v>2000</v>
      </c>
      <c r="T874" s="8">
        <v>2000</v>
      </c>
      <c r="U874" s="8">
        <f t="shared" si="113"/>
        <v>22</v>
      </c>
      <c r="V874" s="7" t="s">
        <v>6476</v>
      </c>
      <c r="W874" t="s">
        <v>4487</v>
      </c>
      <c r="X874" s="2">
        <v>1.1339999999999999</v>
      </c>
      <c r="Y874" s="6">
        <f t="shared" si="110"/>
        <v>3.0271482341635299E-2</v>
      </c>
      <c r="AA874">
        <v>945765</v>
      </c>
      <c r="AB874">
        <v>12372</v>
      </c>
      <c r="AD874" t="s">
        <v>6</v>
      </c>
      <c r="AE874">
        <v>47</v>
      </c>
      <c r="AF874">
        <v>2</v>
      </c>
      <c r="AH874" t="s">
        <v>6475</v>
      </c>
      <c r="AI874" t="s">
        <v>6474</v>
      </c>
      <c r="AK874" t="s">
        <v>6473</v>
      </c>
      <c r="AL874">
        <v>2</v>
      </c>
      <c r="AM874" s="5">
        <f t="shared" si="114"/>
        <v>9.0909090909090912E-2</v>
      </c>
      <c r="AN874" s="4">
        <f t="shared" si="111"/>
        <v>1.3768889194864205E-4</v>
      </c>
      <c r="AO874" s="3"/>
      <c r="AP874">
        <v>0</v>
      </c>
      <c r="AR874" t="s">
        <v>1</v>
      </c>
      <c r="AT874" s="2">
        <v>2.4129999999999998</v>
      </c>
      <c r="AU874" s="1">
        <f t="shared" si="115"/>
        <v>2.1231344306729301</v>
      </c>
      <c r="AV874" s="1">
        <f t="shared" si="116"/>
        <v>1.520458561679197</v>
      </c>
      <c r="AW874" s="1">
        <f t="shared" si="117"/>
        <v>0.91778269268546386</v>
      </c>
    </row>
    <row r="875" spans="1:49" x14ac:dyDescent="0.2">
      <c r="A875">
        <v>873</v>
      </c>
      <c r="B875" t="s">
        <v>6472</v>
      </c>
      <c r="C875" t="s">
        <v>6471</v>
      </c>
      <c r="E875">
        <v>10897093</v>
      </c>
      <c r="F875" t="s">
        <v>6470</v>
      </c>
      <c r="G875" t="s">
        <v>16</v>
      </c>
      <c r="H875" t="s">
        <v>15</v>
      </c>
      <c r="I875" t="s">
        <v>6469</v>
      </c>
      <c r="J875" t="s">
        <v>6468</v>
      </c>
      <c r="K875" t="s">
        <v>6467</v>
      </c>
      <c r="L875" t="s">
        <v>6466</v>
      </c>
      <c r="M875" t="s">
        <v>6465</v>
      </c>
      <c r="N875">
        <v>7</v>
      </c>
      <c r="O875" t="s">
        <v>6464</v>
      </c>
      <c r="P875" t="s">
        <v>6463</v>
      </c>
      <c r="Q875" t="s">
        <v>6462</v>
      </c>
      <c r="R875" s="7">
        <v>36526</v>
      </c>
      <c r="S875" s="8">
        <f t="shared" si="112"/>
        <v>2000</v>
      </c>
      <c r="T875" s="8">
        <v>2000</v>
      </c>
      <c r="U875" s="8">
        <f t="shared" si="113"/>
        <v>22</v>
      </c>
      <c r="V875" s="7">
        <v>36708</v>
      </c>
      <c r="W875" t="s">
        <v>6461</v>
      </c>
      <c r="X875" s="2">
        <v>0.57599999999999996</v>
      </c>
      <c r="Y875" s="6">
        <f t="shared" si="110"/>
        <v>1.5375991030671898E-2</v>
      </c>
      <c r="AA875">
        <v>7394462</v>
      </c>
      <c r="AB875">
        <v>19155</v>
      </c>
      <c r="AD875" t="s">
        <v>6</v>
      </c>
      <c r="AE875">
        <v>44</v>
      </c>
      <c r="AF875">
        <v>3</v>
      </c>
      <c r="AH875" t="s">
        <v>6460</v>
      </c>
      <c r="AI875" t="s">
        <v>6459</v>
      </c>
      <c r="AJ875" t="s">
        <v>6458</v>
      </c>
      <c r="AK875" t="s">
        <v>6457</v>
      </c>
      <c r="AL875">
        <v>64</v>
      </c>
      <c r="AM875" s="5">
        <f t="shared" si="114"/>
        <v>2.9090909090909092</v>
      </c>
      <c r="AN875" s="4">
        <f t="shared" si="111"/>
        <v>4.4060445423565455E-3</v>
      </c>
      <c r="AO875" s="3"/>
      <c r="AP875">
        <v>0</v>
      </c>
      <c r="AR875" t="s">
        <v>1</v>
      </c>
      <c r="AT875" s="2" t="s">
        <v>0</v>
      </c>
      <c r="AU875" s="1">
        <f t="shared" si="115"/>
        <v>1.2085007084177291</v>
      </c>
      <c r="AV875" s="1">
        <f t="shared" si="116"/>
        <v>0.98910177865142224</v>
      </c>
      <c r="AW875" s="1">
        <f t="shared" si="117"/>
        <v>0.76970284888511509</v>
      </c>
    </row>
    <row r="876" spans="1:49" x14ac:dyDescent="0.2">
      <c r="A876">
        <v>874</v>
      </c>
      <c r="B876" t="s">
        <v>6456</v>
      </c>
      <c r="C876" t="s">
        <v>6455</v>
      </c>
      <c r="E876">
        <v>10916299</v>
      </c>
      <c r="F876" t="s">
        <v>6454</v>
      </c>
      <c r="G876" t="s">
        <v>16</v>
      </c>
      <c r="H876" t="s">
        <v>15</v>
      </c>
      <c r="I876" t="s">
        <v>6453</v>
      </c>
      <c r="J876" t="s">
        <v>6452</v>
      </c>
      <c r="K876" t="s">
        <v>6451</v>
      </c>
      <c r="L876" t="s">
        <v>6450</v>
      </c>
      <c r="M876" t="s">
        <v>6449</v>
      </c>
      <c r="N876">
        <v>2</v>
      </c>
      <c r="O876" t="s">
        <v>6448</v>
      </c>
      <c r="P876" t="s">
        <v>6447</v>
      </c>
      <c r="Q876" t="s">
        <v>6446</v>
      </c>
      <c r="R876" s="7">
        <v>36526</v>
      </c>
      <c r="S876" s="8">
        <f t="shared" si="112"/>
        <v>2000</v>
      </c>
      <c r="T876" s="8">
        <v>2000</v>
      </c>
      <c r="U876" s="8">
        <f t="shared" si="113"/>
        <v>22</v>
      </c>
      <c r="V876" s="7">
        <v>36708</v>
      </c>
      <c r="W876" t="s">
        <v>6445</v>
      </c>
      <c r="X876" s="2">
        <v>0.86599999999999999</v>
      </c>
      <c r="Y876" s="6">
        <f t="shared" si="110"/>
        <v>2.3117375403753238E-2</v>
      </c>
      <c r="AA876">
        <v>222585</v>
      </c>
      <c r="AB876">
        <v>20491</v>
      </c>
      <c r="AD876" t="s">
        <v>6</v>
      </c>
      <c r="AE876">
        <v>37</v>
      </c>
      <c r="AF876">
        <v>4</v>
      </c>
      <c r="AH876" t="s">
        <v>6444</v>
      </c>
      <c r="AI876" t="s">
        <v>6443</v>
      </c>
      <c r="AJ876" t="s">
        <v>6442</v>
      </c>
      <c r="AK876" t="s">
        <v>6441</v>
      </c>
      <c r="AL876">
        <v>5</v>
      </c>
      <c r="AM876" s="5">
        <f t="shared" si="114"/>
        <v>0.22727272727272727</v>
      </c>
      <c r="AN876" s="4">
        <f t="shared" si="111"/>
        <v>3.4422222987160508E-4</v>
      </c>
      <c r="AO876" s="3"/>
      <c r="AP876">
        <v>0</v>
      </c>
      <c r="AR876" t="s">
        <v>1</v>
      </c>
      <c r="AT876" s="2">
        <v>2.278</v>
      </c>
      <c r="AU876" s="1">
        <f t="shared" si="115"/>
        <v>1.6285429451588747</v>
      </c>
      <c r="AV876" s="1">
        <f t="shared" si="116"/>
        <v>1.1730798816812422</v>
      </c>
      <c r="AW876" s="1">
        <f t="shared" si="117"/>
        <v>0.71761681820360945</v>
      </c>
    </row>
    <row r="877" spans="1:49" x14ac:dyDescent="0.2">
      <c r="A877">
        <v>875</v>
      </c>
      <c r="B877" t="s">
        <v>6440</v>
      </c>
      <c r="C877" t="s">
        <v>6439</v>
      </c>
      <c r="E877">
        <v>10899772</v>
      </c>
      <c r="F877" t="s">
        <v>6438</v>
      </c>
      <c r="G877" t="s">
        <v>16</v>
      </c>
      <c r="H877" t="s">
        <v>15</v>
      </c>
      <c r="I877" t="s">
        <v>6437</v>
      </c>
      <c r="J877" t="s">
        <v>6436</v>
      </c>
      <c r="K877" t="s">
        <v>6435</v>
      </c>
      <c r="L877" t="s">
        <v>6434</v>
      </c>
      <c r="M877" t="s">
        <v>423</v>
      </c>
      <c r="N877">
        <v>5</v>
      </c>
      <c r="O877" t="s">
        <v>6433</v>
      </c>
      <c r="P877" t="s">
        <v>6432</v>
      </c>
      <c r="Q877" t="s">
        <v>6431</v>
      </c>
      <c r="R877" s="7">
        <v>36526</v>
      </c>
      <c r="S877" s="8">
        <f t="shared" si="112"/>
        <v>2000</v>
      </c>
      <c r="T877" s="8">
        <v>2000</v>
      </c>
      <c r="U877" s="8">
        <f t="shared" si="113"/>
        <v>22</v>
      </c>
      <c r="V877" s="7">
        <v>36708</v>
      </c>
      <c r="W877" t="s">
        <v>6032</v>
      </c>
      <c r="X877" s="2">
        <v>0.435</v>
      </c>
      <c r="Y877" s="6">
        <f t="shared" si="110"/>
        <v>1.1612076559622007E-2</v>
      </c>
      <c r="AA877">
        <v>1978462</v>
      </c>
      <c r="AB877">
        <v>14839</v>
      </c>
      <c r="AD877" t="s">
        <v>6</v>
      </c>
      <c r="AE877">
        <v>21</v>
      </c>
      <c r="AF877">
        <v>5</v>
      </c>
      <c r="AH877" t="s">
        <v>6430</v>
      </c>
      <c r="AI877" t="s">
        <v>6429</v>
      </c>
      <c r="AJ877" t="s">
        <v>6428</v>
      </c>
      <c r="AK877" t="s">
        <v>6427</v>
      </c>
      <c r="AL877">
        <v>80</v>
      </c>
      <c r="AM877" s="5">
        <f t="shared" si="114"/>
        <v>3.6363636363636362</v>
      </c>
      <c r="AN877" s="4">
        <f t="shared" si="111"/>
        <v>5.5075556779456813E-3</v>
      </c>
      <c r="AO877" s="3"/>
      <c r="AP877">
        <v>0</v>
      </c>
      <c r="AR877" t="s">
        <v>1</v>
      </c>
      <c r="AT877" s="2">
        <v>2.0099999999999998</v>
      </c>
      <c r="AU877" s="1">
        <f t="shared" si="115"/>
        <v>0.97807202951191097</v>
      </c>
      <c r="AV877" s="1">
        <f t="shared" si="116"/>
        <v>0.85598161187838451</v>
      </c>
      <c r="AW877" s="1">
        <f t="shared" si="117"/>
        <v>0.73389119424485794</v>
      </c>
    </row>
    <row r="878" spans="1:49" x14ac:dyDescent="0.2">
      <c r="A878">
        <v>876</v>
      </c>
      <c r="B878" t="s">
        <v>6426</v>
      </c>
      <c r="C878" t="s">
        <v>6425</v>
      </c>
      <c r="F878" t="s">
        <v>6424</v>
      </c>
      <c r="G878" t="s">
        <v>16</v>
      </c>
      <c r="H878" t="s">
        <v>15</v>
      </c>
      <c r="I878" t="s">
        <v>6423</v>
      </c>
      <c r="N878">
        <v>2</v>
      </c>
      <c r="O878" t="s">
        <v>6422</v>
      </c>
      <c r="P878" t="s">
        <v>6421</v>
      </c>
      <c r="Q878" t="s">
        <v>4206</v>
      </c>
      <c r="R878" s="7">
        <v>36526</v>
      </c>
      <c r="S878" s="8">
        <f t="shared" si="112"/>
        <v>2000</v>
      </c>
      <c r="T878" s="8">
        <v>2000</v>
      </c>
      <c r="U878" s="8">
        <f t="shared" si="113"/>
        <v>22</v>
      </c>
      <c r="V878" s="7" t="s">
        <v>6420</v>
      </c>
      <c r="W878" t="s">
        <v>6419</v>
      </c>
      <c r="X878" s="2">
        <v>0.14899999999999999</v>
      </c>
      <c r="Y878" s="6">
        <f t="shared" si="110"/>
        <v>3.977469902031446E-3</v>
      </c>
      <c r="AA878">
        <v>281425</v>
      </c>
      <c r="AB878">
        <v>21100416801</v>
      </c>
      <c r="AD878" t="s">
        <v>6</v>
      </c>
      <c r="AE878">
        <v>112</v>
      </c>
      <c r="AF878">
        <v>4</v>
      </c>
      <c r="AH878" t="s">
        <v>5443</v>
      </c>
      <c r="AI878" t="s">
        <v>6418</v>
      </c>
      <c r="AK878" t="s">
        <v>6417</v>
      </c>
      <c r="AL878">
        <v>0</v>
      </c>
      <c r="AM878" s="5">
        <f t="shared" si="114"/>
        <v>0</v>
      </c>
      <c r="AN878" s="4">
        <f t="shared" si="111"/>
        <v>0</v>
      </c>
      <c r="AO878" s="3"/>
      <c r="AP878">
        <v>0</v>
      </c>
      <c r="AR878" t="s">
        <v>1</v>
      </c>
      <c r="AT878" s="2">
        <v>0.24299999999999999</v>
      </c>
      <c r="AU878" s="1">
        <f t="shared" si="115"/>
        <v>0.2784228931422012</v>
      </c>
      <c r="AV878" s="1">
        <f t="shared" si="116"/>
        <v>0.19887349510157229</v>
      </c>
      <c r="AW878" s="1">
        <f t="shared" si="117"/>
        <v>0.11932409706094337</v>
      </c>
    </row>
    <row r="879" spans="1:49" x14ac:dyDescent="0.2">
      <c r="A879">
        <v>877</v>
      </c>
      <c r="B879" t="s">
        <v>6416</v>
      </c>
      <c r="C879" t="s">
        <v>6415</v>
      </c>
      <c r="F879" t="s">
        <v>6414</v>
      </c>
      <c r="G879" t="s">
        <v>16</v>
      </c>
      <c r="H879" t="s">
        <v>15</v>
      </c>
      <c r="I879" t="s">
        <v>6413</v>
      </c>
      <c r="J879">
        <v>60012658</v>
      </c>
      <c r="K879" t="s">
        <v>6412</v>
      </c>
      <c r="L879" t="s">
        <v>6411</v>
      </c>
      <c r="M879" t="s">
        <v>2692</v>
      </c>
      <c r="N879">
        <v>2</v>
      </c>
      <c r="O879" t="s">
        <v>6410</v>
      </c>
      <c r="P879" t="s">
        <v>6409</v>
      </c>
      <c r="Q879" t="s">
        <v>6408</v>
      </c>
      <c r="R879" s="7">
        <v>36526</v>
      </c>
      <c r="S879" s="8">
        <f t="shared" si="112"/>
        <v>2000</v>
      </c>
      <c r="T879" s="8">
        <v>2000</v>
      </c>
      <c r="U879" s="8">
        <f t="shared" si="113"/>
        <v>22</v>
      </c>
      <c r="V879" s="7">
        <v>2000</v>
      </c>
      <c r="W879" t="s">
        <v>6407</v>
      </c>
      <c r="X879" s="2">
        <v>0.218</v>
      </c>
      <c r="Y879" s="6">
        <f t="shared" si="110"/>
        <v>5.8193854942473512E-3</v>
      </c>
      <c r="AA879">
        <v>3772063</v>
      </c>
      <c r="AB879">
        <v>130012</v>
      </c>
      <c r="AC879" t="s">
        <v>6406</v>
      </c>
      <c r="AD879" t="s">
        <v>6</v>
      </c>
      <c r="AE879">
        <v>46</v>
      </c>
      <c r="AF879">
        <v>4</v>
      </c>
      <c r="AH879" t="s">
        <v>6405</v>
      </c>
      <c r="AI879" t="s">
        <v>6404</v>
      </c>
      <c r="AK879" t="s">
        <v>6403</v>
      </c>
      <c r="AL879">
        <v>3</v>
      </c>
      <c r="AM879" s="5">
        <f t="shared" si="114"/>
        <v>0.13636363636363635</v>
      </c>
      <c r="AN879" s="4">
        <f t="shared" si="111"/>
        <v>2.0653333792296306E-4</v>
      </c>
      <c r="AO879" s="3"/>
      <c r="AP879">
        <v>0</v>
      </c>
      <c r="AR879" t="s">
        <v>1</v>
      </c>
      <c r="AT879" s="2">
        <v>2.3330000000000002</v>
      </c>
      <c r="AU879" s="1">
        <f t="shared" si="115"/>
        <v>0.41355298473500346</v>
      </c>
      <c r="AV879" s="1">
        <f t="shared" si="116"/>
        <v>0.30129594160851569</v>
      </c>
      <c r="AW879" s="1">
        <f t="shared" si="117"/>
        <v>0.18903889848202793</v>
      </c>
    </row>
    <row r="880" spans="1:49" x14ac:dyDescent="0.2">
      <c r="A880">
        <v>878</v>
      </c>
      <c r="B880" t="s">
        <v>6402</v>
      </c>
      <c r="C880" t="s">
        <v>6401</v>
      </c>
      <c r="F880" t="s">
        <v>6400</v>
      </c>
      <c r="G880" t="s">
        <v>16</v>
      </c>
      <c r="H880" t="s">
        <v>15</v>
      </c>
      <c r="I880" t="s">
        <v>6399</v>
      </c>
      <c r="J880" t="s">
        <v>6398</v>
      </c>
      <c r="K880" t="s">
        <v>6397</v>
      </c>
      <c r="L880" t="s">
        <v>6396</v>
      </c>
      <c r="M880" t="s">
        <v>6395</v>
      </c>
      <c r="N880">
        <v>3</v>
      </c>
      <c r="O880" t="s">
        <v>6394</v>
      </c>
      <c r="P880" t="s">
        <v>6393</v>
      </c>
      <c r="Q880" t="s">
        <v>6392</v>
      </c>
      <c r="R880" s="7">
        <v>36526</v>
      </c>
      <c r="S880" s="8">
        <f t="shared" si="112"/>
        <v>2000</v>
      </c>
      <c r="T880" s="8">
        <v>2000</v>
      </c>
      <c r="U880" s="8">
        <f t="shared" si="113"/>
        <v>22</v>
      </c>
      <c r="V880" s="7" t="s">
        <v>6351</v>
      </c>
      <c r="W880" t="s">
        <v>3492</v>
      </c>
      <c r="X880" s="2">
        <v>0.371</v>
      </c>
      <c r="Y880" s="6">
        <f t="shared" si="110"/>
        <v>9.9036331117695747E-3</v>
      </c>
      <c r="AA880">
        <v>486604</v>
      </c>
      <c r="AB880">
        <v>28580</v>
      </c>
      <c r="AD880" t="s">
        <v>6</v>
      </c>
      <c r="AE880">
        <v>35</v>
      </c>
      <c r="AF880">
        <v>4</v>
      </c>
      <c r="AH880" t="s">
        <v>6391</v>
      </c>
      <c r="AI880" t="s">
        <v>6390</v>
      </c>
      <c r="AK880" t="s">
        <v>6389</v>
      </c>
      <c r="AL880">
        <v>1</v>
      </c>
      <c r="AM880" s="5">
        <f t="shared" si="114"/>
        <v>4.5454545454545456E-2</v>
      </c>
      <c r="AN880" s="4">
        <f t="shared" si="111"/>
        <v>6.8844445974321024E-5</v>
      </c>
      <c r="AO880" s="3"/>
      <c r="AP880">
        <v>1</v>
      </c>
      <c r="AR880" t="s">
        <v>1</v>
      </c>
      <c r="AT880" s="2">
        <v>1.431</v>
      </c>
      <c r="AU880" s="1">
        <f t="shared" si="115"/>
        <v>0.6953196512030998</v>
      </c>
      <c r="AV880" s="1">
        <f t="shared" si="116"/>
        <v>0.49862387788719476</v>
      </c>
      <c r="AW880" s="1">
        <f t="shared" si="117"/>
        <v>0.30192810457128971</v>
      </c>
    </row>
    <row r="881" spans="1:49" x14ac:dyDescent="0.2">
      <c r="A881">
        <v>879</v>
      </c>
      <c r="B881" t="s">
        <v>6388</v>
      </c>
      <c r="C881" t="s">
        <v>6387</v>
      </c>
      <c r="F881" t="s">
        <v>6386</v>
      </c>
      <c r="G881" t="s">
        <v>16</v>
      </c>
      <c r="H881" t="s">
        <v>15</v>
      </c>
      <c r="I881" t="s">
        <v>6385</v>
      </c>
      <c r="J881" t="s">
        <v>6384</v>
      </c>
      <c r="K881" t="s">
        <v>6383</v>
      </c>
      <c r="L881" t="s">
        <v>6382</v>
      </c>
      <c r="M881" t="s">
        <v>6381</v>
      </c>
      <c r="N881">
        <v>3</v>
      </c>
      <c r="O881" t="s">
        <v>6380</v>
      </c>
      <c r="P881" t="s">
        <v>6379</v>
      </c>
      <c r="Q881" t="s">
        <v>6378</v>
      </c>
      <c r="R881" s="7">
        <v>36526</v>
      </c>
      <c r="S881" s="8">
        <f t="shared" si="112"/>
        <v>2000</v>
      </c>
      <c r="T881" s="8">
        <v>2000</v>
      </c>
      <c r="U881" s="8">
        <f t="shared" si="113"/>
        <v>22</v>
      </c>
      <c r="V881" s="7" t="s">
        <v>6351</v>
      </c>
      <c r="W881" t="s">
        <v>3492</v>
      </c>
      <c r="X881" s="2">
        <v>0.371</v>
      </c>
      <c r="Y881" s="6">
        <f t="shared" si="110"/>
        <v>9.9036331117695747E-3</v>
      </c>
      <c r="AA881">
        <v>486604</v>
      </c>
      <c r="AB881">
        <v>28580</v>
      </c>
      <c r="AD881" t="s">
        <v>6</v>
      </c>
      <c r="AE881">
        <v>35</v>
      </c>
      <c r="AF881">
        <v>4</v>
      </c>
      <c r="AH881" t="s">
        <v>6377</v>
      </c>
      <c r="AI881" t="s">
        <v>6376</v>
      </c>
      <c r="AK881" t="s">
        <v>6375</v>
      </c>
      <c r="AL881">
        <v>5</v>
      </c>
      <c r="AM881" s="5">
        <f t="shared" si="114"/>
        <v>0.22727272727272727</v>
      </c>
      <c r="AN881" s="4">
        <f t="shared" si="111"/>
        <v>3.4422222987160508E-4</v>
      </c>
      <c r="AO881" s="3"/>
      <c r="AP881">
        <v>0</v>
      </c>
      <c r="AR881" t="s">
        <v>1</v>
      </c>
      <c r="AT881" s="2">
        <v>1.431</v>
      </c>
      <c r="AU881" s="1">
        <f t="shared" si="115"/>
        <v>0.70358098472001829</v>
      </c>
      <c r="AV881" s="1">
        <f t="shared" si="116"/>
        <v>0.51239276708205894</v>
      </c>
      <c r="AW881" s="1">
        <f t="shared" si="117"/>
        <v>0.3212045494440996</v>
      </c>
    </row>
    <row r="882" spans="1:49" x14ac:dyDescent="0.2">
      <c r="A882">
        <v>880</v>
      </c>
      <c r="B882" t="s">
        <v>6374</v>
      </c>
      <c r="C882" t="s">
        <v>6373</v>
      </c>
      <c r="F882" t="s">
        <v>6372</v>
      </c>
      <c r="G882" t="s">
        <v>16</v>
      </c>
      <c r="H882" t="s">
        <v>15</v>
      </c>
      <c r="I882" t="s">
        <v>6371</v>
      </c>
      <c r="J882" t="s">
        <v>6370</v>
      </c>
      <c r="K882" t="s">
        <v>6369</v>
      </c>
      <c r="L882" t="s">
        <v>6368</v>
      </c>
      <c r="M882" t="s">
        <v>6367</v>
      </c>
      <c r="N882">
        <v>4</v>
      </c>
      <c r="O882" t="s">
        <v>6366</v>
      </c>
      <c r="P882" t="s">
        <v>6365</v>
      </c>
      <c r="Q882" t="s">
        <v>6364</v>
      </c>
      <c r="R882" s="7">
        <v>36526</v>
      </c>
      <c r="S882" s="8">
        <f t="shared" si="112"/>
        <v>2000</v>
      </c>
      <c r="T882" s="8">
        <v>2000</v>
      </c>
      <c r="U882" s="8">
        <f t="shared" si="113"/>
        <v>22</v>
      </c>
      <c r="V882" s="7" t="s">
        <v>6363</v>
      </c>
      <c r="W882" t="s">
        <v>6362</v>
      </c>
      <c r="X882" s="2">
        <v>0.33800000000000002</v>
      </c>
      <c r="Y882" s="6">
        <f t="shared" si="110"/>
        <v>9.0227169589706634E-3</v>
      </c>
      <c r="AA882">
        <v>7372884</v>
      </c>
      <c r="AB882">
        <v>70506</v>
      </c>
      <c r="AD882" t="s">
        <v>6</v>
      </c>
      <c r="AE882">
        <v>18</v>
      </c>
      <c r="AF882">
        <v>4</v>
      </c>
      <c r="AH882" t="s">
        <v>6361</v>
      </c>
      <c r="AI882" t="s">
        <v>6360</v>
      </c>
      <c r="AK882" t="s">
        <v>6359</v>
      </c>
      <c r="AL882">
        <v>1</v>
      </c>
      <c r="AM882" s="5">
        <f t="shared" si="114"/>
        <v>4.5454545454545456E-2</v>
      </c>
      <c r="AN882" s="4">
        <f t="shared" si="111"/>
        <v>6.8844445974321024E-5</v>
      </c>
      <c r="AO882" s="3"/>
      <c r="AP882">
        <v>0</v>
      </c>
      <c r="AR882" t="s">
        <v>1</v>
      </c>
      <c r="AT882" s="2" t="s">
        <v>0</v>
      </c>
      <c r="AU882" s="1">
        <f t="shared" si="115"/>
        <v>0.63365552050717611</v>
      </c>
      <c r="AV882" s="1">
        <f t="shared" si="116"/>
        <v>0.45457807024724917</v>
      </c>
      <c r="AW882" s="1">
        <f t="shared" si="117"/>
        <v>0.27550061998732239</v>
      </c>
    </row>
    <row r="883" spans="1:49" x14ac:dyDescent="0.2">
      <c r="A883">
        <v>881</v>
      </c>
      <c r="B883" t="s">
        <v>6358</v>
      </c>
      <c r="C883" t="s">
        <v>6357</v>
      </c>
      <c r="F883" t="s">
        <v>6356</v>
      </c>
      <c r="G883" t="s">
        <v>16</v>
      </c>
      <c r="H883" t="s">
        <v>15</v>
      </c>
      <c r="I883" t="s">
        <v>6355</v>
      </c>
      <c r="J883">
        <v>60019647</v>
      </c>
      <c r="K883" t="s">
        <v>6354</v>
      </c>
      <c r="L883" t="s">
        <v>6353</v>
      </c>
      <c r="M883" t="s">
        <v>11</v>
      </c>
      <c r="N883">
        <v>1</v>
      </c>
      <c r="O883" t="s">
        <v>6352</v>
      </c>
      <c r="P883">
        <v>7007156776</v>
      </c>
      <c r="Q883">
        <v>60019647</v>
      </c>
      <c r="R883" s="7">
        <v>36526</v>
      </c>
      <c r="S883" s="8">
        <f t="shared" si="112"/>
        <v>2000</v>
      </c>
      <c r="T883" s="8">
        <v>2000</v>
      </c>
      <c r="U883" s="8">
        <f t="shared" si="113"/>
        <v>22</v>
      </c>
      <c r="V883" s="7" t="s">
        <v>6351</v>
      </c>
      <c r="W883" t="s">
        <v>3492</v>
      </c>
      <c r="X883" s="2">
        <v>0.371</v>
      </c>
      <c r="Y883" s="6">
        <f t="shared" si="110"/>
        <v>9.9036331117695747E-3</v>
      </c>
      <c r="AA883">
        <v>486604</v>
      </c>
      <c r="AB883">
        <v>28580</v>
      </c>
      <c r="AD883" t="s">
        <v>6</v>
      </c>
      <c r="AE883">
        <v>35</v>
      </c>
      <c r="AF883">
        <v>4</v>
      </c>
      <c r="AH883" t="s">
        <v>6350</v>
      </c>
      <c r="AI883" t="s">
        <v>6349</v>
      </c>
      <c r="AK883" t="s">
        <v>6348</v>
      </c>
      <c r="AL883">
        <v>5</v>
      </c>
      <c r="AM883" s="5">
        <f t="shared" si="114"/>
        <v>0.22727272727272727</v>
      </c>
      <c r="AN883" s="4">
        <f t="shared" si="111"/>
        <v>3.4422222987160508E-4</v>
      </c>
      <c r="AO883" s="3"/>
      <c r="AP883">
        <v>1</v>
      </c>
      <c r="AR883" t="s">
        <v>1</v>
      </c>
      <c r="AT883" s="2">
        <v>1.431</v>
      </c>
      <c r="AU883" s="1">
        <f t="shared" si="115"/>
        <v>0.70358098472001829</v>
      </c>
      <c r="AV883" s="1">
        <f t="shared" si="116"/>
        <v>0.51239276708205894</v>
      </c>
      <c r="AW883" s="1">
        <f t="shared" si="117"/>
        <v>0.3212045494440996</v>
      </c>
    </row>
    <row r="884" spans="1:49" x14ac:dyDescent="0.2">
      <c r="A884">
        <v>882</v>
      </c>
      <c r="B884" t="s">
        <v>6347</v>
      </c>
      <c r="C884" t="s">
        <v>6346</v>
      </c>
      <c r="F884" t="s">
        <v>6345</v>
      </c>
      <c r="G884" t="s">
        <v>16</v>
      </c>
      <c r="H884" t="s">
        <v>15</v>
      </c>
      <c r="I884" t="s">
        <v>6344</v>
      </c>
      <c r="J884">
        <v>60000264</v>
      </c>
      <c r="K884" t="s">
        <v>6343</v>
      </c>
      <c r="L884" t="s">
        <v>5853</v>
      </c>
      <c r="M884" t="s">
        <v>356</v>
      </c>
      <c r="N884">
        <v>3</v>
      </c>
      <c r="O884" t="s">
        <v>6342</v>
      </c>
      <c r="P884" t="s">
        <v>6341</v>
      </c>
      <c r="Q884" t="s">
        <v>6340</v>
      </c>
      <c r="R884" s="7">
        <v>36526</v>
      </c>
      <c r="S884" s="8">
        <f t="shared" si="112"/>
        <v>2000</v>
      </c>
      <c r="T884" s="8">
        <v>2000</v>
      </c>
      <c r="U884" s="8">
        <f t="shared" si="113"/>
        <v>22</v>
      </c>
      <c r="V884" s="7">
        <v>2000</v>
      </c>
      <c r="W884" t="s">
        <v>2512</v>
      </c>
      <c r="X884" s="2">
        <v>0.48699999999999999</v>
      </c>
      <c r="Y884" s="6">
        <f t="shared" si="110"/>
        <v>1.3000186861002109E-2</v>
      </c>
      <c r="AA884">
        <v>214922</v>
      </c>
      <c r="AB884">
        <v>130262</v>
      </c>
      <c r="AD884" t="s">
        <v>6</v>
      </c>
      <c r="AE884">
        <v>39</v>
      </c>
      <c r="AF884" s="10">
        <v>0.29166666666666669</v>
      </c>
      <c r="AH884" t="s">
        <v>6339</v>
      </c>
      <c r="AI884" t="s">
        <v>6338</v>
      </c>
      <c r="AJ884" t="s">
        <v>6337</v>
      </c>
      <c r="AK884" t="s">
        <v>6336</v>
      </c>
      <c r="AL884">
        <v>5</v>
      </c>
      <c r="AM884" s="5">
        <f t="shared" si="114"/>
        <v>0.22727272727272727</v>
      </c>
      <c r="AN884" s="4">
        <f t="shared" si="111"/>
        <v>3.4422222987160508E-4</v>
      </c>
      <c r="AO884" s="3"/>
      <c r="AP884">
        <v>0</v>
      </c>
      <c r="AR884" t="s">
        <v>1</v>
      </c>
      <c r="AT884" s="2" t="s">
        <v>0</v>
      </c>
      <c r="AU884" s="1">
        <f t="shared" si="115"/>
        <v>0.92033974716629574</v>
      </c>
      <c r="AV884" s="1">
        <f t="shared" si="116"/>
        <v>0.66722045454368561</v>
      </c>
      <c r="AW884" s="1">
        <f t="shared" si="117"/>
        <v>0.41410116192107554</v>
      </c>
    </row>
    <row r="885" spans="1:49" x14ac:dyDescent="0.2">
      <c r="A885">
        <v>883</v>
      </c>
      <c r="B885" t="s">
        <v>6335</v>
      </c>
      <c r="C885" t="s">
        <v>6334</v>
      </c>
      <c r="F885" t="s">
        <v>6333</v>
      </c>
      <c r="G885" t="s">
        <v>16</v>
      </c>
      <c r="H885" t="s">
        <v>15</v>
      </c>
      <c r="I885" t="s">
        <v>6332</v>
      </c>
      <c r="J885" t="s">
        <v>6331</v>
      </c>
      <c r="K885" t="s">
        <v>6330</v>
      </c>
      <c r="L885" t="s">
        <v>6329</v>
      </c>
      <c r="M885" t="s">
        <v>6328</v>
      </c>
      <c r="N885">
        <v>8</v>
      </c>
      <c r="O885" t="s">
        <v>6327</v>
      </c>
      <c r="P885" t="s">
        <v>6326</v>
      </c>
      <c r="Q885" t="s">
        <v>6325</v>
      </c>
      <c r="R885" s="7">
        <v>36526</v>
      </c>
      <c r="S885" s="8">
        <f t="shared" si="112"/>
        <v>2000</v>
      </c>
      <c r="T885" s="8">
        <v>2000</v>
      </c>
      <c r="U885" s="8">
        <f t="shared" si="113"/>
        <v>22</v>
      </c>
      <c r="V885" s="7">
        <v>36678</v>
      </c>
      <c r="W885" t="s">
        <v>6324</v>
      </c>
      <c r="X885" s="2">
        <v>0.215</v>
      </c>
      <c r="Y885" s="6">
        <f t="shared" si="110"/>
        <v>5.7393022076292679E-3</v>
      </c>
      <c r="AA885">
        <v>1853880</v>
      </c>
      <c r="AB885">
        <v>26806</v>
      </c>
      <c r="AD885" t="s">
        <v>6</v>
      </c>
      <c r="AE885">
        <v>26</v>
      </c>
      <c r="AF885">
        <v>2</v>
      </c>
      <c r="AH885" t="s">
        <v>6323</v>
      </c>
      <c r="AI885" t="s">
        <v>6322</v>
      </c>
      <c r="AJ885" t="s">
        <v>6321</v>
      </c>
      <c r="AK885" t="s">
        <v>6320</v>
      </c>
      <c r="AL885">
        <v>4</v>
      </c>
      <c r="AM885" s="5">
        <f t="shared" si="114"/>
        <v>0.18181818181818182</v>
      </c>
      <c r="AN885" s="4">
        <f t="shared" si="111"/>
        <v>2.753777838972841E-4</v>
      </c>
      <c r="AO885" s="3"/>
      <c r="AP885">
        <v>1</v>
      </c>
      <c r="AR885" t="s">
        <v>1</v>
      </c>
      <c r="AT885" s="2">
        <v>0.84399999999999997</v>
      </c>
      <c r="AU885" s="1">
        <f t="shared" si="115"/>
        <v>0.41001248805096729</v>
      </c>
      <c r="AV885" s="1">
        <f t="shared" si="116"/>
        <v>0.30073399957632763</v>
      </c>
      <c r="AW885" s="1">
        <f t="shared" si="117"/>
        <v>0.19145551110168793</v>
      </c>
    </row>
    <row r="886" spans="1:49" x14ac:dyDescent="0.2">
      <c r="A886">
        <v>884</v>
      </c>
      <c r="B886" t="s">
        <v>6319</v>
      </c>
      <c r="C886" t="s">
        <v>6318</v>
      </c>
      <c r="D886" t="s">
        <v>6317</v>
      </c>
      <c r="F886" t="s">
        <v>6316</v>
      </c>
      <c r="G886" t="s">
        <v>16</v>
      </c>
      <c r="H886" t="s">
        <v>15</v>
      </c>
      <c r="I886" t="s">
        <v>6315</v>
      </c>
      <c r="J886" t="s">
        <v>6314</v>
      </c>
      <c r="K886" t="s">
        <v>6313</v>
      </c>
      <c r="L886" t="s">
        <v>6312</v>
      </c>
      <c r="M886" t="s">
        <v>5321</v>
      </c>
      <c r="N886">
        <v>3</v>
      </c>
      <c r="O886" t="s">
        <v>6311</v>
      </c>
      <c r="P886" t="s">
        <v>6310</v>
      </c>
      <c r="Q886" t="s">
        <v>6309</v>
      </c>
      <c r="R886" s="7">
        <v>36526</v>
      </c>
      <c r="S886" s="8">
        <f t="shared" si="112"/>
        <v>2000</v>
      </c>
      <c r="T886" s="8">
        <v>2000</v>
      </c>
      <c r="U886" s="8">
        <f t="shared" si="113"/>
        <v>22</v>
      </c>
      <c r="V886" s="7">
        <v>36678</v>
      </c>
      <c r="W886" t="s">
        <v>6308</v>
      </c>
      <c r="X886" s="2">
        <v>0.55300000000000005</v>
      </c>
      <c r="Y886" s="6">
        <f t="shared" si="110"/>
        <v>1.4762019166599933E-2</v>
      </c>
      <c r="AA886">
        <v>1679317</v>
      </c>
      <c r="AB886">
        <v>26696</v>
      </c>
      <c r="AD886" t="s">
        <v>6</v>
      </c>
      <c r="AE886">
        <v>53</v>
      </c>
      <c r="AF886">
        <v>1</v>
      </c>
      <c r="AH886" t="s">
        <v>6307</v>
      </c>
      <c r="AI886" t="s">
        <v>6306</v>
      </c>
      <c r="AK886" t="s">
        <v>6305</v>
      </c>
      <c r="AL886">
        <v>3</v>
      </c>
      <c r="AM886" s="5">
        <f t="shared" si="114"/>
        <v>0.13636363636363635</v>
      </c>
      <c r="AN886" s="4">
        <f t="shared" si="111"/>
        <v>2.0653333792296306E-4</v>
      </c>
      <c r="AO886" s="3"/>
      <c r="AP886">
        <v>0</v>
      </c>
      <c r="AR886" t="s">
        <v>1</v>
      </c>
      <c r="AT886" s="2">
        <v>2.5230000000000001</v>
      </c>
      <c r="AU886" s="1">
        <f t="shared" si="115"/>
        <v>1.039537341799684</v>
      </c>
      <c r="AV886" s="1">
        <f t="shared" si="116"/>
        <v>0.74842762522614481</v>
      </c>
      <c r="AW886" s="1">
        <f t="shared" si="117"/>
        <v>0.45731790865260535</v>
      </c>
    </row>
    <row r="887" spans="1:49" x14ac:dyDescent="0.2">
      <c r="A887">
        <v>885</v>
      </c>
      <c r="B887" t="s">
        <v>6304</v>
      </c>
      <c r="F887" t="s">
        <v>6303</v>
      </c>
      <c r="G887" t="s">
        <v>16</v>
      </c>
      <c r="H887" t="s">
        <v>15</v>
      </c>
      <c r="I887" t="s">
        <v>6302</v>
      </c>
      <c r="J887">
        <v>60025278</v>
      </c>
      <c r="K887" t="s">
        <v>6301</v>
      </c>
      <c r="L887" t="s">
        <v>6300</v>
      </c>
      <c r="M887" t="s">
        <v>1928</v>
      </c>
      <c r="N887">
        <v>1</v>
      </c>
      <c r="O887" t="s">
        <v>6299</v>
      </c>
      <c r="P887">
        <v>7701314855</v>
      </c>
      <c r="Q887">
        <v>60025278</v>
      </c>
      <c r="R887" s="7">
        <v>36526</v>
      </c>
      <c r="S887" s="8">
        <f t="shared" si="112"/>
        <v>2000</v>
      </c>
      <c r="T887" s="8">
        <v>2000</v>
      </c>
      <c r="U887" s="8">
        <f t="shared" si="113"/>
        <v>22</v>
      </c>
      <c r="V887" s="7">
        <v>2000</v>
      </c>
      <c r="W887" t="s">
        <v>3983</v>
      </c>
      <c r="X887" s="2">
        <v>0.21099999999999999</v>
      </c>
      <c r="Y887" s="6">
        <f t="shared" si="110"/>
        <v>5.6325244921384904E-3</v>
      </c>
      <c r="AA887">
        <v>9168516</v>
      </c>
      <c r="AB887">
        <v>18936</v>
      </c>
      <c r="AD887" t="s">
        <v>6</v>
      </c>
      <c r="AE887" t="s">
        <v>3982</v>
      </c>
      <c r="AF887">
        <v>6</v>
      </c>
      <c r="AH887" t="s">
        <v>6298</v>
      </c>
      <c r="AI887" t="s">
        <v>6297</v>
      </c>
      <c r="AJ887" t="s">
        <v>6296</v>
      </c>
      <c r="AK887" t="s">
        <v>6295</v>
      </c>
      <c r="AL887">
        <v>11</v>
      </c>
      <c r="AM887" s="5">
        <f t="shared" si="114"/>
        <v>0.5</v>
      </c>
      <c r="AN887" s="4">
        <f t="shared" si="111"/>
        <v>7.572889057175312E-4</v>
      </c>
      <c r="AO887" s="3"/>
      <c r="AP887">
        <v>0</v>
      </c>
      <c r="AR887" t="s">
        <v>1</v>
      </c>
      <c r="AT887" s="2">
        <v>0.52500000000000002</v>
      </c>
      <c r="AU887" s="1">
        <f t="shared" si="115"/>
        <v>0.41699538162122024</v>
      </c>
      <c r="AV887" s="1">
        <f t="shared" si="116"/>
        <v>0.31949066989280112</v>
      </c>
      <c r="AW887" s="1">
        <f t="shared" si="117"/>
        <v>0.22198595816438188</v>
      </c>
    </row>
    <row r="888" spans="1:49" x14ac:dyDescent="0.2">
      <c r="A888">
        <v>886</v>
      </c>
      <c r="B888" t="s">
        <v>6294</v>
      </c>
      <c r="C888" t="s">
        <v>6293</v>
      </c>
      <c r="F888" t="s">
        <v>6292</v>
      </c>
      <c r="G888" t="s">
        <v>16</v>
      </c>
      <c r="H888" t="s">
        <v>15</v>
      </c>
      <c r="I888" t="s">
        <v>6291</v>
      </c>
      <c r="J888">
        <v>60029738</v>
      </c>
      <c r="K888" t="s">
        <v>2716</v>
      </c>
      <c r="L888" t="s">
        <v>2715</v>
      </c>
      <c r="M888" t="s">
        <v>820</v>
      </c>
      <c r="N888">
        <v>3</v>
      </c>
      <c r="O888" t="s">
        <v>6290</v>
      </c>
      <c r="P888" t="s">
        <v>6289</v>
      </c>
      <c r="Q888" t="s">
        <v>6288</v>
      </c>
      <c r="R888" s="7">
        <v>36526</v>
      </c>
      <c r="S888" s="8">
        <f t="shared" si="112"/>
        <v>2000</v>
      </c>
      <c r="T888" s="8">
        <v>2000</v>
      </c>
      <c r="U888" s="8">
        <f t="shared" si="113"/>
        <v>22</v>
      </c>
      <c r="V888" s="7">
        <v>36678</v>
      </c>
      <c r="W888" t="s">
        <v>3412</v>
      </c>
      <c r="X888" s="2">
        <v>1.6519999999999999</v>
      </c>
      <c r="Y888" s="6">
        <f t="shared" si="110"/>
        <v>4.409919649769093E-2</v>
      </c>
      <c r="AA888" t="s">
        <v>3411</v>
      </c>
      <c r="AB888">
        <v>17337</v>
      </c>
      <c r="AD888" t="s">
        <v>6</v>
      </c>
      <c r="AE888">
        <v>48</v>
      </c>
      <c r="AF888">
        <v>6</v>
      </c>
      <c r="AH888" t="s">
        <v>6287</v>
      </c>
      <c r="AI888" t="s">
        <v>6286</v>
      </c>
      <c r="AK888" t="s">
        <v>6285</v>
      </c>
      <c r="AL888">
        <v>9</v>
      </c>
      <c r="AM888" s="5">
        <f t="shared" si="114"/>
        <v>0.40909090909090912</v>
      </c>
      <c r="AN888" s="4">
        <f t="shared" si="111"/>
        <v>6.1960001376888923E-4</v>
      </c>
      <c r="AO888" s="3"/>
      <c r="AP888">
        <v>0</v>
      </c>
      <c r="AQ888" t="s">
        <v>2222</v>
      </c>
      <c r="AR888" t="s">
        <v>6284</v>
      </c>
      <c r="AS888" t="s">
        <v>2221</v>
      </c>
      <c r="AT888" s="2" t="s">
        <v>0</v>
      </c>
      <c r="AU888" s="1">
        <f t="shared" si="115"/>
        <v>3.1055317552514317</v>
      </c>
      <c r="AV888" s="1">
        <f t="shared" si="116"/>
        <v>2.235939825572991</v>
      </c>
      <c r="AW888" s="1">
        <f t="shared" si="117"/>
        <v>1.3663478958945501</v>
      </c>
    </row>
    <row r="889" spans="1:49" x14ac:dyDescent="0.2">
      <c r="A889">
        <v>887</v>
      </c>
      <c r="B889" t="s">
        <v>6283</v>
      </c>
      <c r="C889" t="s">
        <v>6282</v>
      </c>
      <c r="F889" t="s">
        <v>6281</v>
      </c>
      <c r="G889" t="s">
        <v>16</v>
      </c>
      <c r="H889" t="s">
        <v>15</v>
      </c>
      <c r="I889" t="s">
        <v>6280</v>
      </c>
      <c r="J889" t="s">
        <v>6279</v>
      </c>
      <c r="K889" t="s">
        <v>6278</v>
      </c>
      <c r="L889" t="s">
        <v>6277</v>
      </c>
      <c r="M889" t="s">
        <v>6276</v>
      </c>
      <c r="N889">
        <v>3</v>
      </c>
      <c r="O889" t="s">
        <v>6275</v>
      </c>
      <c r="P889" t="s">
        <v>6274</v>
      </c>
      <c r="Q889" t="s">
        <v>6273</v>
      </c>
      <c r="R889" s="7">
        <v>36526</v>
      </c>
      <c r="S889" s="8">
        <f t="shared" si="112"/>
        <v>2000</v>
      </c>
      <c r="T889" s="8">
        <v>2000</v>
      </c>
      <c r="U889" s="8">
        <f t="shared" si="113"/>
        <v>22</v>
      </c>
      <c r="V889" s="7">
        <v>36678</v>
      </c>
      <c r="W889" t="s">
        <v>3412</v>
      </c>
      <c r="X889" s="2">
        <v>1.6519999999999999</v>
      </c>
      <c r="Y889" s="6">
        <f t="shared" si="110"/>
        <v>4.409919649769093E-2</v>
      </c>
      <c r="AA889" t="s">
        <v>3411</v>
      </c>
      <c r="AB889">
        <v>17337</v>
      </c>
      <c r="AD889" t="s">
        <v>6</v>
      </c>
      <c r="AE889">
        <v>48</v>
      </c>
      <c r="AF889">
        <v>6</v>
      </c>
      <c r="AH889" t="s">
        <v>6272</v>
      </c>
      <c r="AI889" t="s">
        <v>6271</v>
      </c>
      <c r="AJ889" t="s">
        <v>6270</v>
      </c>
      <c r="AK889" t="s">
        <v>6269</v>
      </c>
      <c r="AL889">
        <v>11</v>
      </c>
      <c r="AM889" s="5">
        <f t="shared" si="114"/>
        <v>0.5</v>
      </c>
      <c r="AN889" s="4">
        <f t="shared" si="111"/>
        <v>7.572889057175312E-4</v>
      </c>
      <c r="AO889" s="3"/>
      <c r="AP889">
        <v>0</v>
      </c>
      <c r="AQ889" t="s">
        <v>6268</v>
      </c>
      <c r="AR889" t="s">
        <v>6267</v>
      </c>
      <c r="AS889" t="s">
        <v>6266</v>
      </c>
      <c r="AT889" s="2" t="s">
        <v>0</v>
      </c>
      <c r="AU889" s="1">
        <f t="shared" si="115"/>
        <v>3.1096624220098912</v>
      </c>
      <c r="AV889" s="1">
        <f t="shared" si="116"/>
        <v>2.2428242701704231</v>
      </c>
      <c r="AW889" s="1">
        <f t="shared" si="117"/>
        <v>1.375986118330955</v>
      </c>
    </row>
    <row r="890" spans="1:49" x14ac:dyDescent="0.2">
      <c r="A890">
        <v>888</v>
      </c>
      <c r="B890" t="s">
        <v>6265</v>
      </c>
      <c r="F890" t="s">
        <v>6264</v>
      </c>
      <c r="G890" t="s">
        <v>16</v>
      </c>
      <c r="H890" t="s">
        <v>15</v>
      </c>
      <c r="I890" t="s">
        <v>6263</v>
      </c>
      <c r="J890">
        <v>60018279</v>
      </c>
      <c r="K890" t="s">
        <v>4246</v>
      </c>
      <c r="L890" t="s">
        <v>4245</v>
      </c>
      <c r="M890" t="s">
        <v>356</v>
      </c>
      <c r="N890">
        <v>1</v>
      </c>
      <c r="O890" t="s">
        <v>6262</v>
      </c>
      <c r="P890">
        <v>7102287283</v>
      </c>
      <c r="Q890">
        <v>60018279</v>
      </c>
      <c r="R890" s="7">
        <v>36526</v>
      </c>
      <c r="S890" s="8">
        <f t="shared" si="112"/>
        <v>2000</v>
      </c>
      <c r="T890" s="8">
        <v>2000</v>
      </c>
      <c r="U890" s="8">
        <f t="shared" si="113"/>
        <v>22</v>
      </c>
      <c r="V890" s="7">
        <v>2000</v>
      </c>
      <c r="W890" t="s">
        <v>3983</v>
      </c>
      <c r="X890" s="2">
        <v>0.21099999999999999</v>
      </c>
      <c r="Y890" s="6">
        <f t="shared" si="110"/>
        <v>5.6325244921384904E-3</v>
      </c>
      <c r="AA890">
        <v>9168516</v>
      </c>
      <c r="AB890">
        <v>18936</v>
      </c>
      <c r="AD890" t="s">
        <v>6</v>
      </c>
      <c r="AE890" t="s">
        <v>3982</v>
      </c>
      <c r="AF890">
        <v>6</v>
      </c>
      <c r="AH890" t="s">
        <v>6261</v>
      </c>
      <c r="AI890" t="s">
        <v>6260</v>
      </c>
      <c r="AJ890" t="s">
        <v>6259</v>
      </c>
      <c r="AK890" t="s">
        <v>6258</v>
      </c>
      <c r="AL890">
        <v>26</v>
      </c>
      <c r="AM890" s="5">
        <f t="shared" si="114"/>
        <v>1.1818181818181819</v>
      </c>
      <c r="AN890" s="4">
        <f t="shared" si="111"/>
        <v>1.7899555953323468E-3</v>
      </c>
      <c r="AO890" s="3"/>
      <c r="AP890">
        <v>0</v>
      </c>
      <c r="AR890" t="s">
        <v>1</v>
      </c>
      <c r="AT890" s="2">
        <v>0.52500000000000002</v>
      </c>
      <c r="AU890" s="1">
        <f t="shared" si="115"/>
        <v>0.44797538230966466</v>
      </c>
      <c r="AV890" s="1">
        <f t="shared" si="116"/>
        <v>0.37112400437354187</v>
      </c>
      <c r="AW890" s="1">
        <f t="shared" si="117"/>
        <v>0.29427262643741897</v>
      </c>
    </row>
    <row r="891" spans="1:49" x14ac:dyDescent="0.2">
      <c r="A891">
        <v>889</v>
      </c>
      <c r="B891" t="s">
        <v>6257</v>
      </c>
      <c r="C891" t="s">
        <v>6256</v>
      </c>
      <c r="F891" t="s">
        <v>6255</v>
      </c>
      <c r="G891" t="s">
        <v>16</v>
      </c>
      <c r="H891" t="s">
        <v>15</v>
      </c>
      <c r="I891" t="s">
        <v>6254</v>
      </c>
      <c r="J891" t="s">
        <v>6253</v>
      </c>
      <c r="K891" t="s">
        <v>6252</v>
      </c>
      <c r="L891" t="s">
        <v>6251</v>
      </c>
      <c r="M891" t="s">
        <v>4902</v>
      </c>
      <c r="N891">
        <v>3</v>
      </c>
      <c r="O891" t="s">
        <v>6250</v>
      </c>
      <c r="P891" t="s">
        <v>6249</v>
      </c>
      <c r="Q891" t="s">
        <v>6248</v>
      </c>
      <c r="R891" s="7">
        <v>36526</v>
      </c>
      <c r="S891" s="8">
        <f t="shared" si="112"/>
        <v>2000</v>
      </c>
      <c r="T891" s="8">
        <v>2000</v>
      </c>
      <c r="U891" s="8">
        <f t="shared" si="113"/>
        <v>22</v>
      </c>
      <c r="V891" s="7">
        <v>36678</v>
      </c>
      <c r="W891" t="s">
        <v>3412</v>
      </c>
      <c r="X891" s="2">
        <v>1.6519999999999999</v>
      </c>
      <c r="Y891" s="6">
        <f t="shared" si="110"/>
        <v>4.409919649769093E-2</v>
      </c>
      <c r="AA891" t="s">
        <v>3411</v>
      </c>
      <c r="AB891">
        <v>17337</v>
      </c>
      <c r="AD891" t="s">
        <v>6</v>
      </c>
      <c r="AE891">
        <v>48</v>
      </c>
      <c r="AF891">
        <v>6</v>
      </c>
      <c r="AH891" t="s">
        <v>6247</v>
      </c>
      <c r="AI891" t="s">
        <v>6246</v>
      </c>
      <c r="AJ891" t="s">
        <v>6245</v>
      </c>
      <c r="AK891" t="s">
        <v>6244</v>
      </c>
      <c r="AL891">
        <v>47</v>
      </c>
      <c r="AM891" s="5">
        <f t="shared" si="114"/>
        <v>2.1363636363636362</v>
      </c>
      <c r="AN891" s="4">
        <f t="shared" si="111"/>
        <v>3.2356889607930879E-3</v>
      </c>
      <c r="AO891" s="3"/>
      <c r="AP891">
        <v>0</v>
      </c>
      <c r="AR891" t="s">
        <v>1</v>
      </c>
      <c r="AT891" s="2" t="s">
        <v>0</v>
      </c>
      <c r="AU891" s="1">
        <f t="shared" si="115"/>
        <v>3.1840144236621577</v>
      </c>
      <c r="AV891" s="1">
        <f t="shared" si="116"/>
        <v>2.3667442729242012</v>
      </c>
      <c r="AW891" s="1">
        <f t="shared" si="117"/>
        <v>1.549474122186244</v>
      </c>
    </row>
    <row r="892" spans="1:49" x14ac:dyDescent="0.2">
      <c r="A892">
        <v>890</v>
      </c>
      <c r="B892" t="s">
        <v>6243</v>
      </c>
      <c r="C892" t="s">
        <v>6242</v>
      </c>
      <c r="F892" t="s">
        <v>6241</v>
      </c>
      <c r="G892" t="s">
        <v>16</v>
      </c>
      <c r="H892" t="s">
        <v>15</v>
      </c>
      <c r="I892" t="s">
        <v>6240</v>
      </c>
      <c r="J892">
        <v>60016218</v>
      </c>
      <c r="K892" t="s">
        <v>6239</v>
      </c>
      <c r="L892" t="s">
        <v>6238</v>
      </c>
      <c r="M892" t="s">
        <v>6237</v>
      </c>
      <c r="N892">
        <v>2</v>
      </c>
      <c r="O892" t="s">
        <v>6236</v>
      </c>
      <c r="P892" t="s">
        <v>6235</v>
      </c>
      <c r="Q892" t="s">
        <v>6234</v>
      </c>
      <c r="R892" s="7">
        <v>36526</v>
      </c>
      <c r="S892" s="8">
        <f t="shared" si="112"/>
        <v>2000</v>
      </c>
      <c r="T892" s="8">
        <v>2000</v>
      </c>
      <c r="U892" s="8">
        <f t="shared" si="113"/>
        <v>22</v>
      </c>
      <c r="V892" s="7">
        <v>36678</v>
      </c>
      <c r="W892" t="s">
        <v>6233</v>
      </c>
      <c r="X892" s="2">
        <v>0.88100000000000001</v>
      </c>
      <c r="Y892" s="6">
        <f t="shared" si="110"/>
        <v>2.3517791836843653E-2</v>
      </c>
      <c r="AA892">
        <v>10459243</v>
      </c>
      <c r="AB892">
        <v>17248</v>
      </c>
      <c r="AD892" t="s">
        <v>6</v>
      </c>
      <c r="AE892">
        <v>42</v>
      </c>
      <c r="AF892">
        <v>3</v>
      </c>
      <c r="AH892" t="s">
        <v>6232</v>
      </c>
      <c r="AI892" t="s">
        <v>6231</v>
      </c>
      <c r="AK892" t="s">
        <v>6230</v>
      </c>
      <c r="AL892">
        <v>48</v>
      </c>
      <c r="AM892" s="5">
        <f t="shared" si="114"/>
        <v>2.1818181818181817</v>
      </c>
      <c r="AN892" s="4">
        <f t="shared" si="111"/>
        <v>3.3045334067674089E-3</v>
      </c>
      <c r="AO892" s="3"/>
      <c r="AP892">
        <v>0</v>
      </c>
      <c r="AR892" t="s">
        <v>1</v>
      </c>
      <c r="AT892" s="2" t="s">
        <v>0</v>
      </c>
      <c r="AU892" s="1">
        <f t="shared" si="115"/>
        <v>1.7453814307820776</v>
      </c>
      <c r="AV892" s="1">
        <f t="shared" si="116"/>
        <v>1.3411162621805532</v>
      </c>
      <c r="AW892" s="1">
        <f t="shared" si="117"/>
        <v>0.93685109357902818</v>
      </c>
    </row>
    <row r="893" spans="1:49" x14ac:dyDescent="0.2">
      <c r="A893">
        <v>891</v>
      </c>
      <c r="B893" t="s">
        <v>6229</v>
      </c>
      <c r="C893" t="s">
        <v>6228</v>
      </c>
      <c r="D893" t="s">
        <v>6227</v>
      </c>
      <c r="F893" t="s">
        <v>6226</v>
      </c>
      <c r="G893" t="s">
        <v>16</v>
      </c>
      <c r="H893" t="s">
        <v>15</v>
      </c>
      <c r="I893" t="s">
        <v>6225</v>
      </c>
      <c r="J893" t="s">
        <v>6224</v>
      </c>
      <c r="K893" t="s">
        <v>6223</v>
      </c>
      <c r="L893" t="s">
        <v>6222</v>
      </c>
      <c r="M893" t="s">
        <v>6221</v>
      </c>
      <c r="N893">
        <v>4</v>
      </c>
      <c r="O893" t="s">
        <v>6220</v>
      </c>
      <c r="P893" t="s">
        <v>6219</v>
      </c>
      <c r="Q893" t="s">
        <v>6218</v>
      </c>
      <c r="R893" s="7">
        <v>36526</v>
      </c>
      <c r="S893" s="8">
        <f t="shared" si="112"/>
        <v>2000</v>
      </c>
      <c r="T893" s="8">
        <v>2000</v>
      </c>
      <c r="U893" s="8">
        <f t="shared" si="113"/>
        <v>22</v>
      </c>
      <c r="V893" s="7">
        <v>36678</v>
      </c>
      <c r="W893" t="s">
        <v>6217</v>
      </c>
      <c r="X893" s="2">
        <v>0.92900000000000005</v>
      </c>
      <c r="Y893" s="6">
        <f t="shared" si="110"/>
        <v>2.4799124422732979E-2</v>
      </c>
      <c r="AA893">
        <v>1677322</v>
      </c>
      <c r="AB893">
        <v>26965</v>
      </c>
      <c r="AD893" t="s">
        <v>6</v>
      </c>
      <c r="AE893">
        <v>86</v>
      </c>
      <c r="AF893">
        <v>1</v>
      </c>
      <c r="AH893" t="s">
        <v>4658</v>
      </c>
      <c r="AI893" t="s">
        <v>6216</v>
      </c>
      <c r="AK893" t="s">
        <v>6215</v>
      </c>
      <c r="AL893">
        <v>0</v>
      </c>
      <c r="AM893" s="5">
        <f t="shared" si="114"/>
        <v>0</v>
      </c>
      <c r="AN893" s="4">
        <f t="shared" si="111"/>
        <v>0</v>
      </c>
      <c r="AO893" s="3"/>
      <c r="AP893">
        <v>0</v>
      </c>
      <c r="AQ893" t="s">
        <v>1021</v>
      </c>
      <c r="AR893" t="s">
        <v>6214</v>
      </c>
      <c r="AS893" t="s">
        <v>5011</v>
      </c>
      <c r="AT893" s="2">
        <v>6.165</v>
      </c>
      <c r="AU893" s="1">
        <f t="shared" si="115"/>
        <v>1.7359387095913084</v>
      </c>
      <c r="AV893" s="1">
        <f t="shared" si="116"/>
        <v>1.2399562211366491</v>
      </c>
      <c r="AW893" s="1">
        <f t="shared" si="117"/>
        <v>0.7439737326819893</v>
      </c>
    </row>
    <row r="894" spans="1:49" x14ac:dyDescent="0.2">
      <c r="A894">
        <v>892</v>
      </c>
      <c r="B894" t="s">
        <v>6213</v>
      </c>
      <c r="C894" t="s">
        <v>6212</v>
      </c>
      <c r="F894" t="s">
        <v>6211</v>
      </c>
      <c r="G894" t="s">
        <v>16</v>
      </c>
      <c r="H894" t="s">
        <v>15</v>
      </c>
      <c r="I894" t="s">
        <v>6210</v>
      </c>
      <c r="J894">
        <v>60017161</v>
      </c>
      <c r="K894" t="s">
        <v>746</v>
      </c>
      <c r="L894" t="s">
        <v>745</v>
      </c>
      <c r="M894" t="s">
        <v>744</v>
      </c>
      <c r="N894">
        <v>2</v>
      </c>
      <c r="O894" t="s">
        <v>6209</v>
      </c>
      <c r="P894" t="s">
        <v>6208</v>
      </c>
      <c r="Q894" t="s">
        <v>1757</v>
      </c>
      <c r="R894" s="7">
        <v>36526</v>
      </c>
      <c r="S894" s="8">
        <f t="shared" si="112"/>
        <v>2000</v>
      </c>
      <c r="T894" s="8">
        <v>2000</v>
      </c>
      <c r="U894" s="8">
        <f t="shared" si="113"/>
        <v>22</v>
      </c>
      <c r="V894" s="7">
        <v>36678</v>
      </c>
      <c r="W894" t="s">
        <v>4162</v>
      </c>
      <c r="X894" s="2">
        <v>1.468</v>
      </c>
      <c r="Y894" s="6">
        <f t="shared" si="110"/>
        <v>3.9187421585115186E-2</v>
      </c>
      <c r="AA894">
        <v>906778</v>
      </c>
      <c r="AB894">
        <v>18931</v>
      </c>
      <c r="AD894" t="s">
        <v>6</v>
      </c>
      <c r="AE894">
        <v>48</v>
      </c>
      <c r="AF894">
        <v>6</v>
      </c>
      <c r="AH894" t="s">
        <v>6207</v>
      </c>
      <c r="AI894" t="s">
        <v>6206</v>
      </c>
      <c r="AK894" t="s">
        <v>6205</v>
      </c>
      <c r="AL894">
        <v>31</v>
      </c>
      <c r="AM894" s="5">
        <f t="shared" si="114"/>
        <v>1.4090909090909092</v>
      </c>
      <c r="AN894" s="4">
        <f t="shared" si="111"/>
        <v>2.1341778252039517E-3</v>
      </c>
      <c r="AO894" s="3"/>
      <c r="AP894">
        <v>0</v>
      </c>
      <c r="AQ894" t="s">
        <v>6204</v>
      </c>
      <c r="AR894" t="s">
        <v>1</v>
      </c>
      <c r="AS894" t="s">
        <v>746</v>
      </c>
      <c r="AT894" s="2">
        <v>5.0830000000000002</v>
      </c>
      <c r="AU894" s="1">
        <f t="shared" si="115"/>
        <v>2.8071448457141814</v>
      </c>
      <c r="AV894" s="1">
        <f t="shared" si="116"/>
        <v>2.0660799705159572</v>
      </c>
      <c r="AW894" s="1">
        <f t="shared" si="117"/>
        <v>1.3250150953177322</v>
      </c>
    </row>
    <row r="895" spans="1:49" x14ac:dyDescent="0.2">
      <c r="A895">
        <v>893</v>
      </c>
      <c r="B895" t="s">
        <v>6203</v>
      </c>
      <c r="C895" t="s">
        <v>6202</v>
      </c>
      <c r="F895" t="s">
        <v>6201</v>
      </c>
      <c r="G895" t="s">
        <v>16</v>
      </c>
      <c r="H895" t="s">
        <v>15</v>
      </c>
      <c r="I895" t="s">
        <v>6200</v>
      </c>
      <c r="J895" t="s">
        <v>3618</v>
      </c>
      <c r="K895" t="s">
        <v>3617</v>
      </c>
      <c r="L895" t="s">
        <v>3616</v>
      </c>
      <c r="M895" t="s">
        <v>2178</v>
      </c>
      <c r="N895">
        <v>2</v>
      </c>
      <c r="O895" t="s">
        <v>6199</v>
      </c>
      <c r="P895" t="s">
        <v>6198</v>
      </c>
      <c r="Q895" t="s">
        <v>3618</v>
      </c>
      <c r="R895" s="7">
        <v>36526</v>
      </c>
      <c r="S895" s="8">
        <f t="shared" si="112"/>
        <v>2000</v>
      </c>
      <c r="T895" s="8">
        <v>2000</v>
      </c>
      <c r="U895" s="8">
        <f t="shared" si="113"/>
        <v>22</v>
      </c>
      <c r="V895" s="7">
        <v>36678</v>
      </c>
      <c r="W895" t="s">
        <v>3412</v>
      </c>
      <c r="X895" s="2">
        <v>1.6519999999999999</v>
      </c>
      <c r="Y895" s="6">
        <f t="shared" si="110"/>
        <v>4.409919649769093E-2</v>
      </c>
      <c r="AA895" t="s">
        <v>3411</v>
      </c>
      <c r="AB895">
        <v>17337</v>
      </c>
      <c r="AD895" t="s">
        <v>6</v>
      </c>
      <c r="AE895">
        <v>48</v>
      </c>
      <c r="AF895">
        <v>6</v>
      </c>
      <c r="AH895" t="s">
        <v>6197</v>
      </c>
      <c r="AI895" t="s">
        <v>6196</v>
      </c>
      <c r="AK895" t="s">
        <v>6195</v>
      </c>
      <c r="AL895">
        <v>22</v>
      </c>
      <c r="AM895" s="5">
        <f t="shared" si="114"/>
        <v>1</v>
      </c>
      <c r="AN895" s="4">
        <f t="shared" si="111"/>
        <v>1.5145778114350624E-3</v>
      </c>
      <c r="AO895" s="3"/>
      <c r="AP895">
        <v>0</v>
      </c>
      <c r="AQ895" t="s">
        <v>3608</v>
      </c>
      <c r="AR895" t="s">
        <v>6194</v>
      </c>
      <c r="AS895" t="s">
        <v>3606</v>
      </c>
      <c r="AT895" s="2" t="s">
        <v>0</v>
      </c>
      <c r="AU895" s="1">
        <f t="shared" si="115"/>
        <v>3.132381089181417</v>
      </c>
      <c r="AV895" s="1">
        <f t="shared" si="116"/>
        <v>2.2806887154562996</v>
      </c>
      <c r="AW895" s="1">
        <f t="shared" si="117"/>
        <v>1.4289963417311822</v>
      </c>
    </row>
    <row r="896" spans="1:49" x14ac:dyDescent="0.2">
      <c r="A896">
        <v>894</v>
      </c>
      <c r="B896" t="s">
        <v>6193</v>
      </c>
      <c r="F896" t="s">
        <v>6192</v>
      </c>
      <c r="G896" t="s">
        <v>16</v>
      </c>
      <c r="H896" t="s">
        <v>15</v>
      </c>
      <c r="I896" t="s">
        <v>6191</v>
      </c>
      <c r="J896">
        <v>60004739</v>
      </c>
      <c r="K896" t="s">
        <v>6190</v>
      </c>
      <c r="L896" t="s">
        <v>6189</v>
      </c>
      <c r="M896" t="s">
        <v>28</v>
      </c>
      <c r="N896">
        <v>1</v>
      </c>
      <c r="O896" t="s">
        <v>6188</v>
      </c>
      <c r="P896">
        <v>7408418620</v>
      </c>
      <c r="Q896">
        <v>60004739</v>
      </c>
      <c r="R896" s="7">
        <v>36526</v>
      </c>
      <c r="S896" s="8">
        <f t="shared" si="112"/>
        <v>2000</v>
      </c>
      <c r="T896" s="8">
        <v>2000</v>
      </c>
      <c r="U896" s="8">
        <f t="shared" si="113"/>
        <v>22</v>
      </c>
      <c r="V896" s="7">
        <v>2000</v>
      </c>
      <c r="W896" t="s">
        <v>3983</v>
      </c>
      <c r="X896" s="2">
        <v>0.21099999999999999</v>
      </c>
      <c r="Y896" s="6">
        <f t="shared" si="110"/>
        <v>5.6325244921384904E-3</v>
      </c>
      <c r="AA896">
        <v>9168516</v>
      </c>
      <c r="AB896">
        <v>18936</v>
      </c>
      <c r="AD896" t="s">
        <v>6</v>
      </c>
      <c r="AE896" t="s">
        <v>3982</v>
      </c>
      <c r="AF896">
        <v>6</v>
      </c>
      <c r="AH896" t="s">
        <v>6187</v>
      </c>
      <c r="AI896" t="s">
        <v>6186</v>
      </c>
      <c r="AJ896" t="s">
        <v>6185</v>
      </c>
      <c r="AK896" t="s">
        <v>6184</v>
      </c>
      <c r="AL896">
        <v>3</v>
      </c>
      <c r="AM896" s="5">
        <f t="shared" si="114"/>
        <v>0.13636363636363635</v>
      </c>
      <c r="AN896" s="4">
        <f t="shared" si="111"/>
        <v>2.0653333792296306E-4</v>
      </c>
      <c r="AO896" s="3"/>
      <c r="AP896">
        <v>0</v>
      </c>
      <c r="AR896" t="s">
        <v>1</v>
      </c>
      <c r="AT896" s="2">
        <v>0.52500000000000002</v>
      </c>
      <c r="AU896" s="1">
        <f t="shared" si="115"/>
        <v>0.40047271458738315</v>
      </c>
      <c r="AV896" s="1">
        <f t="shared" si="116"/>
        <v>0.29195289150307269</v>
      </c>
      <c r="AW896" s="1">
        <f t="shared" si="117"/>
        <v>0.18343306841876211</v>
      </c>
    </row>
    <row r="897" spans="1:49" x14ac:dyDescent="0.2">
      <c r="A897">
        <v>895</v>
      </c>
      <c r="B897" t="s">
        <v>6183</v>
      </c>
      <c r="F897" t="s">
        <v>6182</v>
      </c>
      <c r="G897" t="s">
        <v>16</v>
      </c>
      <c r="H897" t="s">
        <v>15</v>
      </c>
      <c r="I897" t="s">
        <v>6181</v>
      </c>
      <c r="J897">
        <v>60008435</v>
      </c>
      <c r="K897" t="s">
        <v>2809</v>
      </c>
      <c r="L897" t="s">
        <v>2808</v>
      </c>
      <c r="M897" t="s">
        <v>356</v>
      </c>
      <c r="N897">
        <v>1</v>
      </c>
      <c r="O897" t="s">
        <v>6180</v>
      </c>
      <c r="P897">
        <v>57218964497</v>
      </c>
      <c r="Q897">
        <v>60008435</v>
      </c>
      <c r="R897" s="7">
        <v>36526</v>
      </c>
      <c r="S897" s="8">
        <f t="shared" si="112"/>
        <v>2000</v>
      </c>
      <c r="T897" s="8">
        <v>2000</v>
      </c>
      <c r="U897" s="8">
        <f t="shared" si="113"/>
        <v>22</v>
      </c>
      <c r="V897" s="7">
        <v>2000</v>
      </c>
      <c r="W897" t="s">
        <v>3983</v>
      </c>
      <c r="X897" s="2">
        <v>0.21099999999999999</v>
      </c>
      <c r="Y897" s="6">
        <f t="shared" si="110"/>
        <v>5.6325244921384904E-3</v>
      </c>
      <c r="AA897">
        <v>9168516</v>
      </c>
      <c r="AB897">
        <v>18936</v>
      </c>
      <c r="AD897" t="s">
        <v>6</v>
      </c>
      <c r="AE897" t="s">
        <v>3982</v>
      </c>
      <c r="AF897">
        <v>6</v>
      </c>
      <c r="AH897" t="s">
        <v>6179</v>
      </c>
      <c r="AI897" t="s">
        <v>6178</v>
      </c>
      <c r="AJ897" t="s">
        <v>6177</v>
      </c>
      <c r="AK897" t="s">
        <v>6176</v>
      </c>
      <c r="AL897">
        <v>0</v>
      </c>
      <c r="AM897" s="5">
        <f t="shared" si="114"/>
        <v>0</v>
      </c>
      <c r="AN897" s="4">
        <f t="shared" si="111"/>
        <v>0</v>
      </c>
      <c r="AO897" s="3"/>
      <c r="AP897">
        <v>0</v>
      </c>
      <c r="AR897" t="s">
        <v>1</v>
      </c>
      <c r="AT897" s="2">
        <v>0.52500000000000002</v>
      </c>
      <c r="AU897" s="1">
        <f t="shared" si="115"/>
        <v>0.39427671444969431</v>
      </c>
      <c r="AV897" s="1">
        <f t="shared" si="116"/>
        <v>0.28162622460692455</v>
      </c>
      <c r="AW897" s="1">
        <f t="shared" si="117"/>
        <v>0.1689757347641547</v>
      </c>
    </row>
    <row r="898" spans="1:49" x14ac:dyDescent="0.2">
      <c r="A898">
        <v>896</v>
      </c>
      <c r="B898" t="s">
        <v>6175</v>
      </c>
      <c r="F898" t="s">
        <v>6174</v>
      </c>
      <c r="G898" t="s">
        <v>16</v>
      </c>
      <c r="H898" t="s">
        <v>15</v>
      </c>
      <c r="I898" t="s">
        <v>6173</v>
      </c>
      <c r="J898">
        <v>60032315</v>
      </c>
      <c r="K898" t="s">
        <v>784</v>
      </c>
      <c r="L898" t="s">
        <v>783</v>
      </c>
      <c r="M898" t="s">
        <v>356</v>
      </c>
      <c r="N898">
        <v>1</v>
      </c>
      <c r="O898" t="s">
        <v>6172</v>
      </c>
      <c r="P898">
        <v>7102618328</v>
      </c>
      <c r="Q898">
        <v>60032315</v>
      </c>
      <c r="R898" s="7">
        <v>36526</v>
      </c>
      <c r="S898" s="8">
        <f t="shared" si="112"/>
        <v>2000</v>
      </c>
      <c r="T898" s="8">
        <v>2000</v>
      </c>
      <c r="U898" s="8">
        <f t="shared" si="113"/>
        <v>22</v>
      </c>
      <c r="V898" s="7">
        <v>2000</v>
      </c>
      <c r="W898" t="s">
        <v>3983</v>
      </c>
      <c r="X898" s="2">
        <v>0.21099999999999999</v>
      </c>
      <c r="Y898" s="6">
        <f t="shared" ref="Y898:Y961" si="118">(X898-$Z$3)/($Z$2-$Z$3)</f>
        <v>5.6325244921384904E-3</v>
      </c>
      <c r="AA898">
        <v>9168516</v>
      </c>
      <c r="AB898">
        <v>18936</v>
      </c>
      <c r="AD898" t="s">
        <v>6</v>
      </c>
      <c r="AE898" t="s">
        <v>3982</v>
      </c>
      <c r="AF898">
        <v>6</v>
      </c>
      <c r="AH898" t="s">
        <v>6171</v>
      </c>
      <c r="AI898" t="s">
        <v>6170</v>
      </c>
      <c r="AJ898" t="s">
        <v>6169</v>
      </c>
      <c r="AK898" t="s">
        <v>6168</v>
      </c>
      <c r="AL898">
        <v>12</v>
      </c>
      <c r="AM898" s="5">
        <f t="shared" si="114"/>
        <v>0.54545454545454541</v>
      </c>
      <c r="AN898" s="4">
        <f t="shared" ref="AN898:AN961" si="119">(AM898-$AO$3)/($AO$2-$AO$3)</f>
        <v>8.2613335169185224E-4</v>
      </c>
      <c r="AO898" s="3"/>
      <c r="AP898">
        <v>0</v>
      </c>
      <c r="AR898" t="s">
        <v>1</v>
      </c>
      <c r="AT898" s="2">
        <v>0.52500000000000002</v>
      </c>
      <c r="AU898" s="1">
        <f t="shared" si="115"/>
        <v>0.41906071500044983</v>
      </c>
      <c r="AV898" s="1">
        <f t="shared" si="116"/>
        <v>0.32293289219151716</v>
      </c>
      <c r="AW898" s="1">
        <f t="shared" si="117"/>
        <v>0.22680506938258438</v>
      </c>
    </row>
    <row r="899" spans="1:49" x14ac:dyDescent="0.2">
      <c r="A899">
        <v>897</v>
      </c>
      <c r="B899" t="s">
        <v>6167</v>
      </c>
      <c r="C899" t="s">
        <v>6166</v>
      </c>
      <c r="F899" t="s">
        <v>6165</v>
      </c>
      <c r="G899" t="s">
        <v>16</v>
      </c>
      <c r="H899" t="s">
        <v>15</v>
      </c>
      <c r="I899" t="s">
        <v>6164</v>
      </c>
      <c r="J899" t="s">
        <v>6163</v>
      </c>
      <c r="K899" t="s">
        <v>6162</v>
      </c>
      <c r="L899" t="s">
        <v>6161</v>
      </c>
      <c r="M899" t="s">
        <v>91</v>
      </c>
      <c r="N899">
        <v>2</v>
      </c>
      <c r="O899" t="s">
        <v>6160</v>
      </c>
      <c r="P899" t="s">
        <v>6159</v>
      </c>
      <c r="Q899" t="s">
        <v>6158</v>
      </c>
      <c r="R899" s="7">
        <v>36526</v>
      </c>
      <c r="S899" s="8">
        <f t="shared" si="112"/>
        <v>2000</v>
      </c>
      <c r="T899" s="8">
        <v>2000</v>
      </c>
      <c r="U899" s="8">
        <f t="shared" si="113"/>
        <v>22</v>
      </c>
      <c r="V899" s="7">
        <v>36678</v>
      </c>
      <c r="W899" t="s">
        <v>2358</v>
      </c>
      <c r="X899" s="2">
        <v>1.365</v>
      </c>
      <c r="Y899" s="6">
        <f t="shared" si="118"/>
        <v>3.6437895411227675E-2</v>
      </c>
      <c r="AA899">
        <v>189545</v>
      </c>
      <c r="AB899">
        <v>17393</v>
      </c>
      <c r="AD899" t="s">
        <v>6</v>
      </c>
      <c r="AE899">
        <v>49</v>
      </c>
      <c r="AF899">
        <v>4</v>
      </c>
      <c r="AH899" t="s">
        <v>6157</v>
      </c>
      <c r="AI899" t="s">
        <v>6156</v>
      </c>
      <c r="AK899" t="s">
        <v>6155</v>
      </c>
      <c r="AL899">
        <v>221</v>
      </c>
      <c r="AM899" s="5">
        <f t="shared" si="114"/>
        <v>10.045454545454545</v>
      </c>
      <c r="AN899" s="4">
        <f t="shared" si="119"/>
        <v>1.5214622560324945E-2</v>
      </c>
      <c r="AO899" s="3"/>
      <c r="AP899">
        <v>0</v>
      </c>
      <c r="AQ899" t="s">
        <v>3608</v>
      </c>
      <c r="AR899" t="s">
        <v>6154</v>
      </c>
      <c r="AS899" t="s">
        <v>3606</v>
      </c>
      <c r="AT899" s="2" t="s">
        <v>0</v>
      </c>
      <c r="AU899" s="1">
        <f t="shared" si="115"/>
        <v>3.0070913555956853</v>
      </c>
      <c r="AV899" s="1">
        <f t="shared" si="116"/>
        <v>2.5826258985776307</v>
      </c>
      <c r="AW899" s="1">
        <f t="shared" si="117"/>
        <v>2.1581604415595765</v>
      </c>
    </row>
    <row r="900" spans="1:49" x14ac:dyDescent="0.2">
      <c r="A900">
        <v>898</v>
      </c>
      <c r="B900" t="s">
        <v>6153</v>
      </c>
      <c r="C900" t="s">
        <v>6152</v>
      </c>
      <c r="F900" t="s">
        <v>6151</v>
      </c>
      <c r="G900" t="s">
        <v>16</v>
      </c>
      <c r="H900" t="s">
        <v>15</v>
      </c>
      <c r="I900" t="s">
        <v>1083</v>
      </c>
      <c r="J900" t="s">
        <v>6150</v>
      </c>
      <c r="K900" t="s">
        <v>6149</v>
      </c>
      <c r="L900" t="s">
        <v>6148</v>
      </c>
      <c r="M900" t="s">
        <v>6147</v>
      </c>
      <c r="N900">
        <v>4</v>
      </c>
      <c r="O900" t="s">
        <v>6146</v>
      </c>
      <c r="P900" t="s">
        <v>6145</v>
      </c>
      <c r="Q900" t="s">
        <v>6144</v>
      </c>
      <c r="R900" s="7">
        <v>36526</v>
      </c>
      <c r="S900" s="8">
        <f t="shared" si="112"/>
        <v>2000</v>
      </c>
      <c r="T900" s="8">
        <v>2000</v>
      </c>
      <c r="U900" s="8">
        <f t="shared" si="113"/>
        <v>22</v>
      </c>
      <c r="V900" s="7" t="s">
        <v>6143</v>
      </c>
      <c r="W900" t="s">
        <v>2358</v>
      </c>
      <c r="X900" s="2">
        <v>1.365</v>
      </c>
      <c r="Y900" s="6">
        <f t="shared" si="118"/>
        <v>3.6437895411227675E-2</v>
      </c>
      <c r="AA900">
        <v>189545</v>
      </c>
      <c r="AB900">
        <v>17393</v>
      </c>
      <c r="AD900" t="s">
        <v>6</v>
      </c>
      <c r="AE900">
        <v>49</v>
      </c>
      <c r="AF900">
        <v>4</v>
      </c>
      <c r="AH900" t="s">
        <v>6142</v>
      </c>
      <c r="AI900" t="s">
        <v>6141</v>
      </c>
      <c r="AK900" t="s">
        <v>6140</v>
      </c>
      <c r="AL900">
        <v>22</v>
      </c>
      <c r="AM900" s="5">
        <f t="shared" si="114"/>
        <v>1</v>
      </c>
      <c r="AN900" s="4">
        <f t="shared" si="119"/>
        <v>1.5145778114350624E-3</v>
      </c>
      <c r="AO900" s="3"/>
      <c r="AP900">
        <v>0</v>
      </c>
      <c r="AQ900" t="s">
        <v>6139</v>
      </c>
      <c r="AR900">
        <v>69672030</v>
      </c>
      <c r="AS900" t="s">
        <v>6138</v>
      </c>
      <c r="AT900" s="2" t="s">
        <v>0</v>
      </c>
      <c r="AU900" s="1">
        <f t="shared" si="115"/>
        <v>2.5960900131289888</v>
      </c>
      <c r="AV900" s="1">
        <f t="shared" si="116"/>
        <v>1.8976236611331367</v>
      </c>
      <c r="AW900" s="1">
        <f t="shared" si="117"/>
        <v>1.1991573091372845</v>
      </c>
    </row>
    <row r="901" spans="1:49" x14ac:dyDescent="0.2">
      <c r="A901">
        <v>899</v>
      </c>
      <c r="B901" t="s">
        <v>6137</v>
      </c>
      <c r="C901" t="s">
        <v>6136</v>
      </c>
      <c r="F901" t="s">
        <v>6135</v>
      </c>
      <c r="G901" t="s">
        <v>16</v>
      </c>
      <c r="H901" t="s">
        <v>15</v>
      </c>
      <c r="I901" t="s">
        <v>6134</v>
      </c>
      <c r="J901" t="s">
        <v>6126</v>
      </c>
      <c r="K901" t="s">
        <v>6125</v>
      </c>
      <c r="L901" t="s">
        <v>6124</v>
      </c>
      <c r="M901" t="s">
        <v>5321</v>
      </c>
      <c r="N901">
        <v>2</v>
      </c>
      <c r="O901" t="s">
        <v>6123</v>
      </c>
      <c r="P901" t="s">
        <v>6122</v>
      </c>
      <c r="Q901" t="s">
        <v>6121</v>
      </c>
      <c r="R901" s="7">
        <v>36526</v>
      </c>
      <c r="S901" s="8">
        <f t="shared" si="112"/>
        <v>2000</v>
      </c>
      <c r="T901" s="8">
        <v>2000</v>
      </c>
      <c r="U901" s="8">
        <f t="shared" si="113"/>
        <v>22</v>
      </c>
      <c r="V901" s="7">
        <v>36678</v>
      </c>
      <c r="W901" t="s">
        <v>2358</v>
      </c>
      <c r="X901" s="2">
        <v>1.365</v>
      </c>
      <c r="Y901" s="6">
        <f t="shared" si="118"/>
        <v>3.6437895411227675E-2</v>
      </c>
      <c r="AA901">
        <v>189545</v>
      </c>
      <c r="AB901">
        <v>17393</v>
      </c>
      <c r="AD901" t="s">
        <v>6</v>
      </c>
      <c r="AE901">
        <v>49</v>
      </c>
      <c r="AF901">
        <v>4</v>
      </c>
      <c r="AH901" t="s">
        <v>6133</v>
      </c>
      <c r="AI901" t="s">
        <v>6132</v>
      </c>
      <c r="AK901" t="s">
        <v>6131</v>
      </c>
      <c r="AL901">
        <v>51</v>
      </c>
      <c r="AM901" s="5">
        <f t="shared" si="114"/>
        <v>2.3181818181818183</v>
      </c>
      <c r="AN901" s="4">
        <f t="shared" si="119"/>
        <v>3.5110667446903725E-3</v>
      </c>
      <c r="AO901" s="3"/>
      <c r="AP901">
        <v>0</v>
      </c>
      <c r="AR901" t="s">
        <v>1</v>
      </c>
      <c r="AT901" s="2" t="s">
        <v>0</v>
      </c>
      <c r="AU901" s="1">
        <f t="shared" si="115"/>
        <v>2.6559846811266481</v>
      </c>
      <c r="AV901" s="1">
        <f t="shared" si="116"/>
        <v>1.9974481077959023</v>
      </c>
      <c r="AW901" s="1">
        <f t="shared" si="117"/>
        <v>1.3389115344651563</v>
      </c>
    </row>
    <row r="902" spans="1:49" x14ac:dyDescent="0.2">
      <c r="A902">
        <v>900</v>
      </c>
      <c r="B902" t="s">
        <v>6130</v>
      </c>
      <c r="C902" t="s">
        <v>6129</v>
      </c>
      <c r="F902" t="s">
        <v>6128</v>
      </c>
      <c r="G902" t="s">
        <v>16</v>
      </c>
      <c r="H902" t="s">
        <v>15</v>
      </c>
      <c r="I902" t="s">
        <v>6127</v>
      </c>
      <c r="J902" t="s">
        <v>6126</v>
      </c>
      <c r="K902" t="s">
        <v>6125</v>
      </c>
      <c r="L902" t="s">
        <v>6124</v>
      </c>
      <c r="M902" t="s">
        <v>5321</v>
      </c>
      <c r="N902">
        <v>2</v>
      </c>
      <c r="O902" t="s">
        <v>6123</v>
      </c>
      <c r="P902" t="s">
        <v>6122</v>
      </c>
      <c r="Q902" t="s">
        <v>6121</v>
      </c>
      <c r="R902" s="7">
        <v>36526</v>
      </c>
      <c r="S902" s="8">
        <f t="shared" si="112"/>
        <v>2000</v>
      </c>
      <c r="T902" s="8">
        <v>2000</v>
      </c>
      <c r="U902" s="8">
        <f t="shared" si="113"/>
        <v>22</v>
      </c>
      <c r="V902" s="7">
        <v>2000</v>
      </c>
      <c r="W902" t="s">
        <v>2358</v>
      </c>
      <c r="X902" s="2">
        <v>1.365</v>
      </c>
      <c r="Y902" s="6">
        <f t="shared" si="118"/>
        <v>3.6437895411227675E-2</v>
      </c>
      <c r="AA902">
        <v>189545</v>
      </c>
      <c r="AB902">
        <v>17393</v>
      </c>
      <c r="AD902" t="s">
        <v>6</v>
      </c>
      <c r="AE902">
        <v>49</v>
      </c>
      <c r="AF902">
        <v>4</v>
      </c>
      <c r="AH902" t="s">
        <v>6120</v>
      </c>
      <c r="AI902" t="s">
        <v>6119</v>
      </c>
      <c r="AJ902" t="s">
        <v>6118</v>
      </c>
      <c r="AK902" t="s">
        <v>6117</v>
      </c>
      <c r="AL902">
        <v>99</v>
      </c>
      <c r="AM902" s="5">
        <f t="shared" si="114"/>
        <v>4.5</v>
      </c>
      <c r="AN902" s="4">
        <f t="shared" si="119"/>
        <v>6.815600151457781E-3</v>
      </c>
      <c r="AO902" s="3"/>
      <c r="AP902">
        <v>0</v>
      </c>
      <c r="AR902" t="s">
        <v>1</v>
      </c>
      <c r="AS902" t="s">
        <v>6116</v>
      </c>
      <c r="AT902" s="2" t="s">
        <v>0</v>
      </c>
      <c r="AU902" s="1">
        <f t="shared" si="115"/>
        <v>2.7551206833296704</v>
      </c>
      <c r="AV902" s="1">
        <f t="shared" si="116"/>
        <v>2.162674778134273</v>
      </c>
      <c r="AW902" s="1">
        <f t="shared" si="117"/>
        <v>1.5702288729388749</v>
      </c>
    </row>
    <row r="903" spans="1:49" x14ac:dyDescent="0.2">
      <c r="A903">
        <v>901</v>
      </c>
      <c r="B903" t="s">
        <v>6115</v>
      </c>
      <c r="C903" t="s">
        <v>6114</v>
      </c>
      <c r="F903" t="s">
        <v>6113</v>
      </c>
      <c r="G903" t="s">
        <v>16</v>
      </c>
      <c r="H903" t="s">
        <v>15</v>
      </c>
      <c r="I903" t="s">
        <v>6112</v>
      </c>
      <c r="J903">
        <v>60023345</v>
      </c>
      <c r="K903" t="s">
        <v>6111</v>
      </c>
      <c r="L903" t="s">
        <v>6110</v>
      </c>
      <c r="M903" t="s">
        <v>2692</v>
      </c>
      <c r="N903">
        <v>2</v>
      </c>
      <c r="O903" t="s">
        <v>6109</v>
      </c>
      <c r="P903" t="s">
        <v>6108</v>
      </c>
      <c r="Q903" t="s">
        <v>6107</v>
      </c>
      <c r="R903" s="7">
        <v>36526</v>
      </c>
      <c r="S903" s="8">
        <f t="shared" si="112"/>
        <v>2000</v>
      </c>
      <c r="T903" s="8">
        <v>2000</v>
      </c>
      <c r="U903" s="8">
        <f t="shared" si="113"/>
        <v>22</v>
      </c>
      <c r="V903" s="7">
        <v>36647</v>
      </c>
      <c r="W903" t="s">
        <v>6106</v>
      </c>
      <c r="X903" s="2">
        <v>0.251</v>
      </c>
      <c r="Y903" s="6">
        <f t="shared" si="118"/>
        <v>6.7003016470462617E-3</v>
      </c>
      <c r="AA903">
        <v>207217</v>
      </c>
      <c r="AB903">
        <v>26145</v>
      </c>
      <c r="AC903">
        <v>13623060</v>
      </c>
      <c r="AD903" t="s">
        <v>6</v>
      </c>
      <c r="AE903">
        <v>87</v>
      </c>
      <c r="AF903">
        <v>5</v>
      </c>
      <c r="AH903" t="s">
        <v>6105</v>
      </c>
      <c r="AI903" t="s">
        <v>6104</v>
      </c>
      <c r="AK903" t="s">
        <v>6103</v>
      </c>
      <c r="AL903">
        <v>2</v>
      </c>
      <c r="AM903" s="5">
        <f t="shared" si="114"/>
        <v>9.0909090909090912E-2</v>
      </c>
      <c r="AN903" s="4">
        <f t="shared" si="119"/>
        <v>1.3768889194864205E-4</v>
      </c>
      <c r="AO903" s="3"/>
      <c r="AP903">
        <v>0</v>
      </c>
      <c r="AR903" t="s">
        <v>1</v>
      </c>
      <c r="AT903" s="2">
        <v>1.3360000000000001</v>
      </c>
      <c r="AU903" s="1">
        <f t="shared" si="115"/>
        <v>0.4731517820516975</v>
      </c>
      <c r="AV903" s="1">
        <f t="shared" si="116"/>
        <v>0.34189952694974518</v>
      </c>
      <c r="AW903" s="1">
        <f t="shared" si="117"/>
        <v>0.21064727184779275</v>
      </c>
    </row>
    <row r="904" spans="1:49" x14ac:dyDescent="0.2">
      <c r="A904">
        <v>902</v>
      </c>
      <c r="B904" t="s">
        <v>6102</v>
      </c>
      <c r="C904" t="s">
        <v>6101</v>
      </c>
      <c r="F904" t="s">
        <v>6100</v>
      </c>
      <c r="G904" t="s">
        <v>16</v>
      </c>
      <c r="H904" t="s">
        <v>15</v>
      </c>
      <c r="I904" t="s">
        <v>6099</v>
      </c>
      <c r="J904">
        <v>60025858</v>
      </c>
      <c r="K904" t="s">
        <v>2575</v>
      </c>
      <c r="L904" t="s">
        <v>2574</v>
      </c>
      <c r="M904" t="s">
        <v>1772</v>
      </c>
      <c r="N904">
        <v>2</v>
      </c>
      <c r="O904" t="s">
        <v>6098</v>
      </c>
      <c r="P904" t="s">
        <v>6097</v>
      </c>
      <c r="Q904" t="s">
        <v>6096</v>
      </c>
      <c r="R904" s="7">
        <v>36526</v>
      </c>
      <c r="S904" s="8">
        <f t="shared" si="112"/>
        <v>2000</v>
      </c>
      <c r="T904" s="8">
        <v>2000</v>
      </c>
      <c r="U904" s="8">
        <f t="shared" si="113"/>
        <v>22</v>
      </c>
      <c r="V904" s="7" t="s">
        <v>6082</v>
      </c>
      <c r="W904" t="s">
        <v>5657</v>
      </c>
      <c r="X904" s="2">
        <v>1.1779999999999999</v>
      </c>
      <c r="Y904" s="6">
        <f t="shared" si="118"/>
        <v>3.1446037212033845E-2</v>
      </c>
      <c r="AA904">
        <v>168033</v>
      </c>
      <c r="AB904">
        <v>27965</v>
      </c>
      <c r="AD904" t="s">
        <v>6</v>
      </c>
      <c r="AE904">
        <v>65</v>
      </c>
      <c r="AF904">
        <v>3</v>
      </c>
      <c r="AH904" t="s">
        <v>6095</v>
      </c>
      <c r="AI904" t="s">
        <v>6094</v>
      </c>
      <c r="AK904" t="s">
        <v>6093</v>
      </c>
      <c r="AL904">
        <v>109</v>
      </c>
      <c r="AM904" s="5">
        <f t="shared" si="114"/>
        <v>4.9545454545454541</v>
      </c>
      <c r="AN904" s="4">
        <f t="shared" si="119"/>
        <v>7.5040446112009905E-3</v>
      </c>
      <c r="AO904" s="3"/>
      <c r="AP904">
        <v>0</v>
      </c>
      <c r="AR904" t="s">
        <v>1</v>
      </c>
      <c r="AT904" s="2">
        <v>2.9279999999999999</v>
      </c>
      <c r="AU904" s="1">
        <f t="shared" si="115"/>
        <v>2.4263439431783986</v>
      </c>
      <c r="AV904" s="1">
        <f t="shared" si="116"/>
        <v>1.9475040911617421</v>
      </c>
      <c r="AW904" s="1">
        <f t="shared" si="117"/>
        <v>1.4686642391450848</v>
      </c>
    </row>
    <row r="905" spans="1:49" x14ac:dyDescent="0.2">
      <c r="A905">
        <v>903</v>
      </c>
      <c r="B905" t="s">
        <v>6092</v>
      </c>
      <c r="C905" t="s">
        <v>6091</v>
      </c>
      <c r="F905" t="s">
        <v>6090</v>
      </c>
      <c r="G905" t="s">
        <v>16</v>
      </c>
      <c r="H905" t="s">
        <v>15</v>
      </c>
      <c r="I905" t="s">
        <v>6089</v>
      </c>
      <c r="J905" t="s">
        <v>6083</v>
      </c>
      <c r="K905" t="s">
        <v>6088</v>
      </c>
      <c r="L905" t="s">
        <v>6087</v>
      </c>
      <c r="M905" t="s">
        <v>6086</v>
      </c>
      <c r="N905">
        <v>2</v>
      </c>
      <c r="O905" t="s">
        <v>6085</v>
      </c>
      <c r="P905" t="s">
        <v>6084</v>
      </c>
      <c r="Q905" t="s">
        <v>6083</v>
      </c>
      <c r="R905" s="7">
        <v>36526</v>
      </c>
      <c r="S905" s="8">
        <f t="shared" si="112"/>
        <v>2000</v>
      </c>
      <c r="T905" s="8">
        <v>2000</v>
      </c>
      <c r="U905" s="8">
        <f t="shared" si="113"/>
        <v>22</v>
      </c>
      <c r="V905" s="7" t="s">
        <v>6082</v>
      </c>
      <c r="W905" t="s">
        <v>5657</v>
      </c>
      <c r="X905" s="2">
        <v>1.1779999999999999</v>
      </c>
      <c r="Y905" s="6">
        <f t="shared" si="118"/>
        <v>3.1446037212033845E-2</v>
      </c>
      <c r="AA905">
        <v>168033</v>
      </c>
      <c r="AB905">
        <v>27965</v>
      </c>
      <c r="AD905" t="s">
        <v>6</v>
      </c>
      <c r="AE905">
        <v>65</v>
      </c>
      <c r="AF905">
        <v>3</v>
      </c>
      <c r="AH905" t="s">
        <v>6081</v>
      </c>
      <c r="AI905" t="s">
        <v>6080</v>
      </c>
      <c r="AK905" t="s">
        <v>6079</v>
      </c>
      <c r="AL905">
        <v>8</v>
      </c>
      <c r="AM905" s="5">
        <f t="shared" si="114"/>
        <v>0.36363636363636365</v>
      </c>
      <c r="AN905" s="4">
        <f t="shared" si="119"/>
        <v>5.5075556779456819E-4</v>
      </c>
      <c r="AO905" s="3"/>
      <c r="AP905">
        <v>0</v>
      </c>
      <c r="AQ905" t="s">
        <v>6078</v>
      </c>
      <c r="AR905" t="s">
        <v>1</v>
      </c>
      <c r="AS905" t="s">
        <v>6077</v>
      </c>
      <c r="AT905" s="2">
        <v>2.9279999999999999</v>
      </c>
      <c r="AU905" s="1">
        <f t="shared" si="115"/>
        <v>2.2177452718762058</v>
      </c>
      <c r="AV905" s="1">
        <f t="shared" si="116"/>
        <v>1.5998396389914207</v>
      </c>
      <c r="AW905" s="1">
        <f t="shared" si="117"/>
        <v>0.98193400610663506</v>
      </c>
    </row>
    <row r="906" spans="1:49" x14ac:dyDescent="0.2">
      <c r="A906">
        <v>904</v>
      </c>
      <c r="B906" t="s">
        <v>6076</v>
      </c>
      <c r="F906" t="s">
        <v>6075</v>
      </c>
      <c r="G906" t="s">
        <v>16</v>
      </c>
      <c r="H906" t="s">
        <v>15</v>
      </c>
      <c r="I906" t="s">
        <v>6074</v>
      </c>
      <c r="J906">
        <v>60027550</v>
      </c>
      <c r="K906" t="s">
        <v>272</v>
      </c>
      <c r="L906" t="s">
        <v>271</v>
      </c>
      <c r="M906" t="s">
        <v>11</v>
      </c>
      <c r="N906">
        <v>4</v>
      </c>
      <c r="O906" t="s">
        <v>6073</v>
      </c>
      <c r="P906" t="s">
        <v>6072</v>
      </c>
      <c r="Q906" t="s">
        <v>6071</v>
      </c>
      <c r="R906" s="7">
        <v>36526</v>
      </c>
      <c r="S906" s="8">
        <f t="shared" ref="S906:S969" si="120">YEAR(R906)</f>
        <v>2000</v>
      </c>
      <c r="T906" s="8">
        <v>2000</v>
      </c>
      <c r="U906" s="8">
        <f t="shared" ref="U906:U969" si="121">2022-T906</f>
        <v>22</v>
      </c>
      <c r="V906" s="7">
        <v>36647</v>
      </c>
      <c r="W906" t="s">
        <v>767</v>
      </c>
      <c r="X906" s="2">
        <v>0.182</v>
      </c>
      <c r="Y906" s="6">
        <f t="shared" si="118"/>
        <v>4.8583860548303574E-3</v>
      </c>
      <c r="AA906">
        <v>9168524</v>
      </c>
      <c r="AB906">
        <v>26075</v>
      </c>
      <c r="AD906" t="s">
        <v>6</v>
      </c>
      <c r="AE906" t="s">
        <v>766</v>
      </c>
      <c r="AF906">
        <v>5</v>
      </c>
      <c r="AH906" t="s">
        <v>6070</v>
      </c>
      <c r="AI906" t="s">
        <v>6069</v>
      </c>
      <c r="AJ906" t="s">
        <v>6068</v>
      </c>
      <c r="AK906" t="s">
        <v>6067</v>
      </c>
      <c r="AL906">
        <v>49</v>
      </c>
      <c r="AM906" s="5">
        <f t="shared" ref="AM906:AM969" si="122">AL906/U906</f>
        <v>2.2272727272727271</v>
      </c>
      <c r="AN906" s="4">
        <f t="shared" si="119"/>
        <v>3.3733778527417295E-3</v>
      </c>
      <c r="AO906" s="3"/>
      <c r="AP906">
        <v>0</v>
      </c>
      <c r="AR906" t="s">
        <v>1</v>
      </c>
      <c r="AT906" s="2">
        <v>0.35199999999999998</v>
      </c>
      <c r="AU906" s="1">
        <f t="shared" ref="AU906:AU969" si="123">(Y906*0.7+AN906*0.3)*100</f>
        <v>0.44128835942037692</v>
      </c>
      <c r="AV906" s="1">
        <f t="shared" ref="AV906:AV969" si="124">(Y906*0.5+AN906*0.5)*100</f>
        <v>0.4115881953786043</v>
      </c>
      <c r="AW906" s="1">
        <f t="shared" ref="AW906:AW969" si="125">(Y906*0.3+AN906*0.7)*100</f>
        <v>0.38188803133683175</v>
      </c>
    </row>
    <row r="907" spans="1:49" x14ac:dyDescent="0.2">
      <c r="A907">
        <v>905</v>
      </c>
      <c r="B907" t="s">
        <v>6066</v>
      </c>
      <c r="C907" t="s">
        <v>6065</v>
      </c>
      <c r="F907" t="s">
        <v>6064</v>
      </c>
      <c r="G907" t="s">
        <v>16</v>
      </c>
      <c r="H907" t="s">
        <v>15</v>
      </c>
      <c r="I907" t="s">
        <v>6063</v>
      </c>
      <c r="J907">
        <v>60017355</v>
      </c>
      <c r="K907" t="s">
        <v>6062</v>
      </c>
      <c r="L907" t="s">
        <v>6061</v>
      </c>
      <c r="M907" t="s">
        <v>1013</v>
      </c>
      <c r="N907">
        <v>3</v>
      </c>
      <c r="O907" t="s">
        <v>6060</v>
      </c>
      <c r="P907" t="s">
        <v>6059</v>
      </c>
      <c r="Q907" t="s">
        <v>6058</v>
      </c>
      <c r="R907" s="7">
        <v>36526</v>
      </c>
      <c r="S907" s="8">
        <f t="shared" si="120"/>
        <v>2000</v>
      </c>
      <c r="T907" s="8">
        <v>2000</v>
      </c>
      <c r="U907" s="8">
        <f t="shared" si="121"/>
        <v>22</v>
      </c>
      <c r="V907" s="7">
        <v>36647</v>
      </c>
      <c r="W907" t="s">
        <v>3412</v>
      </c>
      <c r="X907" s="2">
        <v>1.6519999999999999</v>
      </c>
      <c r="Y907" s="6">
        <f t="shared" si="118"/>
        <v>4.409919649769093E-2</v>
      </c>
      <c r="AA907" t="s">
        <v>3411</v>
      </c>
      <c r="AB907">
        <v>17337</v>
      </c>
      <c r="AD907" t="s">
        <v>6</v>
      </c>
      <c r="AE907">
        <v>48</v>
      </c>
      <c r="AF907">
        <v>5</v>
      </c>
      <c r="AH907" t="s">
        <v>6057</v>
      </c>
      <c r="AI907" t="s">
        <v>6056</v>
      </c>
      <c r="AK907" t="s">
        <v>6055</v>
      </c>
      <c r="AL907">
        <v>53</v>
      </c>
      <c r="AM907" s="5">
        <f t="shared" si="122"/>
        <v>2.4090909090909092</v>
      </c>
      <c r="AN907" s="4">
        <f t="shared" si="119"/>
        <v>3.6487556366390141E-3</v>
      </c>
      <c r="AO907" s="3"/>
      <c r="AP907">
        <v>0</v>
      </c>
      <c r="AR907" t="s">
        <v>1</v>
      </c>
      <c r="AT907" s="2" t="s">
        <v>0</v>
      </c>
      <c r="AU907" s="1">
        <f t="shared" si="123"/>
        <v>3.1964064239375354</v>
      </c>
      <c r="AV907" s="1">
        <f t="shared" si="124"/>
        <v>2.3873976067164975</v>
      </c>
      <c r="AW907" s="1">
        <f t="shared" si="125"/>
        <v>1.5783887894954587</v>
      </c>
    </row>
    <row r="908" spans="1:49" x14ac:dyDescent="0.2">
      <c r="A908">
        <v>906</v>
      </c>
      <c r="B908" t="s">
        <v>6054</v>
      </c>
      <c r="C908" t="s">
        <v>6053</v>
      </c>
      <c r="F908" t="s">
        <v>6052</v>
      </c>
      <c r="G908" t="s">
        <v>16</v>
      </c>
      <c r="H908" t="s">
        <v>15</v>
      </c>
      <c r="I908" t="s">
        <v>6051</v>
      </c>
      <c r="J908" t="s">
        <v>6046</v>
      </c>
      <c r="K908" t="s">
        <v>6050</v>
      </c>
      <c r="L908" t="s">
        <v>6049</v>
      </c>
      <c r="M908" t="s">
        <v>849</v>
      </c>
      <c r="N908">
        <v>2</v>
      </c>
      <c r="O908" t="s">
        <v>6048</v>
      </c>
      <c r="P908" t="s">
        <v>6047</v>
      </c>
      <c r="Q908" t="s">
        <v>6046</v>
      </c>
      <c r="R908" s="7">
        <v>36526</v>
      </c>
      <c r="S908" s="8">
        <f t="shared" si="120"/>
        <v>2000</v>
      </c>
      <c r="T908" s="8">
        <v>2000</v>
      </c>
      <c r="U908" s="8">
        <f t="shared" si="121"/>
        <v>22</v>
      </c>
      <c r="V908" s="7">
        <v>36647</v>
      </c>
      <c r="W908" t="s">
        <v>1575</v>
      </c>
      <c r="X908" s="2">
        <v>0.94</v>
      </c>
      <c r="Y908" s="6">
        <f t="shared" si="118"/>
        <v>2.5092763140332611E-2</v>
      </c>
      <c r="AA908">
        <v>10518207</v>
      </c>
      <c r="AB908">
        <v>63372</v>
      </c>
      <c r="AD908" t="s">
        <v>6</v>
      </c>
      <c r="AE908">
        <v>10</v>
      </c>
      <c r="AF908">
        <v>5</v>
      </c>
      <c r="AH908" t="s">
        <v>6045</v>
      </c>
      <c r="AI908" t="s">
        <v>6044</v>
      </c>
      <c r="AJ908" t="s">
        <v>6043</v>
      </c>
      <c r="AK908" t="s">
        <v>6042</v>
      </c>
      <c r="AL908">
        <v>11</v>
      </c>
      <c r="AM908" s="5">
        <f t="shared" si="122"/>
        <v>0.5</v>
      </c>
      <c r="AN908" s="4">
        <f t="shared" si="119"/>
        <v>7.572889057175312E-4</v>
      </c>
      <c r="AO908" s="3"/>
      <c r="AP908">
        <v>0</v>
      </c>
      <c r="AR908" t="s">
        <v>1</v>
      </c>
      <c r="AT908" s="2" t="s">
        <v>0</v>
      </c>
      <c r="AU908" s="1">
        <f t="shared" si="123"/>
        <v>1.7792120869948087</v>
      </c>
      <c r="AV908" s="1">
        <f t="shared" si="124"/>
        <v>1.292502602302507</v>
      </c>
      <c r="AW908" s="1">
        <f t="shared" si="125"/>
        <v>0.80579311761020556</v>
      </c>
    </row>
    <row r="909" spans="1:49" x14ac:dyDescent="0.2">
      <c r="A909">
        <v>907</v>
      </c>
      <c r="B909" t="s">
        <v>6041</v>
      </c>
      <c r="C909" t="s">
        <v>6040</v>
      </c>
      <c r="E909">
        <v>10797454</v>
      </c>
      <c r="F909" t="s">
        <v>6039</v>
      </c>
      <c r="G909" t="s">
        <v>16</v>
      </c>
      <c r="H909" t="s">
        <v>15</v>
      </c>
      <c r="I909" t="s">
        <v>6038</v>
      </c>
      <c r="J909">
        <v>60008447</v>
      </c>
      <c r="K909" t="s">
        <v>6037</v>
      </c>
      <c r="L909" t="s">
        <v>6036</v>
      </c>
      <c r="M909" t="s">
        <v>1013</v>
      </c>
      <c r="N909">
        <v>3</v>
      </c>
      <c r="O909" t="s">
        <v>6035</v>
      </c>
      <c r="P909" t="s">
        <v>6034</v>
      </c>
      <c r="Q909" t="s">
        <v>6033</v>
      </c>
      <c r="R909" s="7">
        <v>36526</v>
      </c>
      <c r="S909" s="8">
        <f t="shared" si="120"/>
        <v>2000</v>
      </c>
      <c r="T909" s="8">
        <v>2000</v>
      </c>
      <c r="U909" s="8">
        <f t="shared" si="121"/>
        <v>22</v>
      </c>
      <c r="V909" s="7">
        <v>36647</v>
      </c>
      <c r="W909" t="s">
        <v>6032</v>
      </c>
      <c r="X909" s="2">
        <v>0.435</v>
      </c>
      <c r="Y909" s="6">
        <f t="shared" si="118"/>
        <v>1.1612076559622007E-2</v>
      </c>
      <c r="AA909">
        <v>1978462</v>
      </c>
      <c r="AB909">
        <v>14839</v>
      </c>
      <c r="AD909" t="s">
        <v>6</v>
      </c>
      <c r="AE909">
        <v>21</v>
      </c>
      <c r="AF909">
        <v>4</v>
      </c>
      <c r="AH909" t="s">
        <v>6031</v>
      </c>
      <c r="AI909" t="s">
        <v>6030</v>
      </c>
      <c r="AJ909" t="s">
        <v>6029</v>
      </c>
      <c r="AK909" t="s">
        <v>6028</v>
      </c>
      <c r="AL909">
        <v>55</v>
      </c>
      <c r="AM909" s="5">
        <f t="shared" si="122"/>
        <v>2.5</v>
      </c>
      <c r="AN909" s="4">
        <f t="shared" si="119"/>
        <v>3.7864445285876562E-3</v>
      </c>
      <c r="AO909" s="3"/>
      <c r="AP909">
        <v>0</v>
      </c>
      <c r="AR909" t="s">
        <v>1</v>
      </c>
      <c r="AT909" s="2">
        <v>2.0099999999999998</v>
      </c>
      <c r="AU909" s="1">
        <f t="shared" si="123"/>
        <v>0.92643869503117016</v>
      </c>
      <c r="AV909" s="1">
        <f t="shared" si="124"/>
        <v>0.76992605441048323</v>
      </c>
      <c r="AW909" s="1">
        <f t="shared" si="125"/>
        <v>0.61341341378979619</v>
      </c>
    </row>
    <row r="910" spans="1:49" x14ac:dyDescent="0.2">
      <c r="A910">
        <v>908</v>
      </c>
      <c r="B910" t="s">
        <v>6027</v>
      </c>
      <c r="C910" t="s">
        <v>6026</v>
      </c>
      <c r="F910" t="s">
        <v>6025</v>
      </c>
      <c r="G910" t="s">
        <v>16</v>
      </c>
      <c r="H910" t="s">
        <v>15</v>
      </c>
      <c r="I910" t="s">
        <v>6024</v>
      </c>
      <c r="J910" t="s">
        <v>6023</v>
      </c>
      <c r="K910" t="s">
        <v>6022</v>
      </c>
      <c r="L910" t="s">
        <v>6021</v>
      </c>
      <c r="M910" t="s">
        <v>6020</v>
      </c>
      <c r="N910">
        <v>5</v>
      </c>
      <c r="O910" t="s">
        <v>6019</v>
      </c>
      <c r="P910" t="s">
        <v>6018</v>
      </c>
      <c r="Q910" t="s">
        <v>6017</v>
      </c>
      <c r="R910" s="7">
        <v>36526</v>
      </c>
      <c r="S910" s="8">
        <f t="shared" si="120"/>
        <v>2000</v>
      </c>
      <c r="T910" s="8">
        <v>2000</v>
      </c>
      <c r="U910" s="8">
        <f t="shared" si="121"/>
        <v>22</v>
      </c>
      <c r="V910" s="7">
        <v>2000</v>
      </c>
      <c r="W910" t="s">
        <v>3504</v>
      </c>
      <c r="X910" s="2">
        <v>1.3720000000000001</v>
      </c>
      <c r="Y910" s="6">
        <f t="shared" si="118"/>
        <v>3.662475641333654E-2</v>
      </c>
      <c r="AA910">
        <v>189480</v>
      </c>
      <c r="AB910">
        <v>17366</v>
      </c>
      <c r="AD910" t="s">
        <v>6</v>
      </c>
      <c r="AE910">
        <v>48</v>
      </c>
      <c r="AH910" t="s">
        <v>6016</v>
      </c>
      <c r="AI910" t="s">
        <v>6015</v>
      </c>
      <c r="AK910" t="s">
        <v>6014</v>
      </c>
      <c r="AL910">
        <v>29</v>
      </c>
      <c r="AM910" s="5">
        <f t="shared" si="122"/>
        <v>1.3181818181818181</v>
      </c>
      <c r="AN910" s="4">
        <f t="shared" si="119"/>
        <v>1.9964889332553097E-3</v>
      </c>
      <c r="AO910" s="3"/>
      <c r="AP910">
        <v>0</v>
      </c>
      <c r="AR910" t="s">
        <v>1</v>
      </c>
      <c r="AT910" s="2" t="s">
        <v>0</v>
      </c>
      <c r="AU910" s="1">
        <f t="shared" si="123"/>
        <v>2.6236276169312167</v>
      </c>
      <c r="AV910" s="1">
        <f t="shared" si="124"/>
        <v>1.9310622673295925</v>
      </c>
      <c r="AW910" s="1">
        <f t="shared" si="125"/>
        <v>1.2384969177279679</v>
      </c>
    </row>
    <row r="911" spans="1:49" x14ac:dyDescent="0.2">
      <c r="A911">
        <v>909</v>
      </c>
      <c r="B911" t="s">
        <v>6013</v>
      </c>
      <c r="C911" t="s">
        <v>6012</v>
      </c>
      <c r="F911" t="s">
        <v>6011</v>
      </c>
      <c r="G911" t="s">
        <v>16</v>
      </c>
      <c r="H911" t="s">
        <v>15</v>
      </c>
      <c r="I911" t="s">
        <v>6010</v>
      </c>
      <c r="J911" t="s">
        <v>6009</v>
      </c>
      <c r="K911" t="s">
        <v>6008</v>
      </c>
      <c r="L911" t="s">
        <v>6007</v>
      </c>
      <c r="M911" t="s">
        <v>6006</v>
      </c>
      <c r="N911">
        <v>2</v>
      </c>
      <c r="O911" t="s">
        <v>6005</v>
      </c>
      <c r="P911" t="s">
        <v>6004</v>
      </c>
      <c r="Q911" t="s">
        <v>6003</v>
      </c>
      <c r="R911" s="7">
        <v>36526</v>
      </c>
      <c r="S911" s="8">
        <f t="shared" si="120"/>
        <v>2000</v>
      </c>
      <c r="T911" s="8">
        <v>2000</v>
      </c>
      <c r="U911" s="8">
        <f t="shared" si="121"/>
        <v>22</v>
      </c>
      <c r="V911" s="7">
        <v>36617</v>
      </c>
      <c r="W911" t="s">
        <v>6002</v>
      </c>
      <c r="X911" s="2">
        <v>0.77200000000000002</v>
      </c>
      <c r="Y911" s="6">
        <f t="shared" si="118"/>
        <v>2.0608099089719976E-2</v>
      </c>
      <c r="AA911">
        <v>223778</v>
      </c>
      <c r="AB911">
        <v>28572</v>
      </c>
      <c r="AD911" t="s">
        <v>6</v>
      </c>
      <c r="AE911">
        <v>63</v>
      </c>
      <c r="AF911">
        <v>3</v>
      </c>
      <c r="AH911" t="s">
        <v>6001</v>
      </c>
      <c r="AI911" t="s">
        <v>6000</v>
      </c>
      <c r="AK911" t="s">
        <v>5999</v>
      </c>
      <c r="AL911">
        <v>11</v>
      </c>
      <c r="AM911" s="5">
        <f t="shared" si="122"/>
        <v>0.5</v>
      </c>
      <c r="AN911" s="4">
        <f t="shared" si="119"/>
        <v>7.572889057175312E-4</v>
      </c>
      <c r="AO911" s="3"/>
      <c r="AP911">
        <v>0</v>
      </c>
      <c r="AR911" t="s">
        <v>1</v>
      </c>
      <c r="AT911" s="2">
        <v>2.0139999999999998</v>
      </c>
      <c r="AU911" s="1">
        <f t="shared" si="123"/>
        <v>1.4652856034519242</v>
      </c>
      <c r="AV911" s="1">
        <f t="shared" si="124"/>
        <v>1.0682693997718753</v>
      </c>
      <c r="AW911" s="1">
        <f t="shared" si="125"/>
        <v>0.67125319609182643</v>
      </c>
    </row>
    <row r="912" spans="1:49" x14ac:dyDescent="0.2">
      <c r="A912">
        <v>910</v>
      </c>
      <c r="B912" t="s">
        <v>5998</v>
      </c>
      <c r="C912" t="s">
        <v>5997</v>
      </c>
      <c r="F912" t="s">
        <v>5996</v>
      </c>
      <c r="G912" t="s">
        <v>16</v>
      </c>
      <c r="H912" t="s">
        <v>15</v>
      </c>
      <c r="I912" t="s">
        <v>5995</v>
      </c>
      <c r="J912">
        <v>60019722</v>
      </c>
      <c r="K912" t="s">
        <v>5994</v>
      </c>
      <c r="L912" t="s">
        <v>5993</v>
      </c>
      <c r="M912" t="s">
        <v>59</v>
      </c>
      <c r="N912">
        <v>3</v>
      </c>
      <c r="O912" t="s">
        <v>5992</v>
      </c>
      <c r="P912" t="s">
        <v>5991</v>
      </c>
      <c r="Q912" t="s">
        <v>5990</v>
      </c>
      <c r="R912" s="7">
        <v>36526</v>
      </c>
      <c r="S912" s="8">
        <f t="shared" si="120"/>
        <v>2000</v>
      </c>
      <c r="T912" s="8">
        <v>2000</v>
      </c>
      <c r="U912" s="8">
        <f t="shared" si="121"/>
        <v>22</v>
      </c>
      <c r="V912" s="7">
        <v>36617</v>
      </c>
      <c r="W912" t="s">
        <v>1575</v>
      </c>
      <c r="X912" s="2">
        <v>0.94</v>
      </c>
      <c r="Y912" s="6">
        <f t="shared" si="118"/>
        <v>2.5092763140332611E-2</v>
      </c>
      <c r="AA912">
        <v>10518207</v>
      </c>
      <c r="AB912">
        <v>63372</v>
      </c>
      <c r="AD912" t="s">
        <v>6</v>
      </c>
      <c r="AE912">
        <v>10</v>
      </c>
      <c r="AF912">
        <v>4</v>
      </c>
      <c r="AH912" t="s">
        <v>5989</v>
      </c>
      <c r="AI912" t="s">
        <v>5988</v>
      </c>
      <c r="AJ912" t="s">
        <v>5987</v>
      </c>
      <c r="AK912" t="s">
        <v>5986</v>
      </c>
      <c r="AL912">
        <v>41</v>
      </c>
      <c r="AM912" s="5">
        <f t="shared" si="122"/>
        <v>1.8636363636363635</v>
      </c>
      <c r="AN912" s="4">
        <f t="shared" si="119"/>
        <v>2.8226222849471617E-3</v>
      </c>
      <c r="AO912" s="3"/>
      <c r="AP912">
        <v>0</v>
      </c>
      <c r="AQ912" t="s">
        <v>5985</v>
      </c>
      <c r="AR912" t="s">
        <v>5984</v>
      </c>
      <c r="AS912" t="s">
        <v>5983</v>
      </c>
      <c r="AT912" s="2" t="s">
        <v>0</v>
      </c>
      <c r="AU912" s="1">
        <f t="shared" si="123"/>
        <v>1.8411720883716973</v>
      </c>
      <c r="AV912" s="1">
        <f t="shared" si="124"/>
        <v>1.3957692712639886</v>
      </c>
      <c r="AW912" s="1">
        <f t="shared" si="125"/>
        <v>0.95036645415627963</v>
      </c>
    </row>
    <row r="913" spans="1:49" x14ac:dyDescent="0.2">
      <c r="A913">
        <v>911</v>
      </c>
      <c r="B913" t="s">
        <v>5982</v>
      </c>
      <c r="C913" t="s">
        <v>5981</v>
      </c>
      <c r="D913" t="s">
        <v>5980</v>
      </c>
      <c r="F913" t="s">
        <v>5979</v>
      </c>
      <c r="G913" t="s">
        <v>16</v>
      </c>
      <c r="H913" t="s">
        <v>15</v>
      </c>
      <c r="I913" t="s">
        <v>5978</v>
      </c>
      <c r="J913">
        <v>60002399</v>
      </c>
      <c r="K913" t="s">
        <v>5977</v>
      </c>
      <c r="L913" t="s">
        <v>2586</v>
      </c>
      <c r="M913" t="s">
        <v>2585</v>
      </c>
      <c r="N913">
        <v>3</v>
      </c>
      <c r="O913" t="s">
        <v>5976</v>
      </c>
      <c r="P913" t="s">
        <v>5975</v>
      </c>
      <c r="Q913" t="s">
        <v>5974</v>
      </c>
      <c r="R913" s="7">
        <v>36526</v>
      </c>
      <c r="S913" s="8">
        <f t="shared" si="120"/>
        <v>2000</v>
      </c>
      <c r="T913" s="8">
        <v>2000</v>
      </c>
      <c r="U913" s="8">
        <f t="shared" si="121"/>
        <v>22</v>
      </c>
      <c r="V913" s="7" t="s">
        <v>5973</v>
      </c>
      <c r="W913" t="s">
        <v>5972</v>
      </c>
      <c r="X913" s="2">
        <v>0.66900000000000004</v>
      </c>
      <c r="Y913" s="6">
        <f t="shared" si="118"/>
        <v>1.7858572915832469E-2</v>
      </c>
      <c r="AA913">
        <v>112275</v>
      </c>
      <c r="AB913">
        <v>13713</v>
      </c>
      <c r="AD913" t="s">
        <v>6</v>
      </c>
      <c r="AE913">
        <v>40</v>
      </c>
      <c r="AF913">
        <v>4</v>
      </c>
      <c r="AH913" t="s">
        <v>5971</v>
      </c>
      <c r="AI913" t="s">
        <v>5970</v>
      </c>
      <c r="AK913" t="s">
        <v>5969</v>
      </c>
      <c r="AL913">
        <v>4</v>
      </c>
      <c r="AM913" s="5">
        <f t="shared" si="122"/>
        <v>0.18181818181818182</v>
      </c>
      <c r="AN913" s="4">
        <f t="shared" si="119"/>
        <v>2.753777838972841E-4</v>
      </c>
      <c r="AO913" s="3"/>
      <c r="AP913">
        <v>0</v>
      </c>
      <c r="AR913" t="s">
        <v>1</v>
      </c>
      <c r="AT913" s="2">
        <v>2.226</v>
      </c>
      <c r="AU913" s="1">
        <f t="shared" si="123"/>
        <v>1.258361437625191</v>
      </c>
      <c r="AV913" s="1">
        <f t="shared" si="124"/>
        <v>0.90669753498648764</v>
      </c>
      <c r="AW913" s="1">
        <f t="shared" si="125"/>
        <v>0.55503363234778391</v>
      </c>
    </row>
    <row r="914" spans="1:49" x14ac:dyDescent="0.2">
      <c r="A914">
        <v>912</v>
      </c>
      <c r="B914" t="s">
        <v>5968</v>
      </c>
      <c r="C914" t="s">
        <v>5967</v>
      </c>
      <c r="D914" t="s">
        <v>5966</v>
      </c>
      <c r="F914" t="s">
        <v>5965</v>
      </c>
      <c r="G914" t="s">
        <v>16</v>
      </c>
      <c r="H914" t="s">
        <v>15</v>
      </c>
      <c r="I914" t="s">
        <v>5964</v>
      </c>
      <c r="J914" t="s">
        <v>5963</v>
      </c>
      <c r="K914" t="s">
        <v>5962</v>
      </c>
      <c r="L914" t="s">
        <v>5961</v>
      </c>
      <c r="M914" t="s">
        <v>5960</v>
      </c>
      <c r="N914">
        <v>5</v>
      </c>
      <c r="O914" t="s">
        <v>5959</v>
      </c>
      <c r="P914" t="s">
        <v>5958</v>
      </c>
      <c r="Q914" t="s">
        <v>5957</v>
      </c>
      <c r="R914" s="7">
        <v>36526</v>
      </c>
      <c r="S914" s="8">
        <f t="shared" si="120"/>
        <v>2000</v>
      </c>
      <c r="T914" s="8">
        <v>2000</v>
      </c>
      <c r="U914" s="8">
        <f t="shared" si="121"/>
        <v>22</v>
      </c>
      <c r="V914" s="7">
        <v>36617</v>
      </c>
      <c r="W914" t="s">
        <v>5956</v>
      </c>
      <c r="X914" s="2">
        <v>1.208</v>
      </c>
      <c r="Y914" s="6">
        <f t="shared" si="118"/>
        <v>3.2246870078214675E-2</v>
      </c>
      <c r="AA914">
        <v>12900729</v>
      </c>
      <c r="AB914">
        <v>13761</v>
      </c>
      <c r="AD914" t="s">
        <v>6</v>
      </c>
      <c r="AE914">
        <v>39</v>
      </c>
      <c r="AF914">
        <v>4</v>
      </c>
      <c r="AH914" t="s">
        <v>5955</v>
      </c>
      <c r="AI914" t="s">
        <v>5954</v>
      </c>
      <c r="AJ914" t="s">
        <v>5953</v>
      </c>
      <c r="AK914" t="s">
        <v>5952</v>
      </c>
      <c r="AL914">
        <v>13</v>
      </c>
      <c r="AM914" s="5">
        <f t="shared" si="122"/>
        <v>0.59090909090909094</v>
      </c>
      <c r="AN914" s="4">
        <f t="shared" si="119"/>
        <v>8.9497779766617338E-4</v>
      </c>
      <c r="AO914" s="3"/>
      <c r="AP914">
        <v>0</v>
      </c>
      <c r="AR914" t="s">
        <v>1</v>
      </c>
      <c r="AT914" s="2" t="s">
        <v>0</v>
      </c>
      <c r="AU914" s="1">
        <f t="shared" si="123"/>
        <v>2.2841302394050125</v>
      </c>
      <c r="AV914" s="1">
        <f t="shared" si="124"/>
        <v>1.6570923937940425</v>
      </c>
      <c r="AW914" s="1">
        <f t="shared" si="125"/>
        <v>1.0300545481830723</v>
      </c>
    </row>
    <row r="915" spans="1:49" x14ac:dyDescent="0.2">
      <c r="A915">
        <v>913</v>
      </c>
      <c r="B915" t="s">
        <v>5951</v>
      </c>
      <c r="C915" t="s">
        <v>5950</v>
      </c>
      <c r="F915" t="s">
        <v>5949</v>
      </c>
      <c r="G915" t="s">
        <v>16</v>
      </c>
      <c r="H915" t="s">
        <v>15</v>
      </c>
      <c r="I915" t="s">
        <v>5948</v>
      </c>
      <c r="J915">
        <v>60025778</v>
      </c>
      <c r="K915" t="s">
        <v>3507</v>
      </c>
      <c r="L915" t="s">
        <v>3506</v>
      </c>
      <c r="M915" t="s">
        <v>11</v>
      </c>
      <c r="N915">
        <v>3</v>
      </c>
      <c r="O915" t="s">
        <v>5947</v>
      </c>
      <c r="P915" t="s">
        <v>5946</v>
      </c>
      <c r="Q915" t="s">
        <v>5945</v>
      </c>
      <c r="R915" s="7">
        <v>36526</v>
      </c>
      <c r="S915" s="8">
        <f t="shared" si="120"/>
        <v>2000</v>
      </c>
      <c r="T915" s="8">
        <v>2000</v>
      </c>
      <c r="U915" s="8">
        <f t="shared" si="121"/>
        <v>22</v>
      </c>
      <c r="V915" s="7" t="s">
        <v>5932</v>
      </c>
      <c r="W915" t="s">
        <v>742</v>
      </c>
      <c r="X915" s="2">
        <v>0.249</v>
      </c>
      <c r="Y915" s="6">
        <f t="shared" si="118"/>
        <v>6.6469127893008734E-3</v>
      </c>
      <c r="AA915">
        <v>8943370</v>
      </c>
      <c r="AB915">
        <v>18200</v>
      </c>
      <c r="AD915" t="s">
        <v>6</v>
      </c>
      <c r="AE915">
        <v>13</v>
      </c>
      <c r="AF915" s="11">
        <v>44257</v>
      </c>
      <c r="AH915" t="s">
        <v>5944</v>
      </c>
      <c r="AI915" t="s">
        <v>5943</v>
      </c>
      <c r="AK915" t="s">
        <v>5942</v>
      </c>
      <c r="AL915">
        <v>10</v>
      </c>
      <c r="AM915" s="5">
        <f t="shared" si="122"/>
        <v>0.45454545454545453</v>
      </c>
      <c r="AN915" s="4">
        <f t="shared" si="119"/>
        <v>6.8844445974321016E-4</v>
      </c>
      <c r="AO915" s="3"/>
      <c r="AP915">
        <v>0</v>
      </c>
      <c r="AR915" t="s">
        <v>1</v>
      </c>
      <c r="AT915" s="2" t="s">
        <v>0</v>
      </c>
      <c r="AU915" s="1">
        <f t="shared" si="123"/>
        <v>0.48593722904335745</v>
      </c>
      <c r="AV915" s="1">
        <f t="shared" si="124"/>
        <v>0.36676786245220416</v>
      </c>
      <c r="AW915" s="1">
        <f t="shared" si="125"/>
        <v>0.24759849586105093</v>
      </c>
    </row>
    <row r="916" spans="1:49" x14ac:dyDescent="0.2">
      <c r="A916">
        <v>914</v>
      </c>
      <c r="B916" t="s">
        <v>5941</v>
      </c>
      <c r="C916" t="s">
        <v>5940</v>
      </c>
      <c r="F916" t="s">
        <v>5939</v>
      </c>
      <c r="G916" t="s">
        <v>16</v>
      </c>
      <c r="H916" t="s">
        <v>15</v>
      </c>
      <c r="I916" t="s">
        <v>5938</v>
      </c>
      <c r="J916">
        <v>60110755</v>
      </c>
      <c r="K916" t="s">
        <v>5937</v>
      </c>
      <c r="L916" t="s">
        <v>5936</v>
      </c>
      <c r="M916" t="s">
        <v>1013</v>
      </c>
      <c r="N916">
        <v>4</v>
      </c>
      <c r="O916" t="s">
        <v>5935</v>
      </c>
      <c r="P916" t="s">
        <v>5934</v>
      </c>
      <c r="Q916" t="s">
        <v>5933</v>
      </c>
      <c r="R916" s="7">
        <v>36526</v>
      </c>
      <c r="S916" s="8">
        <f t="shared" si="120"/>
        <v>2000</v>
      </c>
      <c r="T916" s="8">
        <v>2000</v>
      </c>
      <c r="U916" s="8">
        <f t="shared" si="121"/>
        <v>22</v>
      </c>
      <c r="V916" s="7" t="s">
        <v>5932</v>
      </c>
      <c r="W916" t="s">
        <v>742</v>
      </c>
      <c r="X916" s="2">
        <v>0.249</v>
      </c>
      <c r="Y916" s="6">
        <f t="shared" si="118"/>
        <v>6.6469127893008734E-3</v>
      </c>
      <c r="AA916">
        <v>8943370</v>
      </c>
      <c r="AB916">
        <v>18200</v>
      </c>
      <c r="AD916" t="s">
        <v>6</v>
      </c>
      <c r="AE916">
        <v>13</v>
      </c>
      <c r="AF916" s="11">
        <v>44257</v>
      </c>
      <c r="AH916" t="s">
        <v>5931</v>
      </c>
      <c r="AI916" t="s">
        <v>5930</v>
      </c>
      <c r="AK916" t="s">
        <v>5929</v>
      </c>
      <c r="AL916">
        <v>2</v>
      </c>
      <c r="AM916" s="5">
        <f t="shared" si="122"/>
        <v>9.0909090909090912E-2</v>
      </c>
      <c r="AN916" s="4">
        <f t="shared" si="119"/>
        <v>1.3768889194864205E-4</v>
      </c>
      <c r="AO916" s="3"/>
      <c r="AP916">
        <v>0</v>
      </c>
      <c r="AR916" t="s">
        <v>1</v>
      </c>
      <c r="AT916" s="2" t="s">
        <v>0</v>
      </c>
      <c r="AU916" s="1">
        <f t="shared" si="123"/>
        <v>0.46941456200952036</v>
      </c>
      <c r="AV916" s="1">
        <f t="shared" si="124"/>
        <v>0.33923008406247579</v>
      </c>
      <c r="AW916" s="1">
        <f t="shared" si="125"/>
        <v>0.20904560611543113</v>
      </c>
    </row>
    <row r="917" spans="1:49" x14ac:dyDescent="0.2">
      <c r="A917">
        <v>915</v>
      </c>
      <c r="B917" t="s">
        <v>5928</v>
      </c>
      <c r="C917" t="s">
        <v>5927</v>
      </c>
      <c r="F917" t="s">
        <v>5926</v>
      </c>
      <c r="G917" t="s">
        <v>16</v>
      </c>
      <c r="H917" t="s">
        <v>15</v>
      </c>
      <c r="I917" t="s">
        <v>5925</v>
      </c>
      <c r="J917">
        <v>60004280</v>
      </c>
      <c r="K917" t="s">
        <v>5924</v>
      </c>
      <c r="L917" t="s">
        <v>5923</v>
      </c>
      <c r="M917" t="s">
        <v>3696</v>
      </c>
      <c r="N917">
        <v>1</v>
      </c>
      <c r="O917" t="s">
        <v>5922</v>
      </c>
      <c r="P917">
        <v>7403189436</v>
      </c>
      <c r="Q917">
        <v>60004280</v>
      </c>
      <c r="R917" s="7">
        <v>36526</v>
      </c>
      <c r="S917" s="8">
        <f t="shared" si="120"/>
        <v>2000</v>
      </c>
      <c r="T917" s="8">
        <v>2000</v>
      </c>
      <c r="U917" s="8">
        <f t="shared" si="121"/>
        <v>22</v>
      </c>
      <c r="V917" s="7">
        <v>36586</v>
      </c>
      <c r="W917" t="s">
        <v>5921</v>
      </c>
      <c r="X917" s="2" t="s">
        <v>0</v>
      </c>
      <c r="Y917" s="6" t="e">
        <f t="shared" si="118"/>
        <v>#VALUE!</v>
      </c>
      <c r="AA917">
        <v>7481896</v>
      </c>
      <c r="AB917">
        <v>78193</v>
      </c>
      <c r="AD917" t="s">
        <v>6</v>
      </c>
      <c r="AE917">
        <v>37</v>
      </c>
      <c r="AF917" t="s">
        <v>5920</v>
      </c>
      <c r="AH917" t="s">
        <v>5919</v>
      </c>
      <c r="AI917" t="s">
        <v>5918</v>
      </c>
      <c r="AK917" t="s">
        <v>5917</v>
      </c>
      <c r="AL917">
        <v>0</v>
      </c>
      <c r="AM917" s="5">
        <f t="shared" si="122"/>
        <v>0</v>
      </c>
      <c r="AN917" s="4">
        <f t="shared" si="119"/>
        <v>0</v>
      </c>
      <c r="AO917" s="3"/>
      <c r="AP917">
        <v>0</v>
      </c>
      <c r="AR917" t="s">
        <v>1</v>
      </c>
      <c r="AT917" s="2" t="s">
        <v>0</v>
      </c>
      <c r="AU917" s="1" t="e">
        <f t="shared" si="123"/>
        <v>#VALUE!</v>
      </c>
      <c r="AV917" s="1" t="e">
        <f t="shared" si="124"/>
        <v>#VALUE!</v>
      </c>
      <c r="AW917" s="1" t="e">
        <f t="shared" si="125"/>
        <v>#VALUE!</v>
      </c>
    </row>
    <row r="918" spans="1:49" x14ac:dyDescent="0.2">
      <c r="A918">
        <v>916</v>
      </c>
      <c r="B918" t="s">
        <v>5916</v>
      </c>
      <c r="F918" t="s">
        <v>5915</v>
      </c>
      <c r="G918" t="s">
        <v>16</v>
      </c>
      <c r="H918" t="s">
        <v>15</v>
      </c>
      <c r="I918" t="s">
        <v>5914</v>
      </c>
      <c r="J918" t="s">
        <v>5913</v>
      </c>
      <c r="K918" t="s">
        <v>5912</v>
      </c>
      <c r="L918" t="s">
        <v>5911</v>
      </c>
      <c r="M918" t="s">
        <v>423</v>
      </c>
      <c r="N918">
        <v>4</v>
      </c>
      <c r="O918" t="s">
        <v>5910</v>
      </c>
      <c r="P918" t="s">
        <v>5909</v>
      </c>
      <c r="Q918" t="s">
        <v>5908</v>
      </c>
      <c r="R918" s="7">
        <v>36526</v>
      </c>
      <c r="S918" s="8">
        <f t="shared" si="120"/>
        <v>2000</v>
      </c>
      <c r="T918" s="8">
        <v>2000</v>
      </c>
      <c r="U918" s="8">
        <f t="shared" si="121"/>
        <v>22</v>
      </c>
      <c r="V918" s="7">
        <v>2000</v>
      </c>
      <c r="W918" t="s">
        <v>3983</v>
      </c>
      <c r="X918" s="2">
        <v>0.21099999999999999</v>
      </c>
      <c r="Y918" s="6">
        <f t="shared" si="118"/>
        <v>5.6325244921384904E-3</v>
      </c>
      <c r="AA918">
        <v>9168516</v>
      </c>
      <c r="AB918">
        <v>18936</v>
      </c>
      <c r="AD918" t="s">
        <v>6</v>
      </c>
      <c r="AE918" t="s">
        <v>3982</v>
      </c>
      <c r="AF918">
        <v>3</v>
      </c>
      <c r="AH918" t="s">
        <v>5907</v>
      </c>
      <c r="AI918" t="s">
        <v>5906</v>
      </c>
      <c r="AJ918" t="s">
        <v>5905</v>
      </c>
      <c r="AK918" t="s">
        <v>5904</v>
      </c>
      <c r="AL918">
        <v>1</v>
      </c>
      <c r="AM918" s="5">
        <f t="shared" si="122"/>
        <v>4.5454545454545456E-2</v>
      </c>
      <c r="AN918" s="4">
        <f t="shared" si="119"/>
        <v>6.8844445974321024E-5</v>
      </c>
      <c r="AO918" s="3"/>
      <c r="AP918">
        <v>0</v>
      </c>
      <c r="AR918" t="s">
        <v>1</v>
      </c>
      <c r="AT918" s="2">
        <v>0.52500000000000002</v>
      </c>
      <c r="AU918" s="1">
        <f t="shared" si="123"/>
        <v>0.39634204782892396</v>
      </c>
      <c r="AV918" s="1">
        <f t="shared" si="124"/>
        <v>0.28506844690564059</v>
      </c>
      <c r="AW918" s="1">
        <f t="shared" si="125"/>
        <v>0.17379484598235717</v>
      </c>
    </row>
    <row r="919" spans="1:49" x14ac:dyDescent="0.2">
      <c r="A919">
        <v>917</v>
      </c>
      <c r="B919" t="s">
        <v>5903</v>
      </c>
      <c r="F919" t="s">
        <v>5902</v>
      </c>
      <c r="G919" t="s">
        <v>16</v>
      </c>
      <c r="H919" t="s">
        <v>15</v>
      </c>
      <c r="I919" t="s">
        <v>3989</v>
      </c>
      <c r="J919">
        <v>60001170</v>
      </c>
      <c r="K919" t="s">
        <v>3988</v>
      </c>
      <c r="L919" t="s">
        <v>3987</v>
      </c>
      <c r="M919" t="s">
        <v>28</v>
      </c>
      <c r="N919">
        <v>3</v>
      </c>
      <c r="O919" t="s">
        <v>5901</v>
      </c>
      <c r="P919" t="s">
        <v>5900</v>
      </c>
      <c r="Q919" t="s">
        <v>5899</v>
      </c>
      <c r="R919" s="7">
        <v>36526</v>
      </c>
      <c r="S919" s="8">
        <f t="shared" si="120"/>
        <v>2000</v>
      </c>
      <c r="T919" s="8">
        <v>2000</v>
      </c>
      <c r="U919" s="8">
        <f t="shared" si="121"/>
        <v>22</v>
      </c>
      <c r="V919" s="7">
        <v>2000</v>
      </c>
      <c r="W919" t="s">
        <v>3983</v>
      </c>
      <c r="X919" s="2">
        <v>0.21099999999999999</v>
      </c>
      <c r="Y919" s="6">
        <f t="shared" si="118"/>
        <v>5.6325244921384904E-3</v>
      </c>
      <c r="AA919">
        <v>9168516</v>
      </c>
      <c r="AB919">
        <v>18936</v>
      </c>
      <c r="AD919" t="s">
        <v>6</v>
      </c>
      <c r="AE919" t="s">
        <v>3982</v>
      </c>
      <c r="AF919">
        <v>3</v>
      </c>
      <c r="AH919" t="s">
        <v>5898</v>
      </c>
      <c r="AI919" t="s">
        <v>5897</v>
      </c>
      <c r="AJ919" t="s">
        <v>5896</v>
      </c>
      <c r="AK919" t="s">
        <v>5895</v>
      </c>
      <c r="AL919">
        <v>5</v>
      </c>
      <c r="AM919" s="5">
        <f t="shared" si="122"/>
        <v>0.22727272727272727</v>
      </c>
      <c r="AN919" s="4">
        <f t="shared" si="119"/>
        <v>3.4422222987160508E-4</v>
      </c>
      <c r="AO919" s="3"/>
      <c r="AP919">
        <v>0</v>
      </c>
      <c r="AR919" t="s">
        <v>1</v>
      </c>
      <c r="AT919" s="2">
        <v>0.52500000000000002</v>
      </c>
      <c r="AU919" s="1">
        <f t="shared" si="123"/>
        <v>0.40460338134584239</v>
      </c>
      <c r="AV919" s="1">
        <f t="shared" si="124"/>
        <v>0.29883733610050478</v>
      </c>
      <c r="AW919" s="1">
        <f t="shared" si="125"/>
        <v>0.19307129085516708</v>
      </c>
    </row>
    <row r="920" spans="1:49" x14ac:dyDescent="0.2">
      <c r="A920">
        <v>918</v>
      </c>
      <c r="B920" t="s">
        <v>5894</v>
      </c>
      <c r="F920" t="s">
        <v>5893</v>
      </c>
      <c r="G920" t="s">
        <v>16</v>
      </c>
      <c r="H920" t="s">
        <v>15</v>
      </c>
      <c r="I920" t="s">
        <v>5892</v>
      </c>
      <c r="J920">
        <v>60101699</v>
      </c>
      <c r="K920" t="s">
        <v>1563</v>
      </c>
      <c r="L920" t="s">
        <v>1526</v>
      </c>
      <c r="M920" t="s">
        <v>356</v>
      </c>
      <c r="N920">
        <v>4</v>
      </c>
      <c r="O920" t="s">
        <v>5891</v>
      </c>
      <c r="P920" t="s">
        <v>5890</v>
      </c>
      <c r="Q920" t="s">
        <v>1939</v>
      </c>
      <c r="R920" s="7">
        <v>36526</v>
      </c>
      <c r="S920" s="8">
        <f t="shared" si="120"/>
        <v>2000</v>
      </c>
      <c r="T920" s="8">
        <v>2000</v>
      </c>
      <c r="U920" s="8">
        <f t="shared" si="121"/>
        <v>22</v>
      </c>
      <c r="V920" s="7">
        <v>2000</v>
      </c>
      <c r="W920" t="s">
        <v>3983</v>
      </c>
      <c r="X920" s="2">
        <v>0.21099999999999999</v>
      </c>
      <c r="Y920" s="6">
        <f t="shared" si="118"/>
        <v>5.6325244921384904E-3</v>
      </c>
      <c r="AA920">
        <v>9168516</v>
      </c>
      <c r="AB920">
        <v>18936</v>
      </c>
      <c r="AD920" t="s">
        <v>6</v>
      </c>
      <c r="AE920" t="s">
        <v>3982</v>
      </c>
      <c r="AF920">
        <v>3</v>
      </c>
      <c r="AH920" t="s">
        <v>5889</v>
      </c>
      <c r="AI920" t="s">
        <v>5888</v>
      </c>
      <c r="AJ920" t="s">
        <v>5887</v>
      </c>
      <c r="AK920" t="s">
        <v>5886</v>
      </c>
      <c r="AL920">
        <v>1</v>
      </c>
      <c r="AM920" s="5">
        <f t="shared" si="122"/>
        <v>4.5454545454545456E-2</v>
      </c>
      <c r="AN920" s="4">
        <f t="shared" si="119"/>
        <v>6.8844445974321024E-5</v>
      </c>
      <c r="AO920" s="3"/>
      <c r="AP920">
        <v>0</v>
      </c>
      <c r="AR920" t="s">
        <v>1</v>
      </c>
      <c r="AT920" s="2">
        <v>0.52500000000000002</v>
      </c>
      <c r="AU920" s="1">
        <f t="shared" si="123"/>
        <v>0.39634204782892396</v>
      </c>
      <c r="AV920" s="1">
        <f t="shared" si="124"/>
        <v>0.28506844690564059</v>
      </c>
      <c r="AW920" s="1">
        <f t="shared" si="125"/>
        <v>0.17379484598235717</v>
      </c>
    </row>
    <row r="921" spans="1:49" x14ac:dyDescent="0.2">
      <c r="A921">
        <v>919</v>
      </c>
      <c r="B921" t="s">
        <v>5885</v>
      </c>
      <c r="F921" t="s">
        <v>5884</v>
      </c>
      <c r="G921" t="s">
        <v>16</v>
      </c>
      <c r="H921" t="s">
        <v>15</v>
      </c>
      <c r="I921" t="s">
        <v>5883</v>
      </c>
      <c r="J921">
        <v>60025555</v>
      </c>
      <c r="K921" t="s">
        <v>2704</v>
      </c>
      <c r="L921" t="s">
        <v>1526</v>
      </c>
      <c r="M921" t="s">
        <v>356</v>
      </c>
      <c r="N921">
        <v>3</v>
      </c>
      <c r="O921" t="s">
        <v>5882</v>
      </c>
      <c r="P921" t="s">
        <v>5881</v>
      </c>
      <c r="Q921" t="s">
        <v>5871</v>
      </c>
      <c r="R921" s="7">
        <v>36526</v>
      </c>
      <c r="S921" s="8">
        <f t="shared" si="120"/>
        <v>2000</v>
      </c>
      <c r="T921" s="8">
        <v>2000</v>
      </c>
      <c r="U921" s="8">
        <f t="shared" si="121"/>
        <v>22</v>
      </c>
      <c r="V921" s="7">
        <v>2000</v>
      </c>
      <c r="W921" t="s">
        <v>3983</v>
      </c>
      <c r="X921" s="2">
        <v>0.21099999999999999</v>
      </c>
      <c r="Y921" s="6">
        <f t="shared" si="118"/>
        <v>5.6325244921384904E-3</v>
      </c>
      <c r="AA921">
        <v>9168516</v>
      </c>
      <c r="AB921">
        <v>18936</v>
      </c>
      <c r="AD921" t="s">
        <v>6</v>
      </c>
      <c r="AE921" t="s">
        <v>3982</v>
      </c>
      <c r="AF921">
        <v>3</v>
      </c>
      <c r="AH921" t="s">
        <v>5880</v>
      </c>
      <c r="AI921" t="s">
        <v>5879</v>
      </c>
      <c r="AJ921" t="s">
        <v>5878</v>
      </c>
      <c r="AK921" t="s">
        <v>5877</v>
      </c>
      <c r="AL921">
        <v>3</v>
      </c>
      <c r="AM921" s="5">
        <f t="shared" si="122"/>
        <v>0.13636363636363635</v>
      </c>
      <c r="AN921" s="4">
        <f t="shared" si="119"/>
        <v>2.0653333792296306E-4</v>
      </c>
      <c r="AO921" s="3"/>
      <c r="AP921">
        <v>0</v>
      </c>
      <c r="AR921" t="s">
        <v>1</v>
      </c>
      <c r="AT921" s="2">
        <v>0.52500000000000002</v>
      </c>
      <c r="AU921" s="1">
        <f t="shared" si="123"/>
        <v>0.40047271458738315</v>
      </c>
      <c r="AV921" s="1">
        <f t="shared" si="124"/>
        <v>0.29195289150307269</v>
      </c>
      <c r="AW921" s="1">
        <f t="shared" si="125"/>
        <v>0.18343306841876211</v>
      </c>
    </row>
    <row r="922" spans="1:49" x14ac:dyDescent="0.2">
      <c r="A922">
        <v>920</v>
      </c>
      <c r="B922" t="s">
        <v>5876</v>
      </c>
      <c r="F922" t="s">
        <v>5875</v>
      </c>
      <c r="G922" t="s">
        <v>16</v>
      </c>
      <c r="H922" t="s">
        <v>15</v>
      </c>
      <c r="I922" t="s">
        <v>5874</v>
      </c>
      <c r="J922">
        <v>60025555</v>
      </c>
      <c r="K922" t="s">
        <v>2704</v>
      </c>
      <c r="L922" t="s">
        <v>1526</v>
      </c>
      <c r="M922" t="s">
        <v>356</v>
      </c>
      <c r="N922">
        <v>3</v>
      </c>
      <c r="O922" t="s">
        <v>5873</v>
      </c>
      <c r="P922" t="s">
        <v>5872</v>
      </c>
      <c r="Q922" t="s">
        <v>5871</v>
      </c>
      <c r="R922" s="7">
        <v>36526</v>
      </c>
      <c r="S922" s="8">
        <f t="shared" si="120"/>
        <v>2000</v>
      </c>
      <c r="T922" s="8">
        <v>2000</v>
      </c>
      <c r="U922" s="8">
        <f t="shared" si="121"/>
        <v>22</v>
      </c>
      <c r="V922" s="7">
        <v>2000</v>
      </c>
      <c r="W922" t="s">
        <v>3983</v>
      </c>
      <c r="X922" s="2">
        <v>0.21099999999999999</v>
      </c>
      <c r="Y922" s="6">
        <f t="shared" si="118"/>
        <v>5.6325244921384904E-3</v>
      </c>
      <c r="AA922">
        <v>9168516</v>
      </c>
      <c r="AB922">
        <v>18936</v>
      </c>
      <c r="AD922" t="s">
        <v>6</v>
      </c>
      <c r="AE922" t="s">
        <v>3982</v>
      </c>
      <c r="AF922">
        <v>3</v>
      </c>
      <c r="AH922" t="s">
        <v>5870</v>
      </c>
      <c r="AI922" t="s">
        <v>5869</v>
      </c>
      <c r="AJ922" t="s">
        <v>5868</v>
      </c>
      <c r="AK922" t="s">
        <v>5867</v>
      </c>
      <c r="AL922">
        <v>0</v>
      </c>
      <c r="AM922" s="5">
        <f t="shared" si="122"/>
        <v>0</v>
      </c>
      <c r="AN922" s="4">
        <f t="shared" si="119"/>
        <v>0</v>
      </c>
      <c r="AO922" s="3"/>
      <c r="AP922">
        <v>0</v>
      </c>
      <c r="AR922" t="s">
        <v>1</v>
      </c>
      <c r="AT922" s="2">
        <v>0.52500000000000002</v>
      </c>
      <c r="AU922" s="1">
        <f t="shared" si="123"/>
        <v>0.39427671444969431</v>
      </c>
      <c r="AV922" s="1">
        <f t="shared" si="124"/>
        <v>0.28162622460692455</v>
      </c>
      <c r="AW922" s="1">
        <f t="shared" si="125"/>
        <v>0.1689757347641547</v>
      </c>
    </row>
    <row r="923" spans="1:49" x14ac:dyDescent="0.2">
      <c r="A923">
        <v>921</v>
      </c>
      <c r="B923" t="s">
        <v>5866</v>
      </c>
      <c r="F923" t="s">
        <v>5865</v>
      </c>
      <c r="G923" t="s">
        <v>16</v>
      </c>
      <c r="H923" t="s">
        <v>15</v>
      </c>
      <c r="I923" t="s">
        <v>5864</v>
      </c>
      <c r="J923">
        <v>60032315</v>
      </c>
      <c r="K923" t="s">
        <v>784</v>
      </c>
      <c r="L923" t="s">
        <v>783</v>
      </c>
      <c r="M923" t="s">
        <v>356</v>
      </c>
      <c r="N923">
        <v>2</v>
      </c>
      <c r="O923" t="s">
        <v>5863</v>
      </c>
      <c r="P923" t="s">
        <v>5862</v>
      </c>
      <c r="Q923" t="s">
        <v>780</v>
      </c>
      <c r="R923" s="7">
        <v>36526</v>
      </c>
      <c r="S923" s="8">
        <f t="shared" si="120"/>
        <v>2000</v>
      </c>
      <c r="T923" s="8">
        <v>2000</v>
      </c>
      <c r="U923" s="8">
        <f t="shared" si="121"/>
        <v>22</v>
      </c>
      <c r="V923" s="7">
        <v>2000</v>
      </c>
      <c r="W923" t="s">
        <v>3983</v>
      </c>
      <c r="X923" s="2">
        <v>0.21099999999999999</v>
      </c>
      <c r="Y923" s="6">
        <f t="shared" si="118"/>
        <v>5.6325244921384904E-3</v>
      </c>
      <c r="AA923">
        <v>9168516</v>
      </c>
      <c r="AB923">
        <v>18936</v>
      </c>
      <c r="AD923" t="s">
        <v>6</v>
      </c>
      <c r="AE923" t="s">
        <v>3982</v>
      </c>
      <c r="AF923">
        <v>3</v>
      </c>
      <c r="AH923" t="s">
        <v>5861</v>
      </c>
      <c r="AI923" t="s">
        <v>5860</v>
      </c>
      <c r="AJ923" t="s">
        <v>5859</v>
      </c>
      <c r="AK923" t="s">
        <v>5858</v>
      </c>
      <c r="AL923">
        <v>4</v>
      </c>
      <c r="AM923" s="5">
        <f t="shared" si="122"/>
        <v>0.18181818181818182</v>
      </c>
      <c r="AN923" s="4">
        <f t="shared" si="119"/>
        <v>2.753777838972841E-4</v>
      </c>
      <c r="AO923" s="3"/>
      <c r="AP923">
        <v>0</v>
      </c>
      <c r="AR923" t="s">
        <v>1</v>
      </c>
      <c r="AT923" s="2">
        <v>0.52500000000000002</v>
      </c>
      <c r="AU923" s="1">
        <f t="shared" si="123"/>
        <v>0.40253804796661286</v>
      </c>
      <c r="AV923" s="1">
        <f t="shared" si="124"/>
        <v>0.29539511380178873</v>
      </c>
      <c r="AW923" s="1">
        <f t="shared" si="125"/>
        <v>0.18825217963696461</v>
      </c>
    </row>
    <row r="924" spans="1:49" x14ac:dyDescent="0.2">
      <c r="A924">
        <v>922</v>
      </c>
      <c r="B924" t="s">
        <v>5857</v>
      </c>
      <c r="F924" t="s">
        <v>5856</v>
      </c>
      <c r="G924" t="s">
        <v>16</v>
      </c>
      <c r="H924" t="s">
        <v>15</v>
      </c>
      <c r="I924" t="s">
        <v>5855</v>
      </c>
      <c r="J924">
        <v>60024751</v>
      </c>
      <c r="K924" t="s">
        <v>5854</v>
      </c>
      <c r="L924" t="s">
        <v>5853</v>
      </c>
      <c r="M924" t="s">
        <v>356</v>
      </c>
      <c r="N924">
        <v>2</v>
      </c>
      <c r="O924" t="s">
        <v>5852</v>
      </c>
      <c r="P924" t="s">
        <v>5851</v>
      </c>
      <c r="Q924" t="s">
        <v>5850</v>
      </c>
      <c r="R924" s="7">
        <v>36526</v>
      </c>
      <c r="S924" s="8">
        <f t="shared" si="120"/>
        <v>2000</v>
      </c>
      <c r="T924" s="8">
        <v>2000</v>
      </c>
      <c r="U924" s="8">
        <f t="shared" si="121"/>
        <v>22</v>
      </c>
      <c r="V924" s="7">
        <v>2000</v>
      </c>
      <c r="W924" t="s">
        <v>3983</v>
      </c>
      <c r="X924" s="2">
        <v>0.21099999999999999</v>
      </c>
      <c r="Y924" s="6">
        <f t="shared" si="118"/>
        <v>5.6325244921384904E-3</v>
      </c>
      <c r="AA924">
        <v>9168516</v>
      </c>
      <c r="AB924">
        <v>18936</v>
      </c>
      <c r="AD924" t="s">
        <v>6</v>
      </c>
      <c r="AE924" t="s">
        <v>3982</v>
      </c>
      <c r="AF924">
        <v>3</v>
      </c>
      <c r="AH924" t="s">
        <v>5849</v>
      </c>
      <c r="AI924" t="s">
        <v>5848</v>
      </c>
      <c r="AJ924" t="s">
        <v>5847</v>
      </c>
      <c r="AK924" t="s">
        <v>5846</v>
      </c>
      <c r="AL924">
        <v>15</v>
      </c>
      <c r="AM924" s="5">
        <f t="shared" si="122"/>
        <v>0.68181818181818177</v>
      </c>
      <c r="AN924" s="4">
        <f t="shared" si="119"/>
        <v>1.0326666896148153E-3</v>
      </c>
      <c r="AO924" s="3"/>
      <c r="AP924">
        <v>0</v>
      </c>
      <c r="AR924" t="s">
        <v>1</v>
      </c>
      <c r="AT924" s="2">
        <v>0.52500000000000002</v>
      </c>
      <c r="AU924" s="1">
        <f t="shared" si="123"/>
        <v>0.42525671513813873</v>
      </c>
      <c r="AV924" s="1">
        <f t="shared" si="124"/>
        <v>0.3332595590876653</v>
      </c>
      <c r="AW924" s="1">
        <f t="shared" si="125"/>
        <v>0.24126240303719179</v>
      </c>
    </row>
    <row r="925" spans="1:49" x14ac:dyDescent="0.2">
      <c r="A925">
        <v>923</v>
      </c>
      <c r="B925" t="s">
        <v>5845</v>
      </c>
      <c r="C925" t="s">
        <v>5844</v>
      </c>
      <c r="F925" t="s">
        <v>5843</v>
      </c>
      <c r="G925" t="s">
        <v>16</v>
      </c>
      <c r="H925" t="s">
        <v>15</v>
      </c>
      <c r="I925" t="s">
        <v>5842</v>
      </c>
      <c r="J925" t="s">
        <v>5837</v>
      </c>
      <c r="K925" t="s">
        <v>5841</v>
      </c>
      <c r="L925" t="s">
        <v>5840</v>
      </c>
      <c r="M925" t="s">
        <v>1390</v>
      </c>
      <c r="N925">
        <v>2</v>
      </c>
      <c r="O925" t="s">
        <v>5839</v>
      </c>
      <c r="P925" t="s">
        <v>5838</v>
      </c>
      <c r="Q925" t="s">
        <v>5837</v>
      </c>
      <c r="R925" s="7">
        <v>36526</v>
      </c>
      <c r="S925" s="8">
        <f t="shared" si="120"/>
        <v>2000</v>
      </c>
      <c r="T925" s="8">
        <v>2000</v>
      </c>
      <c r="U925" s="8">
        <f t="shared" si="121"/>
        <v>22</v>
      </c>
      <c r="V925" s="7">
        <v>36586</v>
      </c>
      <c r="W925" t="s">
        <v>5836</v>
      </c>
      <c r="X925" s="2">
        <v>0.44400000000000001</v>
      </c>
      <c r="Y925" s="6">
        <f t="shared" si="118"/>
        <v>1.1852326419476256E-2</v>
      </c>
      <c r="AA925">
        <v>15273342</v>
      </c>
      <c r="AB925">
        <v>17296</v>
      </c>
      <c r="AD925" t="s">
        <v>6</v>
      </c>
      <c r="AE925">
        <v>1</v>
      </c>
      <c r="AF925">
        <v>1</v>
      </c>
      <c r="AH925" t="s">
        <v>5835</v>
      </c>
      <c r="AI925" t="s">
        <v>5834</v>
      </c>
      <c r="AK925" t="s">
        <v>5833</v>
      </c>
      <c r="AL925">
        <v>65</v>
      </c>
      <c r="AM925" s="5">
        <f t="shared" si="122"/>
        <v>2.9545454545454546</v>
      </c>
      <c r="AN925" s="4">
        <f t="shared" si="119"/>
        <v>4.4748889883308666E-3</v>
      </c>
      <c r="AO925" s="3"/>
      <c r="AP925">
        <v>0</v>
      </c>
      <c r="AQ925" t="s">
        <v>5832</v>
      </c>
      <c r="AR925" t="s">
        <v>1</v>
      </c>
      <c r="AS925" t="s">
        <v>5831</v>
      </c>
      <c r="AT925" s="2">
        <v>2.714</v>
      </c>
      <c r="AU925" s="1">
        <f t="shared" si="123"/>
        <v>0.96390951901326372</v>
      </c>
      <c r="AV925" s="1">
        <f t="shared" si="124"/>
        <v>0.81636077039035604</v>
      </c>
      <c r="AW925" s="1">
        <f t="shared" si="125"/>
        <v>0.66881202176744836</v>
      </c>
    </row>
    <row r="926" spans="1:49" x14ac:dyDescent="0.2">
      <c r="A926">
        <v>924</v>
      </c>
      <c r="B926" t="s">
        <v>5830</v>
      </c>
      <c r="C926" t="s">
        <v>5829</v>
      </c>
      <c r="F926" t="s">
        <v>5828</v>
      </c>
      <c r="G926" t="s">
        <v>16</v>
      </c>
      <c r="H926" t="s">
        <v>15</v>
      </c>
      <c r="I926" t="s">
        <v>5827</v>
      </c>
      <c r="N926">
        <v>1</v>
      </c>
      <c r="O926" t="s">
        <v>5826</v>
      </c>
      <c r="P926">
        <v>7102268143</v>
      </c>
      <c r="R926" s="7">
        <v>36526</v>
      </c>
      <c r="S926" s="8">
        <f t="shared" si="120"/>
        <v>2000</v>
      </c>
      <c r="T926" s="8">
        <v>2000</v>
      </c>
      <c r="U926" s="8">
        <f t="shared" si="121"/>
        <v>22</v>
      </c>
      <c r="V926" s="7">
        <v>36586</v>
      </c>
      <c r="W926" t="s">
        <v>5741</v>
      </c>
      <c r="X926" s="2">
        <v>0.14899999999999999</v>
      </c>
      <c r="Y926" s="6">
        <f t="shared" si="118"/>
        <v>3.977469902031446E-3</v>
      </c>
      <c r="AA926">
        <v>5431972</v>
      </c>
      <c r="AB926">
        <v>15425</v>
      </c>
      <c r="AD926" t="s">
        <v>6</v>
      </c>
      <c r="AE926">
        <v>43</v>
      </c>
      <c r="AF926">
        <v>3</v>
      </c>
      <c r="AH926" t="s">
        <v>5825</v>
      </c>
      <c r="AI926" t="s">
        <v>5824</v>
      </c>
      <c r="AK926" t="s">
        <v>5823</v>
      </c>
      <c r="AL926">
        <v>0</v>
      </c>
      <c r="AM926" s="5">
        <f t="shared" si="122"/>
        <v>0</v>
      </c>
      <c r="AN926" s="4">
        <f t="shared" si="119"/>
        <v>0</v>
      </c>
      <c r="AO926" s="3"/>
      <c r="AP926">
        <v>0</v>
      </c>
      <c r="AR926" t="s">
        <v>1</v>
      </c>
      <c r="AT926" s="2" t="s">
        <v>0</v>
      </c>
      <c r="AU926" s="1">
        <f t="shared" si="123"/>
        <v>0.2784228931422012</v>
      </c>
      <c r="AV926" s="1">
        <f t="shared" si="124"/>
        <v>0.19887349510157229</v>
      </c>
      <c r="AW926" s="1">
        <f t="shared" si="125"/>
        <v>0.11932409706094337</v>
      </c>
    </row>
    <row r="927" spans="1:49" x14ac:dyDescent="0.2">
      <c r="A927">
        <v>925</v>
      </c>
      <c r="B927" t="s">
        <v>5822</v>
      </c>
      <c r="C927" t="s">
        <v>5821</v>
      </c>
      <c r="F927" t="s">
        <v>5820</v>
      </c>
      <c r="G927" t="s">
        <v>16</v>
      </c>
      <c r="H927" t="s">
        <v>15</v>
      </c>
      <c r="I927" t="s">
        <v>5819</v>
      </c>
      <c r="J927">
        <v>60016662</v>
      </c>
      <c r="K927" t="s">
        <v>5818</v>
      </c>
      <c r="L927" t="s">
        <v>1226</v>
      </c>
      <c r="M927" t="s">
        <v>11</v>
      </c>
      <c r="N927">
        <v>3</v>
      </c>
      <c r="O927" t="s">
        <v>5817</v>
      </c>
      <c r="P927" t="s">
        <v>5816</v>
      </c>
      <c r="Q927" t="s">
        <v>5815</v>
      </c>
      <c r="R927" s="7">
        <v>36526</v>
      </c>
      <c r="S927" s="8">
        <f t="shared" si="120"/>
        <v>2000</v>
      </c>
      <c r="T927" s="8">
        <v>2000</v>
      </c>
      <c r="U927" s="8">
        <f t="shared" si="121"/>
        <v>22</v>
      </c>
      <c r="V927" s="7">
        <v>36557</v>
      </c>
      <c r="W927" t="s">
        <v>2962</v>
      </c>
      <c r="X927" s="2">
        <v>0.50900000000000001</v>
      </c>
      <c r="Y927" s="6">
        <f t="shared" si="118"/>
        <v>1.3587464296201383E-2</v>
      </c>
      <c r="AA927">
        <v>2780372</v>
      </c>
      <c r="AB927">
        <v>22543</v>
      </c>
      <c r="AD927" t="s">
        <v>6</v>
      </c>
      <c r="AE927">
        <v>20</v>
      </c>
      <c r="AF927">
        <v>1</v>
      </c>
      <c r="AH927" t="s">
        <v>5814</v>
      </c>
      <c r="AI927" t="s">
        <v>5813</v>
      </c>
      <c r="AK927" t="s">
        <v>5812</v>
      </c>
      <c r="AL927">
        <v>58</v>
      </c>
      <c r="AM927" s="5">
        <f t="shared" si="122"/>
        <v>2.6363636363636362</v>
      </c>
      <c r="AN927" s="4">
        <f t="shared" si="119"/>
        <v>3.9929778665106193E-3</v>
      </c>
      <c r="AO927" s="3"/>
      <c r="AP927">
        <v>0</v>
      </c>
      <c r="AR927" t="s">
        <v>1</v>
      </c>
      <c r="AT927" s="2">
        <v>1.43</v>
      </c>
      <c r="AU927" s="1">
        <f t="shared" si="123"/>
        <v>1.0709118367294153</v>
      </c>
      <c r="AV927" s="1">
        <f t="shared" si="124"/>
        <v>0.87902210813560011</v>
      </c>
      <c r="AW927" s="1">
        <f t="shared" si="125"/>
        <v>0.68713237954178485</v>
      </c>
    </row>
    <row r="928" spans="1:49" x14ac:dyDescent="0.2">
      <c r="A928">
        <v>926</v>
      </c>
      <c r="B928" t="s">
        <v>5811</v>
      </c>
      <c r="C928" t="s">
        <v>5810</v>
      </c>
      <c r="F928" t="s">
        <v>5809</v>
      </c>
      <c r="G928" t="s">
        <v>16</v>
      </c>
      <c r="H928" t="s">
        <v>15</v>
      </c>
      <c r="I928" t="s">
        <v>5808</v>
      </c>
      <c r="J928">
        <v>101034520</v>
      </c>
      <c r="K928" t="s">
        <v>5807</v>
      </c>
      <c r="L928" t="s">
        <v>5806</v>
      </c>
      <c r="M928" t="s">
        <v>356</v>
      </c>
      <c r="N928">
        <v>2</v>
      </c>
      <c r="O928" t="s">
        <v>5805</v>
      </c>
      <c r="P928" t="s">
        <v>5804</v>
      </c>
      <c r="Q928" t="s">
        <v>5803</v>
      </c>
      <c r="R928" s="7">
        <v>36526</v>
      </c>
      <c r="S928" s="8">
        <f t="shared" si="120"/>
        <v>2000</v>
      </c>
      <c r="T928" s="8">
        <v>2000</v>
      </c>
      <c r="U928" s="8">
        <f t="shared" si="121"/>
        <v>22</v>
      </c>
      <c r="V928" s="7">
        <v>36557</v>
      </c>
      <c r="W928" t="s">
        <v>5802</v>
      </c>
      <c r="X928" s="2">
        <v>0.22500000000000001</v>
      </c>
      <c r="Y928" s="6">
        <f t="shared" si="118"/>
        <v>6.0062464963562111E-3</v>
      </c>
      <c r="AA928">
        <v>189235</v>
      </c>
      <c r="AB928">
        <v>17318</v>
      </c>
      <c r="AD928" t="s">
        <v>6</v>
      </c>
      <c r="AE928">
        <v>37</v>
      </c>
      <c r="AF928">
        <v>2</v>
      </c>
      <c r="AH928" t="s">
        <v>5801</v>
      </c>
      <c r="AI928" t="s">
        <v>5800</v>
      </c>
      <c r="AK928" t="s">
        <v>5799</v>
      </c>
      <c r="AL928">
        <v>107</v>
      </c>
      <c r="AM928" s="5">
        <f t="shared" si="122"/>
        <v>4.8636363636363633</v>
      </c>
      <c r="AN928" s="4">
        <f t="shared" si="119"/>
        <v>7.3663557192523484E-3</v>
      </c>
      <c r="AO928" s="3"/>
      <c r="AP928">
        <v>0</v>
      </c>
      <c r="AR928" t="s">
        <v>1</v>
      </c>
      <c r="AT928" s="2">
        <v>2.875</v>
      </c>
      <c r="AU928" s="1">
        <f t="shared" si="123"/>
        <v>0.64142792632250523</v>
      </c>
      <c r="AV928" s="1">
        <f t="shared" si="124"/>
        <v>0.668630110780428</v>
      </c>
      <c r="AW928" s="1">
        <f t="shared" si="125"/>
        <v>0.69583229523835077</v>
      </c>
    </row>
    <row r="929" spans="1:49" x14ac:dyDescent="0.2">
      <c r="A929">
        <v>927</v>
      </c>
      <c r="B929" t="s">
        <v>5798</v>
      </c>
      <c r="C929" t="s">
        <v>5797</v>
      </c>
      <c r="D929" t="s">
        <v>5796</v>
      </c>
      <c r="F929" t="s">
        <v>5795</v>
      </c>
      <c r="G929" t="s">
        <v>16</v>
      </c>
      <c r="H929" t="s">
        <v>15</v>
      </c>
      <c r="I929" t="s">
        <v>5794</v>
      </c>
      <c r="J929" t="s">
        <v>5793</v>
      </c>
      <c r="K929" t="s">
        <v>5792</v>
      </c>
      <c r="L929" t="s">
        <v>5791</v>
      </c>
      <c r="M929" t="s">
        <v>5790</v>
      </c>
      <c r="N929">
        <v>5</v>
      </c>
      <c r="O929" t="s">
        <v>5789</v>
      </c>
      <c r="P929" t="s">
        <v>5788</v>
      </c>
      <c r="Q929" t="s">
        <v>5787</v>
      </c>
      <c r="R929" s="7">
        <v>36526</v>
      </c>
      <c r="S929" s="8">
        <f t="shared" si="120"/>
        <v>2000</v>
      </c>
      <c r="T929" s="8">
        <v>2000</v>
      </c>
      <c r="U929" s="8">
        <f t="shared" si="121"/>
        <v>22</v>
      </c>
      <c r="V929" s="7">
        <v>36557</v>
      </c>
      <c r="W929" t="s">
        <v>5786</v>
      </c>
      <c r="X929" s="2">
        <v>0.54200000000000004</v>
      </c>
      <c r="Y929" s="6">
        <f t="shared" si="118"/>
        <v>1.4468380449000295E-2</v>
      </c>
      <c r="AA929">
        <v>13504495</v>
      </c>
      <c r="AB929">
        <v>12121</v>
      </c>
      <c r="AD929" t="s">
        <v>6</v>
      </c>
      <c r="AE929">
        <v>41</v>
      </c>
      <c r="AF929">
        <v>1</v>
      </c>
      <c r="AH929" s="11">
        <v>44440</v>
      </c>
      <c r="AI929" t="s">
        <v>5785</v>
      </c>
      <c r="AK929" t="s">
        <v>5784</v>
      </c>
      <c r="AL929">
        <v>17</v>
      </c>
      <c r="AM929" s="5">
        <f t="shared" si="122"/>
        <v>0.77272727272727271</v>
      </c>
      <c r="AN929" s="4">
        <f t="shared" si="119"/>
        <v>1.1703555815634574E-3</v>
      </c>
      <c r="AO929" s="3"/>
      <c r="AP929">
        <v>0</v>
      </c>
      <c r="AR929" t="s">
        <v>1</v>
      </c>
      <c r="AT929" s="2" t="s">
        <v>0</v>
      </c>
      <c r="AU929" s="1">
        <f t="shared" si="123"/>
        <v>1.0478972988769242</v>
      </c>
      <c r="AV929" s="1">
        <f t="shared" si="124"/>
        <v>0.78193680152818767</v>
      </c>
      <c r="AW929" s="1">
        <f t="shared" si="125"/>
        <v>0.51597630417945084</v>
      </c>
    </row>
    <row r="930" spans="1:49" x14ac:dyDescent="0.2">
      <c r="A930">
        <v>928</v>
      </c>
      <c r="B930" t="s">
        <v>5783</v>
      </c>
      <c r="C930" t="s">
        <v>5782</v>
      </c>
      <c r="F930" t="s">
        <v>5781</v>
      </c>
      <c r="G930" t="s">
        <v>16</v>
      </c>
      <c r="H930" t="s">
        <v>15</v>
      </c>
      <c r="I930" t="s">
        <v>5780</v>
      </c>
      <c r="J930">
        <v>101001422</v>
      </c>
      <c r="K930" t="s">
        <v>5779</v>
      </c>
      <c r="L930" t="s">
        <v>5778</v>
      </c>
      <c r="M930" t="s">
        <v>11</v>
      </c>
      <c r="N930">
        <v>3</v>
      </c>
      <c r="O930" t="s">
        <v>5777</v>
      </c>
      <c r="P930" t="s">
        <v>5776</v>
      </c>
      <c r="Q930" t="s">
        <v>5775</v>
      </c>
      <c r="R930" s="7">
        <v>36526</v>
      </c>
      <c r="S930" s="8">
        <f t="shared" si="120"/>
        <v>2000</v>
      </c>
      <c r="T930" s="8">
        <v>2000</v>
      </c>
      <c r="U930" s="8">
        <f t="shared" si="121"/>
        <v>22</v>
      </c>
      <c r="V930" s="7">
        <v>36557</v>
      </c>
      <c r="W930" t="s">
        <v>5774</v>
      </c>
      <c r="X930" s="2">
        <v>2.823</v>
      </c>
      <c r="Y930" s="6">
        <f t="shared" si="118"/>
        <v>7.5358372707615917E-2</v>
      </c>
      <c r="AA930">
        <v>1636804</v>
      </c>
      <c r="AB930">
        <v>17249</v>
      </c>
      <c r="AD930" t="s">
        <v>6</v>
      </c>
      <c r="AE930">
        <v>38</v>
      </c>
      <c r="AF930">
        <v>2</v>
      </c>
      <c r="AH930" t="s">
        <v>5773</v>
      </c>
      <c r="AI930" t="s">
        <v>5772</v>
      </c>
      <c r="AK930" t="s">
        <v>5771</v>
      </c>
      <c r="AL930">
        <v>13</v>
      </c>
      <c r="AM930" s="5">
        <f t="shared" si="122"/>
        <v>0.59090909090909094</v>
      </c>
      <c r="AN930" s="4">
        <f t="shared" si="119"/>
        <v>8.9497779766617338E-4</v>
      </c>
      <c r="AO930" s="3"/>
      <c r="AP930">
        <v>0</v>
      </c>
      <c r="AR930" t="s">
        <v>1</v>
      </c>
      <c r="AT930" s="2">
        <v>9.6189999999999998</v>
      </c>
      <c r="AU930" s="1">
        <f t="shared" si="123"/>
        <v>5.3019354234630995</v>
      </c>
      <c r="AV930" s="1">
        <f t="shared" si="124"/>
        <v>3.8126675252641045</v>
      </c>
      <c r="AW930" s="1">
        <f t="shared" si="125"/>
        <v>2.3233996270651094</v>
      </c>
    </row>
    <row r="931" spans="1:49" x14ac:dyDescent="0.2">
      <c r="A931">
        <v>929</v>
      </c>
      <c r="B931" t="s">
        <v>5770</v>
      </c>
      <c r="C931" t="s">
        <v>5769</v>
      </c>
      <c r="D931" t="s">
        <v>5768</v>
      </c>
      <c r="F931" t="s">
        <v>5767</v>
      </c>
      <c r="G931" t="s">
        <v>16</v>
      </c>
      <c r="H931" t="s">
        <v>15</v>
      </c>
      <c r="I931" t="s">
        <v>5766</v>
      </c>
      <c r="J931">
        <v>60025063</v>
      </c>
      <c r="K931" t="s">
        <v>3824</v>
      </c>
      <c r="L931" t="s">
        <v>3823</v>
      </c>
      <c r="M931" t="s">
        <v>3696</v>
      </c>
      <c r="N931">
        <v>2</v>
      </c>
      <c r="O931" t="s">
        <v>5765</v>
      </c>
      <c r="P931" t="s">
        <v>5764</v>
      </c>
      <c r="Q931" t="s">
        <v>5763</v>
      </c>
      <c r="R931" s="7">
        <v>36526</v>
      </c>
      <c r="S931" s="8">
        <f t="shared" si="120"/>
        <v>2000</v>
      </c>
      <c r="T931" s="8">
        <v>2000</v>
      </c>
      <c r="U931" s="8">
        <f t="shared" si="121"/>
        <v>22</v>
      </c>
      <c r="V931" s="7">
        <v>36557</v>
      </c>
      <c r="W931" t="s">
        <v>4912</v>
      </c>
      <c r="X931" s="2">
        <v>0.90700000000000003</v>
      </c>
      <c r="Y931" s="6">
        <f t="shared" si="118"/>
        <v>2.4211846987533703E-2</v>
      </c>
      <c r="AA931">
        <v>1651684</v>
      </c>
      <c r="AB931">
        <v>25548</v>
      </c>
      <c r="AD931" t="s">
        <v>6</v>
      </c>
      <c r="AE931">
        <v>80</v>
      </c>
      <c r="AF931">
        <v>2</v>
      </c>
      <c r="AH931" t="s">
        <v>5762</v>
      </c>
      <c r="AI931" t="s">
        <v>5761</v>
      </c>
      <c r="AK931" t="s">
        <v>5760</v>
      </c>
      <c r="AL931">
        <v>3</v>
      </c>
      <c r="AM931" s="5">
        <f t="shared" si="122"/>
        <v>0.13636363636363635</v>
      </c>
      <c r="AN931" s="4">
        <f t="shared" si="119"/>
        <v>2.0653333792296306E-4</v>
      </c>
      <c r="AO931" s="3"/>
      <c r="AP931">
        <v>0</v>
      </c>
      <c r="AR931" t="s">
        <v>5759</v>
      </c>
      <c r="AT931" s="2">
        <v>4.6619999999999999</v>
      </c>
      <c r="AU931" s="1">
        <f t="shared" si="123"/>
        <v>1.7010252892650477</v>
      </c>
      <c r="AV931" s="1">
        <f t="shared" si="124"/>
        <v>1.2209190162728332</v>
      </c>
      <c r="AW931" s="1">
        <f t="shared" si="125"/>
        <v>0.74081274328061841</v>
      </c>
    </row>
    <row r="932" spans="1:49" x14ac:dyDescent="0.2">
      <c r="A932">
        <v>930</v>
      </c>
      <c r="B932" t="s">
        <v>5758</v>
      </c>
      <c r="C932" t="s">
        <v>5757</v>
      </c>
      <c r="E932">
        <v>10838931</v>
      </c>
      <c r="F932" t="s">
        <v>5756</v>
      </c>
      <c r="G932" t="s">
        <v>16</v>
      </c>
      <c r="H932" t="s">
        <v>15</v>
      </c>
      <c r="I932" t="s">
        <v>5755</v>
      </c>
      <c r="J932">
        <v>60006028</v>
      </c>
      <c r="K932" t="s">
        <v>5754</v>
      </c>
      <c r="L932" t="s">
        <v>5753</v>
      </c>
      <c r="M932" t="s">
        <v>2667</v>
      </c>
      <c r="N932">
        <v>1</v>
      </c>
      <c r="O932" t="s">
        <v>5752</v>
      </c>
      <c r="P932">
        <v>55971183400</v>
      </c>
      <c r="Q932">
        <v>60006028</v>
      </c>
      <c r="R932" s="7">
        <v>36526</v>
      </c>
      <c r="S932" s="8">
        <f t="shared" si="120"/>
        <v>2000</v>
      </c>
      <c r="T932" s="8">
        <v>2000</v>
      </c>
      <c r="U932" s="8">
        <f t="shared" si="121"/>
        <v>22</v>
      </c>
      <c r="V932" s="7">
        <v>36557</v>
      </c>
      <c r="W932" t="s">
        <v>5751</v>
      </c>
      <c r="X932" s="2" t="s">
        <v>0</v>
      </c>
      <c r="Y932" s="6" t="e">
        <f t="shared" si="118"/>
        <v>#VALUE!</v>
      </c>
      <c r="AA932">
        <v>347108</v>
      </c>
      <c r="AB932">
        <v>38979</v>
      </c>
      <c r="AD932" t="s">
        <v>6</v>
      </c>
      <c r="AE932">
        <v>60</v>
      </c>
      <c r="AF932">
        <v>1</v>
      </c>
      <c r="AH932" t="s">
        <v>5750</v>
      </c>
      <c r="AI932" t="s">
        <v>5749</v>
      </c>
      <c r="AK932" t="s">
        <v>5748</v>
      </c>
      <c r="AL932">
        <v>0</v>
      </c>
      <c r="AM932" s="5">
        <f t="shared" si="122"/>
        <v>0</v>
      </c>
      <c r="AN932" s="4">
        <f t="shared" si="119"/>
        <v>0</v>
      </c>
      <c r="AO932" s="3"/>
      <c r="AP932">
        <v>1</v>
      </c>
      <c r="AR932" t="s">
        <v>1</v>
      </c>
      <c r="AT932" s="2" t="s">
        <v>0</v>
      </c>
      <c r="AU932" s="1" t="e">
        <f t="shared" si="123"/>
        <v>#VALUE!</v>
      </c>
      <c r="AV932" s="1" t="e">
        <f t="shared" si="124"/>
        <v>#VALUE!</v>
      </c>
      <c r="AW932" s="1" t="e">
        <f t="shared" si="125"/>
        <v>#VALUE!</v>
      </c>
    </row>
    <row r="933" spans="1:49" x14ac:dyDescent="0.2">
      <c r="A933">
        <v>931</v>
      </c>
      <c r="B933" t="s">
        <v>5747</v>
      </c>
      <c r="C933" t="s">
        <v>5746</v>
      </c>
      <c r="F933" t="s">
        <v>5745</v>
      </c>
      <c r="G933" t="s">
        <v>16</v>
      </c>
      <c r="H933" t="s">
        <v>15</v>
      </c>
      <c r="I933" t="s">
        <v>5744</v>
      </c>
      <c r="N933">
        <v>3</v>
      </c>
      <c r="O933" t="s">
        <v>5743</v>
      </c>
      <c r="P933" t="s">
        <v>5742</v>
      </c>
      <c r="Q933" t="s">
        <v>1997</v>
      </c>
      <c r="R933" s="7">
        <v>36526</v>
      </c>
      <c r="S933" s="8">
        <f t="shared" si="120"/>
        <v>2000</v>
      </c>
      <c r="T933" s="8">
        <v>2000</v>
      </c>
      <c r="U933" s="8">
        <f t="shared" si="121"/>
        <v>22</v>
      </c>
      <c r="V933" s="7">
        <v>36557</v>
      </c>
      <c r="W933" t="s">
        <v>5741</v>
      </c>
      <c r="X933" s="2">
        <v>0.14899999999999999</v>
      </c>
      <c r="Y933" s="6">
        <f t="shared" si="118"/>
        <v>3.977469902031446E-3</v>
      </c>
      <c r="AA933">
        <v>5431972</v>
      </c>
      <c r="AB933">
        <v>15425</v>
      </c>
      <c r="AD933" t="s">
        <v>6</v>
      </c>
      <c r="AE933">
        <v>43</v>
      </c>
      <c r="AF933">
        <v>2</v>
      </c>
      <c r="AH933" t="s">
        <v>5740</v>
      </c>
      <c r="AI933" t="s">
        <v>5739</v>
      </c>
      <c r="AK933" t="s">
        <v>5738</v>
      </c>
      <c r="AL933">
        <v>0</v>
      </c>
      <c r="AM933" s="5">
        <f t="shared" si="122"/>
        <v>0</v>
      </c>
      <c r="AN933" s="4">
        <f t="shared" si="119"/>
        <v>0</v>
      </c>
      <c r="AO933" s="3"/>
      <c r="AP933">
        <v>0</v>
      </c>
      <c r="AR933" t="s">
        <v>1</v>
      </c>
      <c r="AT933" s="2" t="s">
        <v>0</v>
      </c>
      <c r="AU933" s="1">
        <f t="shared" si="123"/>
        <v>0.2784228931422012</v>
      </c>
      <c r="AV933" s="1">
        <f t="shared" si="124"/>
        <v>0.19887349510157229</v>
      </c>
      <c r="AW933" s="1">
        <f t="shared" si="125"/>
        <v>0.11932409706094337</v>
      </c>
    </row>
    <row r="934" spans="1:49" x14ac:dyDescent="0.2">
      <c r="A934">
        <v>932</v>
      </c>
      <c r="B934" t="s">
        <v>5737</v>
      </c>
      <c r="C934" t="s">
        <v>5736</v>
      </c>
      <c r="E934">
        <v>10854033</v>
      </c>
      <c r="F934" t="s">
        <v>5735</v>
      </c>
      <c r="G934" t="s">
        <v>16</v>
      </c>
      <c r="H934" t="s">
        <v>15</v>
      </c>
      <c r="I934" t="s">
        <v>5734</v>
      </c>
      <c r="J934" t="s">
        <v>5733</v>
      </c>
      <c r="K934" t="s">
        <v>5732</v>
      </c>
      <c r="L934" t="s">
        <v>5731</v>
      </c>
      <c r="M934" t="s">
        <v>91</v>
      </c>
      <c r="N934">
        <v>6</v>
      </c>
      <c r="O934" t="s">
        <v>5730</v>
      </c>
      <c r="P934" t="s">
        <v>5729</v>
      </c>
      <c r="Q934" t="s">
        <v>5728</v>
      </c>
      <c r="R934" s="7">
        <v>36526</v>
      </c>
      <c r="S934" s="8">
        <f t="shared" si="120"/>
        <v>2000</v>
      </c>
      <c r="T934" s="8">
        <v>2000</v>
      </c>
      <c r="U934" s="8">
        <f t="shared" si="121"/>
        <v>22</v>
      </c>
      <c r="V934" s="7">
        <v>2000</v>
      </c>
      <c r="W934" t="s">
        <v>5727</v>
      </c>
      <c r="X934" s="2">
        <v>0.93600000000000005</v>
      </c>
      <c r="Y934" s="6">
        <f t="shared" si="118"/>
        <v>2.4985985424841838E-2</v>
      </c>
      <c r="AA934">
        <v>8958696</v>
      </c>
      <c r="AB934">
        <v>16732</v>
      </c>
      <c r="AD934" t="s">
        <v>6</v>
      </c>
      <c r="AE934">
        <v>14</v>
      </c>
      <c r="AF934" s="11">
        <v>44228</v>
      </c>
      <c r="AH934" t="s">
        <v>5726</v>
      </c>
      <c r="AI934" t="s">
        <v>5725</v>
      </c>
      <c r="AJ934" t="s">
        <v>5724</v>
      </c>
      <c r="AK934" t="s">
        <v>5723</v>
      </c>
      <c r="AL934">
        <v>11</v>
      </c>
      <c r="AM934" s="5">
        <f t="shared" si="122"/>
        <v>0.5</v>
      </c>
      <c r="AN934" s="4">
        <f t="shared" si="119"/>
        <v>7.572889057175312E-4</v>
      </c>
      <c r="AO934" s="3"/>
      <c r="AP934">
        <v>0</v>
      </c>
      <c r="AR934" t="s">
        <v>1</v>
      </c>
      <c r="AT934" s="2">
        <v>3.444</v>
      </c>
      <c r="AU934" s="1">
        <f t="shared" si="123"/>
        <v>1.7717376469104547</v>
      </c>
      <c r="AV934" s="1">
        <f t="shared" si="124"/>
        <v>1.2871637165279683</v>
      </c>
      <c r="AW934" s="1">
        <f t="shared" si="125"/>
        <v>0.80258978614548226</v>
      </c>
    </row>
    <row r="935" spans="1:49" x14ac:dyDescent="0.2">
      <c r="A935">
        <v>933</v>
      </c>
      <c r="B935" t="s">
        <v>5722</v>
      </c>
      <c r="C935" t="s">
        <v>5721</v>
      </c>
      <c r="F935" t="s">
        <v>5720</v>
      </c>
      <c r="G935" t="s">
        <v>16</v>
      </c>
      <c r="H935" t="s">
        <v>15</v>
      </c>
      <c r="I935" t="s">
        <v>5719</v>
      </c>
      <c r="J935" t="s">
        <v>5718</v>
      </c>
      <c r="K935" t="s">
        <v>5717</v>
      </c>
      <c r="L935" t="s">
        <v>5716</v>
      </c>
      <c r="M935" t="s">
        <v>5715</v>
      </c>
      <c r="N935">
        <v>2</v>
      </c>
      <c r="O935" t="s">
        <v>5714</v>
      </c>
      <c r="P935" t="s">
        <v>5713</v>
      </c>
      <c r="Q935" t="s">
        <v>5712</v>
      </c>
      <c r="R935" s="7">
        <v>36526</v>
      </c>
      <c r="S935" s="8">
        <f t="shared" si="120"/>
        <v>2000</v>
      </c>
      <c r="T935" s="8">
        <v>2000</v>
      </c>
      <c r="U935" s="8">
        <f t="shared" si="121"/>
        <v>22</v>
      </c>
      <c r="V935" s="7">
        <v>2000</v>
      </c>
      <c r="W935" t="s">
        <v>5711</v>
      </c>
      <c r="X935" s="2">
        <v>0.34899999999999998</v>
      </c>
      <c r="Y935" s="6">
        <f t="shared" si="118"/>
        <v>9.3163556765702999E-3</v>
      </c>
      <c r="AA935">
        <v>34088</v>
      </c>
      <c r="AB935">
        <v>29031</v>
      </c>
      <c r="AD935" t="s">
        <v>6</v>
      </c>
      <c r="AE935">
        <v>36</v>
      </c>
      <c r="AF935">
        <v>1</v>
      </c>
      <c r="AH935" t="s">
        <v>5710</v>
      </c>
      <c r="AI935" t="s">
        <v>5709</v>
      </c>
      <c r="AJ935" t="s">
        <v>5708</v>
      </c>
      <c r="AK935" t="s">
        <v>5707</v>
      </c>
      <c r="AL935">
        <v>9</v>
      </c>
      <c r="AM935" s="5">
        <f t="shared" si="122"/>
        <v>0.40909090909090912</v>
      </c>
      <c r="AN935" s="4">
        <f t="shared" si="119"/>
        <v>6.1960001376888923E-4</v>
      </c>
      <c r="AO935" s="3"/>
      <c r="AP935">
        <v>1</v>
      </c>
      <c r="AR935" t="s">
        <v>1</v>
      </c>
      <c r="AT935" s="2" t="s">
        <v>0</v>
      </c>
      <c r="AU935" s="1">
        <f t="shared" si="123"/>
        <v>0.67073289777298761</v>
      </c>
      <c r="AV935" s="1">
        <f t="shared" si="124"/>
        <v>0.49679778451695944</v>
      </c>
      <c r="AW935" s="1">
        <f t="shared" si="125"/>
        <v>0.32286267126093121</v>
      </c>
    </row>
    <row r="936" spans="1:49" x14ac:dyDescent="0.2">
      <c r="A936">
        <v>934</v>
      </c>
      <c r="B936" t="s">
        <v>5706</v>
      </c>
      <c r="C936" t="s">
        <v>5705</v>
      </c>
      <c r="F936" t="s">
        <v>5704</v>
      </c>
      <c r="G936" t="s">
        <v>16</v>
      </c>
      <c r="H936" t="s">
        <v>15</v>
      </c>
      <c r="I936" t="s">
        <v>5703</v>
      </c>
      <c r="J936" t="s">
        <v>5136</v>
      </c>
      <c r="K936" t="s">
        <v>5135</v>
      </c>
      <c r="L936" t="s">
        <v>5134</v>
      </c>
      <c r="M936" t="s">
        <v>91</v>
      </c>
      <c r="N936">
        <v>2</v>
      </c>
      <c r="O936" t="s">
        <v>5702</v>
      </c>
      <c r="P936" t="s">
        <v>5701</v>
      </c>
      <c r="Q936" t="s">
        <v>5700</v>
      </c>
      <c r="R936" s="7">
        <v>36526</v>
      </c>
      <c r="S936" s="8">
        <f t="shared" si="120"/>
        <v>2000</v>
      </c>
      <c r="T936" s="8">
        <v>2000</v>
      </c>
      <c r="U936" s="8">
        <f t="shared" si="121"/>
        <v>22</v>
      </c>
      <c r="V936" s="7">
        <v>36678</v>
      </c>
      <c r="W936" t="s">
        <v>5699</v>
      </c>
      <c r="X936" s="2">
        <v>0.81499999999999995</v>
      </c>
      <c r="Y936" s="6">
        <f t="shared" si="118"/>
        <v>2.1755959531245827E-2</v>
      </c>
      <c r="AA936">
        <v>144851</v>
      </c>
      <c r="AB936">
        <v>20621</v>
      </c>
      <c r="AD936" t="s">
        <v>6</v>
      </c>
      <c r="AE936">
        <v>40</v>
      </c>
      <c r="AF936">
        <v>2</v>
      </c>
      <c r="AH936" t="s">
        <v>5698</v>
      </c>
      <c r="AI936" t="s">
        <v>5697</v>
      </c>
      <c r="AJ936" t="s">
        <v>5696</v>
      </c>
      <c r="AK936" t="s">
        <v>5695</v>
      </c>
      <c r="AL936">
        <v>33</v>
      </c>
      <c r="AM936" s="5">
        <f t="shared" si="122"/>
        <v>1.5</v>
      </c>
      <c r="AN936" s="4">
        <f t="shared" si="119"/>
        <v>2.2718667171525938E-3</v>
      </c>
      <c r="AO936" s="3"/>
      <c r="AP936">
        <v>0</v>
      </c>
      <c r="AQ936" t="s">
        <v>2251</v>
      </c>
      <c r="AR936" t="s">
        <v>1</v>
      </c>
      <c r="AS936" t="s">
        <v>2250</v>
      </c>
      <c r="AT936" s="2">
        <v>2.8079999999999998</v>
      </c>
      <c r="AU936" s="1">
        <f t="shared" si="123"/>
        <v>1.5910731687017856</v>
      </c>
      <c r="AV936" s="1">
        <f t="shared" si="124"/>
        <v>1.2013913124199211</v>
      </c>
      <c r="AW936" s="1">
        <f t="shared" si="125"/>
        <v>0.81170945613805634</v>
      </c>
    </row>
    <row r="937" spans="1:49" x14ac:dyDescent="0.2">
      <c r="A937">
        <v>935</v>
      </c>
      <c r="B937" t="s">
        <v>5694</v>
      </c>
      <c r="C937" t="s">
        <v>5693</v>
      </c>
      <c r="F937" t="s">
        <v>5692</v>
      </c>
      <c r="G937" t="s">
        <v>16</v>
      </c>
      <c r="H937" t="s">
        <v>15</v>
      </c>
      <c r="I937" t="s">
        <v>5691</v>
      </c>
      <c r="J937">
        <v>60023814</v>
      </c>
      <c r="K937" t="s">
        <v>5690</v>
      </c>
      <c r="L937" t="s">
        <v>2022</v>
      </c>
      <c r="M937" t="s">
        <v>11</v>
      </c>
      <c r="N937">
        <v>2</v>
      </c>
      <c r="O937" t="s">
        <v>5689</v>
      </c>
      <c r="P937" t="s">
        <v>5688</v>
      </c>
      <c r="Q937" t="s">
        <v>5687</v>
      </c>
      <c r="R937" s="7">
        <v>36526</v>
      </c>
      <c r="S937" s="8">
        <f t="shared" si="120"/>
        <v>2000</v>
      </c>
      <c r="T937" s="8">
        <v>2000</v>
      </c>
      <c r="U937" s="8">
        <f t="shared" si="121"/>
        <v>22</v>
      </c>
      <c r="V937" s="7">
        <v>36586</v>
      </c>
      <c r="W937" t="s">
        <v>5686</v>
      </c>
      <c r="X937" s="2">
        <v>0.73899999999999999</v>
      </c>
      <c r="Y937" s="6">
        <f t="shared" si="118"/>
        <v>1.9727182936921064E-2</v>
      </c>
      <c r="AA937">
        <v>1791613</v>
      </c>
      <c r="AB937">
        <v>21489</v>
      </c>
      <c r="AD937" t="s">
        <v>6</v>
      </c>
      <c r="AE937">
        <v>106</v>
      </c>
      <c r="AF937">
        <v>3</v>
      </c>
      <c r="AH937" t="s">
        <v>5685</v>
      </c>
      <c r="AI937" t="s">
        <v>5684</v>
      </c>
      <c r="AK937" t="s">
        <v>5683</v>
      </c>
      <c r="AL937">
        <v>66</v>
      </c>
      <c r="AM937" s="5">
        <f t="shared" si="122"/>
        <v>3</v>
      </c>
      <c r="AN937" s="4">
        <f t="shared" si="119"/>
        <v>4.5437334343051876E-3</v>
      </c>
      <c r="AO937" s="3"/>
      <c r="AP937">
        <v>0</v>
      </c>
      <c r="AR937" t="s">
        <v>1</v>
      </c>
      <c r="AT937" s="2">
        <v>1.897</v>
      </c>
      <c r="AU937" s="1">
        <f t="shared" si="123"/>
        <v>1.5172148086136301</v>
      </c>
      <c r="AV937" s="1">
        <f t="shared" si="124"/>
        <v>1.2135458185613126</v>
      </c>
      <c r="AW937" s="1">
        <f t="shared" si="125"/>
        <v>0.90987682850899498</v>
      </c>
    </row>
    <row r="938" spans="1:49" x14ac:dyDescent="0.2">
      <c r="A938">
        <v>936</v>
      </c>
      <c r="B938" t="s">
        <v>5682</v>
      </c>
      <c r="C938" t="s">
        <v>5681</v>
      </c>
      <c r="F938" t="s">
        <v>5680</v>
      </c>
      <c r="G938" t="s">
        <v>16</v>
      </c>
      <c r="H938" t="s">
        <v>15</v>
      </c>
      <c r="I938" t="s">
        <v>5679</v>
      </c>
      <c r="J938" t="s">
        <v>5678</v>
      </c>
      <c r="K938" t="s">
        <v>5677</v>
      </c>
      <c r="L938" t="s">
        <v>5676</v>
      </c>
      <c r="M938" t="s">
        <v>1645</v>
      </c>
      <c r="N938">
        <v>3</v>
      </c>
      <c r="O938" t="s">
        <v>5675</v>
      </c>
      <c r="P938" t="s">
        <v>5674</v>
      </c>
      <c r="Q938" t="s">
        <v>5673</v>
      </c>
      <c r="R938" s="7">
        <v>36526</v>
      </c>
      <c r="S938" s="8">
        <f t="shared" si="120"/>
        <v>2000</v>
      </c>
      <c r="T938" s="8">
        <v>2000</v>
      </c>
      <c r="U938" s="8">
        <f t="shared" si="121"/>
        <v>22</v>
      </c>
      <c r="V938" s="7">
        <v>2000</v>
      </c>
      <c r="W938" t="s">
        <v>5672</v>
      </c>
      <c r="X938" s="2">
        <v>0.372</v>
      </c>
      <c r="Y938" s="6">
        <f t="shared" si="118"/>
        <v>9.930327540642268E-3</v>
      </c>
      <c r="AA938">
        <v>32719</v>
      </c>
      <c r="AB938">
        <v>23932</v>
      </c>
      <c r="AD938" t="s">
        <v>6</v>
      </c>
      <c r="AE938">
        <v>33</v>
      </c>
      <c r="AF938">
        <v>7</v>
      </c>
      <c r="AH938" t="s">
        <v>5671</v>
      </c>
      <c r="AI938" t="s">
        <v>5670</v>
      </c>
      <c r="AJ938" t="s">
        <v>5669</v>
      </c>
      <c r="AK938" t="s">
        <v>5668</v>
      </c>
      <c r="AL938">
        <v>7</v>
      </c>
      <c r="AM938" s="5">
        <f t="shared" si="122"/>
        <v>0.31818181818181818</v>
      </c>
      <c r="AN938" s="4">
        <f t="shared" si="119"/>
        <v>4.8191112182024716E-4</v>
      </c>
      <c r="AO938" s="3"/>
      <c r="AP938">
        <v>0</v>
      </c>
      <c r="AR938" t="s">
        <v>1</v>
      </c>
      <c r="AT938" s="2">
        <v>2.3290000000000002</v>
      </c>
      <c r="AU938" s="1">
        <f t="shared" si="123"/>
        <v>0.7095802614995661</v>
      </c>
      <c r="AV938" s="1">
        <f t="shared" si="124"/>
        <v>0.5206119331231257</v>
      </c>
      <c r="AW938" s="1">
        <f t="shared" si="125"/>
        <v>0.33164360474668531</v>
      </c>
    </row>
    <row r="939" spans="1:49" x14ac:dyDescent="0.2">
      <c r="A939">
        <v>937</v>
      </c>
      <c r="B939" t="s">
        <v>5667</v>
      </c>
      <c r="C939" t="s">
        <v>5666</v>
      </c>
      <c r="F939" t="s">
        <v>5665</v>
      </c>
      <c r="G939" t="s">
        <v>16</v>
      </c>
      <c r="H939" t="s">
        <v>15</v>
      </c>
      <c r="I939" t="s">
        <v>5664</v>
      </c>
      <c r="J939" t="s">
        <v>5663</v>
      </c>
      <c r="K939" t="s">
        <v>5662</v>
      </c>
      <c r="L939" t="s">
        <v>5661</v>
      </c>
      <c r="M939" t="s">
        <v>91</v>
      </c>
      <c r="N939">
        <v>3</v>
      </c>
      <c r="O939" t="s">
        <v>5660</v>
      </c>
      <c r="P939" t="s">
        <v>5659</v>
      </c>
      <c r="Q939" t="s">
        <v>5658</v>
      </c>
      <c r="R939" s="7">
        <v>36526</v>
      </c>
      <c r="S939" s="8">
        <f t="shared" si="120"/>
        <v>2000</v>
      </c>
      <c r="T939" s="8">
        <v>2000</v>
      </c>
      <c r="U939" s="8">
        <f t="shared" si="121"/>
        <v>22</v>
      </c>
      <c r="V939" s="7" t="s">
        <v>678</v>
      </c>
      <c r="W939" t="s">
        <v>5657</v>
      </c>
      <c r="X939" s="2">
        <v>1.1779999999999999</v>
      </c>
      <c r="Y939" s="6">
        <f t="shared" si="118"/>
        <v>3.1446037212033845E-2</v>
      </c>
      <c r="AA939">
        <v>168033</v>
      </c>
      <c r="AB939">
        <v>27965</v>
      </c>
      <c r="AD939" t="s">
        <v>6</v>
      </c>
      <c r="AE939">
        <v>65</v>
      </c>
      <c r="AF939">
        <v>1</v>
      </c>
      <c r="AH939" t="s">
        <v>5656</v>
      </c>
      <c r="AI939" t="s">
        <v>5655</v>
      </c>
      <c r="AK939" t="s">
        <v>5654</v>
      </c>
      <c r="AL939">
        <v>24</v>
      </c>
      <c r="AM939" s="5">
        <f t="shared" si="122"/>
        <v>1.0909090909090908</v>
      </c>
      <c r="AN939" s="4">
        <f t="shared" si="119"/>
        <v>1.6522667033837045E-3</v>
      </c>
      <c r="AO939" s="3"/>
      <c r="AP939">
        <v>0</v>
      </c>
      <c r="AQ939" t="s">
        <v>3320</v>
      </c>
      <c r="AR939" t="s">
        <v>5653</v>
      </c>
      <c r="AS939" t="s">
        <v>3318</v>
      </c>
      <c r="AT939" s="2">
        <v>2.9279999999999999</v>
      </c>
      <c r="AU939" s="1">
        <f t="shared" si="123"/>
        <v>2.2507906059438803</v>
      </c>
      <c r="AV939" s="1">
        <f t="shared" si="124"/>
        <v>1.6549151957708774</v>
      </c>
      <c r="AW939" s="1">
        <f t="shared" si="125"/>
        <v>1.0590397855978746</v>
      </c>
    </row>
    <row r="940" spans="1:49" x14ac:dyDescent="0.2">
      <c r="A940">
        <v>938</v>
      </c>
      <c r="B940" t="s">
        <v>5652</v>
      </c>
      <c r="C940" t="s">
        <v>5651</v>
      </c>
      <c r="F940" t="s">
        <v>5650</v>
      </c>
      <c r="G940" t="s">
        <v>16</v>
      </c>
      <c r="H940" t="s">
        <v>15</v>
      </c>
      <c r="I940" t="s">
        <v>5649</v>
      </c>
      <c r="J940" t="s">
        <v>5648</v>
      </c>
      <c r="K940" t="s">
        <v>5647</v>
      </c>
      <c r="L940" t="s">
        <v>5646</v>
      </c>
      <c r="M940" t="s">
        <v>91</v>
      </c>
      <c r="N940">
        <v>3</v>
      </c>
      <c r="O940" t="s">
        <v>5645</v>
      </c>
      <c r="P940" t="s">
        <v>5644</v>
      </c>
      <c r="Q940" t="s">
        <v>5643</v>
      </c>
      <c r="R940" s="7">
        <v>36526</v>
      </c>
      <c r="S940" s="8">
        <f t="shared" si="120"/>
        <v>2000</v>
      </c>
      <c r="T940" s="8">
        <v>2000</v>
      </c>
      <c r="U940" s="8">
        <f t="shared" si="121"/>
        <v>22</v>
      </c>
      <c r="V940" s="7">
        <v>36586</v>
      </c>
      <c r="W940" t="s">
        <v>5642</v>
      </c>
      <c r="X940" s="2">
        <v>0.69599999999999995</v>
      </c>
      <c r="Y940" s="6">
        <f t="shared" si="118"/>
        <v>1.857932249539521E-2</v>
      </c>
      <c r="AA940">
        <v>28487</v>
      </c>
      <c r="AB940">
        <v>29411</v>
      </c>
      <c r="AC940">
        <v>15488659</v>
      </c>
      <c r="AD940" t="s">
        <v>6</v>
      </c>
      <c r="AE940">
        <v>129</v>
      </c>
      <c r="AF940">
        <v>2</v>
      </c>
      <c r="AH940" t="s">
        <v>5641</v>
      </c>
      <c r="AI940" t="s">
        <v>5640</v>
      </c>
      <c r="AK940" t="s">
        <v>5639</v>
      </c>
      <c r="AL940">
        <v>53</v>
      </c>
      <c r="AM940" s="5">
        <f t="shared" si="122"/>
        <v>2.4090909090909092</v>
      </c>
      <c r="AN940" s="4">
        <f t="shared" si="119"/>
        <v>3.6487556366390141E-3</v>
      </c>
      <c r="AO940" s="3"/>
      <c r="AP940">
        <v>0</v>
      </c>
      <c r="AR940" t="s">
        <v>1</v>
      </c>
      <c r="AT940" s="2" t="s">
        <v>0</v>
      </c>
      <c r="AU940" s="1">
        <f t="shared" si="123"/>
        <v>1.410015243776835</v>
      </c>
      <c r="AV940" s="1">
        <f t="shared" si="124"/>
        <v>1.1114039066017112</v>
      </c>
      <c r="AW940" s="1">
        <f t="shared" si="125"/>
        <v>0.81279256942658717</v>
      </c>
    </row>
    <row r="941" spans="1:49" x14ac:dyDescent="0.2">
      <c r="A941">
        <v>939</v>
      </c>
      <c r="B941" t="s">
        <v>5638</v>
      </c>
      <c r="F941" t="s">
        <v>5637</v>
      </c>
      <c r="G941" t="s">
        <v>16</v>
      </c>
      <c r="H941" t="s">
        <v>15</v>
      </c>
      <c r="I941" t="s">
        <v>5636</v>
      </c>
      <c r="J941">
        <v>60028269</v>
      </c>
      <c r="K941" t="s">
        <v>5635</v>
      </c>
      <c r="L941" t="s">
        <v>5634</v>
      </c>
      <c r="M941" t="s">
        <v>11</v>
      </c>
      <c r="N941">
        <v>1</v>
      </c>
      <c r="O941" t="s">
        <v>5633</v>
      </c>
      <c r="P941">
        <v>6701414402</v>
      </c>
      <c r="Q941">
        <v>60028269</v>
      </c>
      <c r="R941" s="7">
        <v>36526</v>
      </c>
      <c r="S941" s="8">
        <f t="shared" si="120"/>
        <v>2000</v>
      </c>
      <c r="T941" s="8">
        <v>2000</v>
      </c>
      <c r="U941" s="8">
        <f t="shared" si="121"/>
        <v>22</v>
      </c>
      <c r="V941" s="7">
        <v>36526</v>
      </c>
      <c r="W941" t="s">
        <v>5632</v>
      </c>
      <c r="X941" s="2">
        <v>0.21</v>
      </c>
      <c r="Y941" s="6">
        <f t="shared" si="118"/>
        <v>5.6058300632657963E-3</v>
      </c>
      <c r="AA941">
        <v>83550</v>
      </c>
      <c r="AB941">
        <v>20071</v>
      </c>
      <c r="AD941" t="s">
        <v>6</v>
      </c>
      <c r="AE941">
        <v>114</v>
      </c>
      <c r="AF941">
        <v>1</v>
      </c>
      <c r="AH941" s="9">
        <v>43831</v>
      </c>
      <c r="AI941" t="s">
        <v>5631</v>
      </c>
      <c r="AJ941" t="s">
        <v>5630</v>
      </c>
      <c r="AK941" t="s">
        <v>5629</v>
      </c>
      <c r="AL941">
        <v>7</v>
      </c>
      <c r="AM941" s="5">
        <f t="shared" si="122"/>
        <v>0.31818181818181818</v>
      </c>
      <c r="AN941" s="4">
        <f t="shared" si="119"/>
        <v>4.8191112182024716E-4</v>
      </c>
      <c r="AO941" s="3"/>
      <c r="AP941">
        <v>0</v>
      </c>
      <c r="AR941" t="s">
        <v>1</v>
      </c>
      <c r="AT941" s="2" t="s">
        <v>0</v>
      </c>
      <c r="AU941" s="1">
        <f t="shared" si="123"/>
        <v>0.40686543808321313</v>
      </c>
      <c r="AV941" s="1">
        <f t="shared" si="124"/>
        <v>0.30438705925430215</v>
      </c>
      <c r="AW941" s="1">
        <f t="shared" si="125"/>
        <v>0.20190868042539115</v>
      </c>
    </row>
    <row r="942" spans="1:49" x14ac:dyDescent="0.2">
      <c r="A942">
        <v>940</v>
      </c>
      <c r="B942" t="s">
        <v>5628</v>
      </c>
      <c r="C942" t="s">
        <v>5627</v>
      </c>
      <c r="F942" t="s">
        <v>5626</v>
      </c>
      <c r="G942" t="s">
        <v>16</v>
      </c>
      <c r="H942" t="s">
        <v>15</v>
      </c>
      <c r="I942" t="s">
        <v>5625</v>
      </c>
      <c r="J942" t="s">
        <v>5624</v>
      </c>
      <c r="K942" t="s">
        <v>5623</v>
      </c>
      <c r="L942" t="s">
        <v>5622</v>
      </c>
      <c r="M942" t="s">
        <v>5621</v>
      </c>
      <c r="N942">
        <v>3</v>
      </c>
      <c r="O942" t="s">
        <v>5620</v>
      </c>
      <c r="P942" t="s">
        <v>5619</v>
      </c>
      <c r="Q942" t="s">
        <v>5618</v>
      </c>
      <c r="R942" s="7">
        <v>36526</v>
      </c>
      <c r="S942" s="8">
        <f t="shared" si="120"/>
        <v>2000</v>
      </c>
      <c r="T942" s="8">
        <v>2000</v>
      </c>
      <c r="U942" s="8">
        <f t="shared" si="121"/>
        <v>22</v>
      </c>
      <c r="V942" s="7">
        <v>2000</v>
      </c>
      <c r="W942" t="s">
        <v>5617</v>
      </c>
      <c r="X942" s="2" t="s">
        <v>0</v>
      </c>
      <c r="Y942" s="6" t="e">
        <f t="shared" si="118"/>
        <v>#VALUE!</v>
      </c>
      <c r="AA942">
        <v>291277</v>
      </c>
      <c r="AB942">
        <v>29601</v>
      </c>
      <c r="AD942" t="s">
        <v>6</v>
      </c>
      <c r="AE942">
        <v>31</v>
      </c>
      <c r="AF942">
        <v>1</v>
      </c>
      <c r="AH942" s="9">
        <v>41640</v>
      </c>
      <c r="AI942" t="s">
        <v>5616</v>
      </c>
      <c r="AK942" t="s">
        <v>5615</v>
      </c>
      <c r="AL942">
        <v>28</v>
      </c>
      <c r="AM942" s="5">
        <f t="shared" si="122"/>
        <v>1.2727272727272727</v>
      </c>
      <c r="AN942" s="4">
        <f t="shared" si="119"/>
        <v>1.9276444872809886E-3</v>
      </c>
      <c r="AO942" s="3"/>
      <c r="AP942">
        <v>1</v>
      </c>
      <c r="AR942" t="s">
        <v>1</v>
      </c>
      <c r="AT942" s="2" t="s">
        <v>0</v>
      </c>
      <c r="AU942" s="1" t="e">
        <f t="shared" si="123"/>
        <v>#VALUE!</v>
      </c>
      <c r="AV942" s="1" t="e">
        <f t="shared" si="124"/>
        <v>#VALUE!</v>
      </c>
      <c r="AW942" s="1" t="e">
        <f t="shared" si="125"/>
        <v>#VALUE!</v>
      </c>
    </row>
    <row r="943" spans="1:49" x14ac:dyDescent="0.2">
      <c r="A943">
        <v>941</v>
      </c>
      <c r="B943" t="s">
        <v>5614</v>
      </c>
      <c r="C943" t="s">
        <v>5613</v>
      </c>
      <c r="D943" t="s">
        <v>5612</v>
      </c>
      <c r="F943" t="s">
        <v>5611</v>
      </c>
      <c r="G943" t="s">
        <v>16</v>
      </c>
      <c r="H943" t="s">
        <v>15</v>
      </c>
      <c r="I943" t="s">
        <v>5610</v>
      </c>
      <c r="J943" t="s">
        <v>5609</v>
      </c>
      <c r="K943" t="s">
        <v>5608</v>
      </c>
      <c r="L943" t="s">
        <v>5607</v>
      </c>
      <c r="M943" t="s">
        <v>5606</v>
      </c>
      <c r="N943">
        <v>4</v>
      </c>
      <c r="O943" t="s">
        <v>5605</v>
      </c>
      <c r="P943" t="s">
        <v>5604</v>
      </c>
      <c r="Q943" t="s">
        <v>5603</v>
      </c>
      <c r="R943" s="7">
        <v>36526</v>
      </c>
      <c r="S943" s="8">
        <f t="shared" si="120"/>
        <v>2000</v>
      </c>
      <c r="T943" s="8">
        <v>2000</v>
      </c>
      <c r="U943" s="8">
        <f t="shared" si="121"/>
        <v>22</v>
      </c>
      <c r="V943" s="7">
        <v>36617</v>
      </c>
      <c r="W943" t="s">
        <v>5602</v>
      </c>
      <c r="X943" s="2">
        <v>0.89900000000000002</v>
      </c>
      <c r="Y943" s="6">
        <f t="shared" si="118"/>
        <v>2.399829155655215E-2</v>
      </c>
      <c r="AA943">
        <v>221910</v>
      </c>
      <c r="AB943">
        <v>20487</v>
      </c>
      <c r="AD943" t="s">
        <v>6</v>
      </c>
      <c r="AE943">
        <v>46</v>
      </c>
      <c r="AF943">
        <v>4</v>
      </c>
      <c r="AH943" t="s">
        <v>5601</v>
      </c>
      <c r="AI943" t="s">
        <v>5600</v>
      </c>
      <c r="AJ943" t="s">
        <v>5599</v>
      </c>
      <c r="AK943" t="s">
        <v>5598</v>
      </c>
      <c r="AL943">
        <v>32</v>
      </c>
      <c r="AM943" s="5">
        <f t="shared" si="122"/>
        <v>1.4545454545454546</v>
      </c>
      <c r="AN943" s="4">
        <f t="shared" si="119"/>
        <v>2.2030222711782728E-3</v>
      </c>
      <c r="AO943" s="3"/>
      <c r="AP943">
        <v>0</v>
      </c>
      <c r="AQ943" t="s">
        <v>5597</v>
      </c>
      <c r="AR943" t="s">
        <v>1</v>
      </c>
      <c r="AS943" t="s">
        <v>5596</v>
      </c>
      <c r="AT943" s="2">
        <v>2.3540000000000001</v>
      </c>
      <c r="AU943" s="1">
        <f t="shared" si="123"/>
        <v>1.7459710770939985</v>
      </c>
      <c r="AV943" s="1">
        <f t="shared" si="124"/>
        <v>1.3100656913865212</v>
      </c>
      <c r="AW943" s="1">
        <f t="shared" si="125"/>
        <v>0.87416030567904357</v>
      </c>
    </row>
    <row r="944" spans="1:49" x14ac:dyDescent="0.2">
      <c r="A944">
        <v>942</v>
      </c>
      <c r="B944" t="s">
        <v>5595</v>
      </c>
      <c r="C944" t="s">
        <v>5594</v>
      </c>
      <c r="D944" t="s">
        <v>5593</v>
      </c>
      <c r="F944" t="s">
        <v>5592</v>
      </c>
      <c r="G944" t="s">
        <v>16</v>
      </c>
      <c r="H944" t="s">
        <v>15</v>
      </c>
      <c r="I944" t="s">
        <v>5591</v>
      </c>
      <c r="J944">
        <v>60007903</v>
      </c>
      <c r="K944" t="s">
        <v>5590</v>
      </c>
      <c r="L944" t="s">
        <v>5589</v>
      </c>
      <c r="M944" t="s">
        <v>5588</v>
      </c>
      <c r="N944">
        <v>2</v>
      </c>
      <c r="O944" t="s">
        <v>5587</v>
      </c>
      <c r="P944" t="s">
        <v>5586</v>
      </c>
      <c r="Q944" t="s">
        <v>5585</v>
      </c>
      <c r="R944" s="7">
        <v>36526</v>
      </c>
      <c r="S944" s="8">
        <f t="shared" si="120"/>
        <v>2000</v>
      </c>
      <c r="T944" s="8">
        <v>2000</v>
      </c>
      <c r="U944" s="8">
        <f t="shared" si="121"/>
        <v>22</v>
      </c>
      <c r="V944" s="7">
        <v>36557</v>
      </c>
      <c r="W944" t="s">
        <v>5584</v>
      </c>
      <c r="X944" s="2">
        <v>1.032</v>
      </c>
      <c r="Y944" s="6">
        <f t="shared" si="118"/>
        <v>2.7548650596620487E-2</v>
      </c>
      <c r="AA944">
        <v>1761617</v>
      </c>
      <c r="AB944">
        <v>19257</v>
      </c>
      <c r="AD944" t="s">
        <v>6</v>
      </c>
      <c r="AE944">
        <v>156</v>
      </c>
      <c r="AF944">
        <v>2</v>
      </c>
      <c r="AH944" t="s">
        <v>5583</v>
      </c>
      <c r="AI944" t="s">
        <v>5582</v>
      </c>
      <c r="AJ944" t="s">
        <v>5581</v>
      </c>
      <c r="AK944" t="s">
        <v>5580</v>
      </c>
      <c r="AL944">
        <v>6</v>
      </c>
      <c r="AM944" s="5">
        <f t="shared" si="122"/>
        <v>0.27272727272727271</v>
      </c>
      <c r="AN944" s="4">
        <f t="shared" si="119"/>
        <v>4.1306667584592612E-4</v>
      </c>
      <c r="AO944" s="3"/>
      <c r="AP944">
        <v>0</v>
      </c>
      <c r="AQ944" t="s">
        <v>5579</v>
      </c>
      <c r="AR944" t="s">
        <v>1</v>
      </c>
      <c r="AS944" t="s">
        <v>5578</v>
      </c>
      <c r="AT944" s="2">
        <v>3.5489999999999999</v>
      </c>
      <c r="AU944" s="1">
        <f t="shared" si="123"/>
        <v>1.9407975420388117</v>
      </c>
      <c r="AV944" s="1">
        <f t="shared" si="124"/>
        <v>1.3980858636233207</v>
      </c>
      <c r="AW944" s="1">
        <f t="shared" si="125"/>
        <v>0.85537418520782937</v>
      </c>
    </row>
    <row r="945" spans="1:49" x14ac:dyDescent="0.2">
      <c r="A945">
        <v>943</v>
      </c>
      <c r="B945" t="s">
        <v>5577</v>
      </c>
      <c r="C945" t="s">
        <v>5576</v>
      </c>
      <c r="E945">
        <v>10795307</v>
      </c>
      <c r="F945" t="s">
        <v>5575</v>
      </c>
      <c r="G945" t="s">
        <v>16</v>
      </c>
      <c r="H945" t="s">
        <v>15</v>
      </c>
      <c r="I945" t="s">
        <v>5574</v>
      </c>
      <c r="J945">
        <v>60068856</v>
      </c>
      <c r="K945" t="s">
        <v>5573</v>
      </c>
      <c r="L945" t="s">
        <v>5572</v>
      </c>
      <c r="M945" t="s">
        <v>5571</v>
      </c>
      <c r="N945">
        <v>2</v>
      </c>
      <c r="O945" t="s">
        <v>5570</v>
      </c>
      <c r="P945" t="s">
        <v>5569</v>
      </c>
      <c r="Q945" t="s">
        <v>5568</v>
      </c>
      <c r="R945" s="7">
        <v>36526</v>
      </c>
      <c r="S945" s="8">
        <f t="shared" si="120"/>
        <v>2000</v>
      </c>
      <c r="T945" s="8">
        <v>2000</v>
      </c>
      <c r="U945" s="8">
        <f t="shared" si="121"/>
        <v>22</v>
      </c>
      <c r="V945" s="7">
        <v>2000</v>
      </c>
      <c r="W945" t="s">
        <v>5567</v>
      </c>
      <c r="X945" s="2">
        <v>1.9750000000000001</v>
      </c>
      <c r="Y945" s="6">
        <f t="shared" si="118"/>
        <v>5.2721497023571186E-2</v>
      </c>
      <c r="AA945">
        <v>320781</v>
      </c>
      <c r="AB945">
        <v>19019</v>
      </c>
      <c r="AD945" t="s">
        <v>6</v>
      </c>
      <c r="AE945">
        <v>41</v>
      </c>
      <c r="AF945">
        <v>2</v>
      </c>
      <c r="AH945" t="s">
        <v>5566</v>
      </c>
      <c r="AI945" t="s">
        <v>5565</v>
      </c>
      <c r="AJ945" t="s">
        <v>5564</v>
      </c>
      <c r="AK945" t="s">
        <v>5563</v>
      </c>
      <c r="AL945">
        <v>30</v>
      </c>
      <c r="AM945" s="5">
        <f t="shared" si="122"/>
        <v>1.3636363636363635</v>
      </c>
      <c r="AN945" s="4">
        <f t="shared" si="119"/>
        <v>2.0653333792296307E-3</v>
      </c>
      <c r="AO945" s="3"/>
      <c r="AP945">
        <v>1</v>
      </c>
      <c r="AQ945" t="s">
        <v>5562</v>
      </c>
      <c r="AR945">
        <v>3907</v>
      </c>
      <c r="AS945" t="s">
        <v>5561</v>
      </c>
      <c r="AT945" s="2">
        <v>4.9269999999999996</v>
      </c>
      <c r="AU945" s="1">
        <f t="shared" si="123"/>
        <v>3.7524647930268715</v>
      </c>
      <c r="AV945" s="1">
        <f t="shared" si="124"/>
        <v>2.7393415201400408</v>
      </c>
      <c r="AW945" s="1">
        <f t="shared" si="125"/>
        <v>1.7262182472532097</v>
      </c>
    </row>
    <row r="946" spans="1:49" x14ac:dyDescent="0.2">
      <c r="A946">
        <v>944</v>
      </c>
      <c r="B946" t="s">
        <v>5560</v>
      </c>
      <c r="C946" t="s">
        <v>5559</v>
      </c>
      <c r="D946" t="s">
        <v>5558</v>
      </c>
      <c r="F946" t="s">
        <v>5557</v>
      </c>
      <c r="G946" t="s">
        <v>16</v>
      </c>
      <c r="H946" t="s">
        <v>15</v>
      </c>
      <c r="I946" t="s">
        <v>5556</v>
      </c>
      <c r="J946" t="s">
        <v>5555</v>
      </c>
      <c r="K946" t="s">
        <v>5554</v>
      </c>
      <c r="L946" t="s">
        <v>5553</v>
      </c>
      <c r="M946" t="s">
        <v>3181</v>
      </c>
      <c r="N946">
        <v>5</v>
      </c>
      <c r="O946" t="s">
        <v>5552</v>
      </c>
      <c r="P946" t="s">
        <v>5551</v>
      </c>
      <c r="Q946" t="s">
        <v>5550</v>
      </c>
      <c r="R946" s="7">
        <v>36526</v>
      </c>
      <c r="S946" s="8">
        <f t="shared" si="120"/>
        <v>2000</v>
      </c>
      <c r="T946" s="8">
        <v>2000</v>
      </c>
      <c r="U946" s="8">
        <f t="shared" si="121"/>
        <v>22</v>
      </c>
      <c r="V946" s="7">
        <v>36526</v>
      </c>
      <c r="W946" t="s">
        <v>5181</v>
      </c>
      <c r="X946" s="2">
        <v>0.627</v>
      </c>
      <c r="Y946" s="6">
        <f t="shared" si="118"/>
        <v>1.6737406903179305E-2</v>
      </c>
      <c r="AA946">
        <v>9269851</v>
      </c>
      <c r="AB946">
        <v>28435</v>
      </c>
      <c r="AD946" t="s">
        <v>6</v>
      </c>
      <c r="AE946">
        <v>43</v>
      </c>
      <c r="AF946">
        <v>1</v>
      </c>
      <c r="AH946" t="s">
        <v>5549</v>
      </c>
      <c r="AI946" t="s">
        <v>5548</v>
      </c>
      <c r="AJ946" t="s">
        <v>5547</v>
      </c>
      <c r="AK946" t="s">
        <v>5546</v>
      </c>
      <c r="AL946">
        <v>52</v>
      </c>
      <c r="AM946" s="5">
        <f t="shared" si="122"/>
        <v>2.3636363636363638</v>
      </c>
      <c r="AN946" s="4">
        <f t="shared" si="119"/>
        <v>3.5799111906646935E-3</v>
      </c>
      <c r="AO946" s="3"/>
      <c r="AP946">
        <v>0</v>
      </c>
      <c r="AQ946" t="s">
        <v>5545</v>
      </c>
      <c r="AR946" t="s">
        <v>1</v>
      </c>
      <c r="AS946" t="s">
        <v>5544</v>
      </c>
      <c r="AT946" s="2">
        <v>2.121</v>
      </c>
      <c r="AU946" s="1">
        <f t="shared" si="123"/>
        <v>1.2790158189424921</v>
      </c>
      <c r="AV946" s="1">
        <f t="shared" si="124"/>
        <v>1.0158659046922001</v>
      </c>
      <c r="AW946" s="1">
        <f t="shared" si="125"/>
        <v>0.75271599044190762</v>
      </c>
    </row>
    <row r="947" spans="1:49" x14ac:dyDescent="0.2">
      <c r="A947">
        <v>945</v>
      </c>
      <c r="B947" t="s">
        <v>5543</v>
      </c>
      <c r="C947" t="s">
        <v>5542</v>
      </c>
      <c r="E947">
        <v>10945049</v>
      </c>
      <c r="F947" t="s">
        <v>5541</v>
      </c>
      <c r="G947" t="s">
        <v>16</v>
      </c>
      <c r="H947" t="s">
        <v>15</v>
      </c>
      <c r="I947" t="s">
        <v>5540</v>
      </c>
      <c r="J947" t="s">
        <v>5539</v>
      </c>
      <c r="K947" t="s">
        <v>5538</v>
      </c>
      <c r="L947" t="s">
        <v>5537</v>
      </c>
      <c r="M947" t="s">
        <v>5321</v>
      </c>
      <c r="N947">
        <v>2</v>
      </c>
      <c r="O947" t="s">
        <v>5536</v>
      </c>
      <c r="P947" t="s">
        <v>5535</v>
      </c>
      <c r="Q947" t="s">
        <v>5534</v>
      </c>
      <c r="R947" s="7">
        <v>36526</v>
      </c>
      <c r="S947" s="8">
        <f t="shared" si="120"/>
        <v>2000</v>
      </c>
      <c r="T947" s="8">
        <v>2000</v>
      </c>
      <c r="U947" s="8">
        <f t="shared" si="121"/>
        <v>22</v>
      </c>
      <c r="V947" s="7">
        <v>2000</v>
      </c>
      <c r="W947" t="s">
        <v>5533</v>
      </c>
      <c r="X947" s="2" t="s">
        <v>0</v>
      </c>
      <c r="Y947" s="6" t="e">
        <f t="shared" si="118"/>
        <v>#VALUE!</v>
      </c>
      <c r="AA947">
        <v>34983</v>
      </c>
      <c r="AB947">
        <v>21788</v>
      </c>
      <c r="AD947" t="s">
        <v>6</v>
      </c>
      <c r="AE947">
        <v>94</v>
      </c>
      <c r="AF947">
        <v>4</v>
      </c>
      <c r="AH947" t="s">
        <v>5532</v>
      </c>
      <c r="AI947" t="s">
        <v>5531</v>
      </c>
      <c r="AK947" t="s">
        <v>5530</v>
      </c>
      <c r="AL947">
        <v>55</v>
      </c>
      <c r="AM947" s="5">
        <f t="shared" si="122"/>
        <v>2.5</v>
      </c>
      <c r="AN947" s="4">
        <f t="shared" si="119"/>
        <v>3.7864445285876562E-3</v>
      </c>
      <c r="AO947" s="3"/>
      <c r="AP947">
        <v>0</v>
      </c>
      <c r="AR947" t="s">
        <v>1</v>
      </c>
      <c r="AT947" s="2" t="s">
        <v>0</v>
      </c>
      <c r="AU947" s="1" t="e">
        <f t="shared" si="123"/>
        <v>#VALUE!</v>
      </c>
      <c r="AV947" s="1" t="e">
        <f t="shared" si="124"/>
        <v>#VALUE!</v>
      </c>
      <c r="AW947" s="1" t="e">
        <f t="shared" si="125"/>
        <v>#VALUE!</v>
      </c>
    </row>
    <row r="948" spans="1:49" x14ac:dyDescent="0.2">
      <c r="A948">
        <v>946</v>
      </c>
      <c r="B948" t="s">
        <v>5529</v>
      </c>
      <c r="C948" t="s">
        <v>5528</v>
      </c>
      <c r="E948">
        <v>10830585</v>
      </c>
      <c r="F948" t="s">
        <v>5527</v>
      </c>
      <c r="G948" t="s">
        <v>16</v>
      </c>
      <c r="H948" t="s">
        <v>15</v>
      </c>
      <c r="I948" t="s">
        <v>5526</v>
      </c>
      <c r="J948">
        <v>60002787</v>
      </c>
      <c r="K948" t="s">
        <v>5525</v>
      </c>
      <c r="L948" t="s">
        <v>5524</v>
      </c>
      <c r="M948" t="s">
        <v>356</v>
      </c>
      <c r="N948">
        <v>4</v>
      </c>
      <c r="O948" t="s">
        <v>5523</v>
      </c>
      <c r="P948" t="s">
        <v>5522</v>
      </c>
      <c r="Q948" t="s">
        <v>5521</v>
      </c>
      <c r="R948" s="7">
        <v>36526</v>
      </c>
      <c r="S948" s="8">
        <f t="shared" si="120"/>
        <v>2000</v>
      </c>
      <c r="T948" s="8">
        <v>2000</v>
      </c>
      <c r="U948" s="8">
        <f t="shared" si="121"/>
        <v>22</v>
      </c>
      <c r="V948" s="7" t="s">
        <v>5520</v>
      </c>
      <c r="W948" t="s">
        <v>3339</v>
      </c>
      <c r="X948" s="2">
        <v>0.89600000000000002</v>
      </c>
      <c r="Y948" s="6">
        <f t="shared" si="118"/>
        <v>2.3918208269934065E-2</v>
      </c>
      <c r="AA948">
        <v>2656736</v>
      </c>
      <c r="AB948">
        <v>29901</v>
      </c>
      <c r="AD948" t="s">
        <v>6</v>
      </c>
      <c r="AE948">
        <v>16</v>
      </c>
      <c r="AF948">
        <v>3</v>
      </c>
      <c r="AH948" t="s">
        <v>5519</v>
      </c>
      <c r="AI948" t="s">
        <v>5518</v>
      </c>
      <c r="AJ948" t="s">
        <v>5517</v>
      </c>
      <c r="AK948" t="s">
        <v>5516</v>
      </c>
      <c r="AL948">
        <v>26</v>
      </c>
      <c r="AM948" s="5">
        <f t="shared" si="122"/>
        <v>1.1818181818181819</v>
      </c>
      <c r="AN948" s="4">
        <f t="shared" si="119"/>
        <v>1.7899555953323468E-3</v>
      </c>
      <c r="AO948" s="3"/>
      <c r="AP948">
        <v>0</v>
      </c>
      <c r="AR948" t="s">
        <v>1</v>
      </c>
      <c r="AT948" s="2">
        <v>3.9140000000000001</v>
      </c>
      <c r="AU948" s="1">
        <f t="shared" si="123"/>
        <v>1.7279732467553548</v>
      </c>
      <c r="AV948" s="1">
        <f t="shared" si="124"/>
        <v>1.2854081932633206</v>
      </c>
      <c r="AW948" s="1">
        <f t="shared" si="125"/>
        <v>0.84284313977128611</v>
      </c>
    </row>
    <row r="949" spans="1:49" x14ac:dyDescent="0.2">
      <c r="A949">
        <v>947</v>
      </c>
      <c r="B949" t="s">
        <v>5515</v>
      </c>
      <c r="C949" t="s">
        <v>5514</v>
      </c>
      <c r="E949">
        <v>10824108</v>
      </c>
      <c r="F949" t="s">
        <v>5513</v>
      </c>
      <c r="G949" t="s">
        <v>16</v>
      </c>
      <c r="H949" t="s">
        <v>15</v>
      </c>
      <c r="I949" t="s">
        <v>5512</v>
      </c>
      <c r="J949" t="s">
        <v>5511</v>
      </c>
      <c r="K949" t="s">
        <v>5510</v>
      </c>
      <c r="L949" t="s">
        <v>5509</v>
      </c>
      <c r="M949" t="s">
        <v>849</v>
      </c>
      <c r="N949">
        <v>3</v>
      </c>
      <c r="O949" t="s">
        <v>5508</v>
      </c>
      <c r="P949" t="s">
        <v>5507</v>
      </c>
      <c r="Q949" t="s">
        <v>5506</v>
      </c>
      <c r="R949" s="7">
        <v>36526</v>
      </c>
      <c r="S949" s="8">
        <f t="shared" si="120"/>
        <v>2000</v>
      </c>
      <c r="T949" s="8">
        <v>2000</v>
      </c>
      <c r="U949" s="8">
        <f t="shared" si="121"/>
        <v>22</v>
      </c>
      <c r="V949" s="7">
        <v>2000</v>
      </c>
      <c r="W949" t="s">
        <v>5505</v>
      </c>
      <c r="X949" s="2">
        <v>1.9810000000000001</v>
      </c>
      <c r="Y949" s="6">
        <f t="shared" si="118"/>
        <v>5.2881663596807349E-2</v>
      </c>
      <c r="AA949">
        <v>142956</v>
      </c>
      <c r="AB949">
        <v>39034</v>
      </c>
      <c r="AD949" t="s">
        <v>6</v>
      </c>
      <c r="AE949">
        <v>267</v>
      </c>
      <c r="AF949">
        <v>11</v>
      </c>
      <c r="AH949" t="s">
        <v>5504</v>
      </c>
      <c r="AI949" t="s">
        <v>5503</v>
      </c>
      <c r="AJ949" t="s">
        <v>5502</v>
      </c>
      <c r="AK949" t="s">
        <v>5501</v>
      </c>
      <c r="AL949">
        <v>15</v>
      </c>
      <c r="AM949" s="5">
        <f t="shared" si="122"/>
        <v>0.68181818181818177</v>
      </c>
      <c r="AN949" s="4">
        <f t="shared" si="119"/>
        <v>1.0326666896148153E-3</v>
      </c>
      <c r="AO949" s="3"/>
      <c r="AP949">
        <v>1</v>
      </c>
      <c r="AR949" t="s">
        <v>1</v>
      </c>
      <c r="AT949" s="2" t="s">
        <v>0</v>
      </c>
      <c r="AU949" s="1">
        <f t="shared" si="123"/>
        <v>3.7326964524649586</v>
      </c>
      <c r="AV949" s="1">
        <f t="shared" si="124"/>
        <v>2.6957165143211084</v>
      </c>
      <c r="AW949" s="1">
        <f t="shared" si="125"/>
        <v>1.6587365761772574</v>
      </c>
    </row>
    <row r="950" spans="1:49" x14ac:dyDescent="0.2">
      <c r="A950">
        <v>948</v>
      </c>
      <c r="B950" t="s">
        <v>5500</v>
      </c>
      <c r="C950" t="s">
        <v>5499</v>
      </c>
      <c r="E950">
        <v>10763740</v>
      </c>
      <c r="F950" t="s">
        <v>5498</v>
      </c>
      <c r="G950" t="s">
        <v>16</v>
      </c>
      <c r="H950" t="s">
        <v>15</v>
      </c>
      <c r="I950" t="s">
        <v>5497</v>
      </c>
      <c r="J950" t="s">
        <v>5496</v>
      </c>
      <c r="K950" t="s">
        <v>5495</v>
      </c>
      <c r="L950" t="s">
        <v>5494</v>
      </c>
      <c r="M950" t="s">
        <v>5493</v>
      </c>
      <c r="N950">
        <v>6</v>
      </c>
      <c r="O950" t="s">
        <v>5492</v>
      </c>
      <c r="P950" t="s">
        <v>5491</v>
      </c>
      <c r="Q950" t="s">
        <v>5490</v>
      </c>
      <c r="R950" s="7">
        <v>36526</v>
      </c>
      <c r="S950" s="8">
        <f t="shared" si="120"/>
        <v>2000</v>
      </c>
      <c r="T950" s="8">
        <v>2000</v>
      </c>
      <c r="U950" s="8">
        <f t="shared" si="121"/>
        <v>22</v>
      </c>
      <c r="V950" s="7" t="s">
        <v>5489</v>
      </c>
      <c r="W950" t="s">
        <v>3339</v>
      </c>
      <c r="X950" s="2">
        <v>0.89600000000000002</v>
      </c>
      <c r="Y950" s="6">
        <f t="shared" si="118"/>
        <v>2.3918208269934065E-2</v>
      </c>
      <c r="AA950">
        <v>2656736</v>
      </c>
      <c r="AB950">
        <v>29901</v>
      </c>
      <c r="AD950" t="s">
        <v>6</v>
      </c>
      <c r="AE950">
        <v>16</v>
      </c>
      <c r="AF950">
        <v>2</v>
      </c>
      <c r="AH950" t="s">
        <v>5488</v>
      </c>
      <c r="AI950" t="s">
        <v>5487</v>
      </c>
      <c r="AJ950" t="s">
        <v>5486</v>
      </c>
      <c r="AK950" t="s">
        <v>5485</v>
      </c>
      <c r="AL950">
        <v>16</v>
      </c>
      <c r="AM950" s="5">
        <f t="shared" si="122"/>
        <v>0.72727272727272729</v>
      </c>
      <c r="AN950" s="4">
        <f t="shared" si="119"/>
        <v>1.1015111355891364E-3</v>
      </c>
      <c r="AO950" s="3"/>
      <c r="AP950">
        <v>0</v>
      </c>
      <c r="AR950" t="s">
        <v>1</v>
      </c>
      <c r="AT950" s="2">
        <v>3.9140000000000001</v>
      </c>
      <c r="AU950" s="1">
        <f t="shared" si="123"/>
        <v>1.7073199129630585</v>
      </c>
      <c r="AV950" s="1">
        <f t="shared" si="124"/>
        <v>1.2509859702761601</v>
      </c>
      <c r="AW950" s="1">
        <f t="shared" si="125"/>
        <v>0.79465202758926146</v>
      </c>
    </row>
    <row r="951" spans="1:49" x14ac:dyDescent="0.2">
      <c r="A951">
        <v>949</v>
      </c>
      <c r="B951" t="s">
        <v>5484</v>
      </c>
      <c r="C951" t="s">
        <v>5483</v>
      </c>
      <c r="D951" t="s">
        <v>5482</v>
      </c>
      <c r="E951">
        <v>10653818</v>
      </c>
      <c r="F951" t="s">
        <v>5481</v>
      </c>
      <c r="G951" t="s">
        <v>16</v>
      </c>
      <c r="H951" t="s">
        <v>15</v>
      </c>
      <c r="I951" t="s">
        <v>5480</v>
      </c>
      <c r="J951" t="s">
        <v>5479</v>
      </c>
      <c r="K951" t="s">
        <v>5478</v>
      </c>
      <c r="L951" t="s">
        <v>5477</v>
      </c>
      <c r="M951" t="s">
        <v>91</v>
      </c>
      <c r="N951">
        <v>2</v>
      </c>
      <c r="O951" t="s">
        <v>5476</v>
      </c>
      <c r="P951" t="s">
        <v>5475</v>
      </c>
      <c r="Q951" t="s">
        <v>5474</v>
      </c>
      <c r="R951" s="7">
        <v>36526</v>
      </c>
      <c r="S951" s="8">
        <f t="shared" si="120"/>
        <v>2000</v>
      </c>
      <c r="T951" s="8">
        <v>2000</v>
      </c>
      <c r="U951" s="8">
        <f t="shared" si="121"/>
        <v>22</v>
      </c>
      <c r="V951" s="7">
        <v>2000</v>
      </c>
      <c r="W951" t="s">
        <v>3041</v>
      </c>
      <c r="X951" s="2">
        <v>1.7130000000000001</v>
      </c>
      <c r="Y951" s="6">
        <f t="shared" si="118"/>
        <v>4.5727556658925285E-2</v>
      </c>
      <c r="AA951">
        <v>63495</v>
      </c>
      <c r="AB951">
        <v>14859</v>
      </c>
      <c r="AD951" t="s">
        <v>6</v>
      </c>
      <c r="AE951">
        <v>78</v>
      </c>
      <c r="AF951">
        <v>2</v>
      </c>
      <c r="AH951" t="s">
        <v>5473</v>
      </c>
      <c r="AI951" t="s">
        <v>5472</v>
      </c>
      <c r="AK951" t="s">
        <v>5471</v>
      </c>
      <c r="AL951">
        <v>67</v>
      </c>
      <c r="AM951" s="5">
        <f t="shared" si="122"/>
        <v>3.0454545454545454</v>
      </c>
      <c r="AN951" s="4">
        <f t="shared" si="119"/>
        <v>4.6125778802795087E-3</v>
      </c>
      <c r="AO951" s="3"/>
      <c r="AP951">
        <v>1</v>
      </c>
      <c r="AQ951" t="s">
        <v>2251</v>
      </c>
      <c r="AR951" t="s">
        <v>5470</v>
      </c>
      <c r="AS951" t="s">
        <v>2250</v>
      </c>
      <c r="AT951" s="2">
        <v>4.0330000000000004</v>
      </c>
      <c r="AU951" s="1">
        <f t="shared" si="123"/>
        <v>3.3393063025331551</v>
      </c>
      <c r="AV951" s="1">
        <f t="shared" si="124"/>
        <v>2.5170067269602399</v>
      </c>
      <c r="AW951" s="1">
        <f t="shared" si="125"/>
        <v>1.694707151387324</v>
      </c>
    </row>
    <row r="952" spans="1:49" x14ac:dyDescent="0.2">
      <c r="A952">
        <v>950</v>
      </c>
      <c r="B952" t="s">
        <v>5469</v>
      </c>
      <c r="C952" t="s">
        <v>5468</v>
      </c>
      <c r="E952">
        <v>10748440</v>
      </c>
      <c r="F952" t="s">
        <v>5467</v>
      </c>
      <c r="G952" t="s">
        <v>16</v>
      </c>
      <c r="H952" t="s">
        <v>15</v>
      </c>
      <c r="I952" t="s">
        <v>5466</v>
      </c>
      <c r="J952" t="s">
        <v>5465</v>
      </c>
      <c r="K952" t="s">
        <v>5464</v>
      </c>
      <c r="L952" t="s">
        <v>5463</v>
      </c>
      <c r="M952" t="s">
        <v>5462</v>
      </c>
      <c r="N952">
        <v>2</v>
      </c>
      <c r="O952" t="s">
        <v>5461</v>
      </c>
      <c r="P952" t="s">
        <v>5460</v>
      </c>
      <c r="Q952" t="s">
        <v>5459</v>
      </c>
      <c r="R952" s="7">
        <v>36526</v>
      </c>
      <c r="S952" s="8">
        <f t="shared" si="120"/>
        <v>2000</v>
      </c>
      <c r="T952" s="8">
        <v>2000</v>
      </c>
      <c r="U952" s="8">
        <f t="shared" si="121"/>
        <v>22</v>
      </c>
      <c r="V952" s="7">
        <v>2000</v>
      </c>
      <c r="W952" t="s">
        <v>923</v>
      </c>
      <c r="X952" s="2">
        <v>1.696</v>
      </c>
      <c r="Y952" s="6">
        <f t="shared" si="118"/>
        <v>4.5273751368089483E-2</v>
      </c>
      <c r="AA952">
        <v>7403194</v>
      </c>
      <c r="AB952">
        <v>17267</v>
      </c>
      <c r="AD952" t="s">
        <v>6</v>
      </c>
      <c r="AE952">
        <v>43</v>
      </c>
      <c r="AF952">
        <v>4</v>
      </c>
      <c r="AH952" t="s">
        <v>5458</v>
      </c>
      <c r="AI952" t="s">
        <v>5457</v>
      </c>
      <c r="AJ952" t="s">
        <v>5456</v>
      </c>
      <c r="AK952" t="s">
        <v>5455</v>
      </c>
      <c r="AL952">
        <v>188</v>
      </c>
      <c r="AM952" s="5">
        <f t="shared" si="122"/>
        <v>8.545454545454545</v>
      </c>
      <c r="AN952" s="4">
        <f t="shared" si="119"/>
        <v>1.2942755843172352E-2</v>
      </c>
      <c r="AO952" s="3"/>
      <c r="AP952">
        <v>1</v>
      </c>
      <c r="AR952" t="s">
        <v>1</v>
      </c>
      <c r="AT952" s="2">
        <v>4.6680000000000001</v>
      </c>
      <c r="AU952" s="1">
        <f t="shared" si="123"/>
        <v>3.5574452710614346</v>
      </c>
      <c r="AV952" s="1">
        <f t="shared" si="124"/>
        <v>2.9108253605630918</v>
      </c>
      <c r="AW952" s="1">
        <f t="shared" si="125"/>
        <v>2.264205450064749</v>
      </c>
    </row>
    <row r="953" spans="1:49" x14ac:dyDescent="0.2">
      <c r="A953">
        <v>951</v>
      </c>
      <c r="B953" t="s">
        <v>5454</v>
      </c>
      <c r="C953" t="s">
        <v>5453</v>
      </c>
      <c r="F953" t="s">
        <v>5452</v>
      </c>
      <c r="G953" t="s">
        <v>16</v>
      </c>
      <c r="H953" t="s">
        <v>15</v>
      </c>
      <c r="I953" t="s">
        <v>5451</v>
      </c>
      <c r="J953" t="s">
        <v>5450</v>
      </c>
      <c r="K953" t="s">
        <v>5449</v>
      </c>
      <c r="L953" t="s">
        <v>5448</v>
      </c>
      <c r="M953" t="s">
        <v>5447</v>
      </c>
      <c r="N953">
        <v>4</v>
      </c>
      <c r="O953" t="s">
        <v>5446</v>
      </c>
      <c r="P953" t="s">
        <v>5445</v>
      </c>
      <c r="Q953" t="s">
        <v>5444</v>
      </c>
      <c r="R953" s="7">
        <v>36526</v>
      </c>
      <c r="S953" s="8">
        <f t="shared" si="120"/>
        <v>2000</v>
      </c>
      <c r="T953" s="8">
        <v>2000</v>
      </c>
      <c r="U953" s="8">
        <f t="shared" si="121"/>
        <v>22</v>
      </c>
      <c r="V953" s="7">
        <v>2000</v>
      </c>
      <c r="W953" t="s">
        <v>117</v>
      </c>
      <c r="X953" s="2">
        <v>0.83499999999999996</v>
      </c>
      <c r="Y953" s="6">
        <f t="shared" si="118"/>
        <v>2.2289848108699713E-2</v>
      </c>
      <c r="AA953">
        <v>13438832</v>
      </c>
      <c r="AB953">
        <v>22568</v>
      </c>
      <c r="AC953">
        <v>18805981</v>
      </c>
      <c r="AD953" t="s">
        <v>6</v>
      </c>
      <c r="AE953">
        <v>52</v>
      </c>
      <c r="AF953">
        <v>2</v>
      </c>
      <c r="AH953" t="s">
        <v>5443</v>
      </c>
      <c r="AI953" t="s">
        <v>5442</v>
      </c>
      <c r="AK953" t="s">
        <v>5441</v>
      </c>
      <c r="AL953">
        <v>9</v>
      </c>
      <c r="AM953" s="5">
        <f t="shared" si="122"/>
        <v>0.40909090909090912</v>
      </c>
      <c r="AN953" s="4">
        <f t="shared" si="119"/>
        <v>6.1960001376888923E-4</v>
      </c>
      <c r="AO953" s="3"/>
      <c r="AP953">
        <v>1</v>
      </c>
      <c r="AR953" t="s">
        <v>1</v>
      </c>
      <c r="AT953" s="2" t="s">
        <v>0</v>
      </c>
      <c r="AU953" s="1">
        <f t="shared" si="123"/>
        <v>1.5788773680220465</v>
      </c>
      <c r="AV953" s="1">
        <f t="shared" si="124"/>
        <v>1.1454724061234303</v>
      </c>
      <c r="AW953" s="1">
        <f t="shared" si="125"/>
        <v>0.71206744422481372</v>
      </c>
    </row>
    <row r="954" spans="1:49" x14ac:dyDescent="0.2">
      <c r="A954">
        <v>952</v>
      </c>
      <c r="B954" t="s">
        <v>5440</v>
      </c>
      <c r="C954" t="s">
        <v>5439</v>
      </c>
      <c r="E954">
        <v>10749353</v>
      </c>
      <c r="F954" t="s">
        <v>5438</v>
      </c>
      <c r="G954" t="s">
        <v>16</v>
      </c>
      <c r="H954" t="s">
        <v>15</v>
      </c>
      <c r="I954" t="s">
        <v>5088</v>
      </c>
      <c r="J954" t="s">
        <v>5437</v>
      </c>
      <c r="K954" t="s">
        <v>5436</v>
      </c>
      <c r="L954" t="s">
        <v>5435</v>
      </c>
      <c r="M954" t="s">
        <v>181</v>
      </c>
      <c r="N954">
        <v>13</v>
      </c>
      <c r="O954" t="s">
        <v>5434</v>
      </c>
      <c r="P954" t="s">
        <v>5433</v>
      </c>
      <c r="Q954" t="s">
        <v>5432</v>
      </c>
      <c r="R954" s="7">
        <v>36526</v>
      </c>
      <c r="S954" s="8">
        <f t="shared" si="120"/>
        <v>2000</v>
      </c>
      <c r="T954" s="8">
        <v>2000</v>
      </c>
      <c r="U954" s="8">
        <f t="shared" si="121"/>
        <v>22</v>
      </c>
      <c r="V954" s="7">
        <v>2000</v>
      </c>
      <c r="W954" t="s">
        <v>5081</v>
      </c>
      <c r="X954" s="2">
        <v>1.1930000000000001</v>
      </c>
      <c r="Y954" s="6">
        <f t="shared" si="118"/>
        <v>3.1846453645124263E-2</v>
      </c>
      <c r="AA954">
        <v>10453873</v>
      </c>
      <c r="AB954">
        <v>23832</v>
      </c>
      <c r="AD954" t="s">
        <v>6</v>
      </c>
      <c r="AE954">
        <v>11</v>
      </c>
      <c r="AF954">
        <v>3</v>
      </c>
      <c r="AH954" t="s">
        <v>5431</v>
      </c>
      <c r="AI954" t="s">
        <v>5430</v>
      </c>
      <c r="AJ954" t="s">
        <v>5429</v>
      </c>
      <c r="AK954" t="s">
        <v>5428</v>
      </c>
      <c r="AL954">
        <v>21</v>
      </c>
      <c r="AM954" s="5">
        <f t="shared" si="122"/>
        <v>0.95454545454545459</v>
      </c>
      <c r="AN954" s="4">
        <f t="shared" si="119"/>
        <v>1.4457333654607416E-3</v>
      </c>
      <c r="AO954" s="3"/>
      <c r="AP954">
        <v>0</v>
      </c>
      <c r="AR954" t="s">
        <v>1</v>
      </c>
      <c r="AT954" s="2" t="s">
        <v>0</v>
      </c>
      <c r="AU954" s="1">
        <f t="shared" si="123"/>
        <v>2.2726237561225204</v>
      </c>
      <c r="AV954" s="1">
        <f t="shared" si="124"/>
        <v>1.6646093505292503</v>
      </c>
      <c r="AW954" s="1">
        <f t="shared" si="125"/>
        <v>1.0565949449359797</v>
      </c>
    </row>
    <row r="955" spans="1:49" x14ac:dyDescent="0.2">
      <c r="A955">
        <v>953</v>
      </c>
      <c r="B955" t="s">
        <v>5427</v>
      </c>
      <c r="C955" t="s">
        <v>5426</v>
      </c>
      <c r="F955" t="s">
        <v>5425</v>
      </c>
      <c r="G955" t="s">
        <v>16</v>
      </c>
      <c r="H955" t="s">
        <v>15</v>
      </c>
      <c r="I955" t="s">
        <v>5424</v>
      </c>
      <c r="J955" t="s">
        <v>5423</v>
      </c>
      <c r="K955" t="s">
        <v>5422</v>
      </c>
      <c r="L955" t="s">
        <v>5421</v>
      </c>
      <c r="M955" t="s">
        <v>5420</v>
      </c>
      <c r="N955">
        <v>6</v>
      </c>
      <c r="O955" t="s">
        <v>5419</v>
      </c>
      <c r="P955" t="s">
        <v>5418</v>
      </c>
      <c r="Q955" t="s">
        <v>5417</v>
      </c>
      <c r="R955" s="7">
        <v>36526</v>
      </c>
      <c r="S955" s="8">
        <f t="shared" si="120"/>
        <v>2000</v>
      </c>
      <c r="T955" s="8">
        <v>2000</v>
      </c>
      <c r="U955" s="8">
        <f t="shared" si="121"/>
        <v>22</v>
      </c>
      <c r="V955" s="7">
        <v>2000</v>
      </c>
      <c r="W955" t="s">
        <v>5416</v>
      </c>
      <c r="X955" s="2" t="s">
        <v>0</v>
      </c>
      <c r="Y955" s="6" t="e">
        <f t="shared" si="118"/>
        <v>#VALUE!</v>
      </c>
      <c r="AA955">
        <v>3107841</v>
      </c>
      <c r="AB955">
        <v>52363</v>
      </c>
      <c r="AD955" t="s">
        <v>6</v>
      </c>
      <c r="AE955">
        <v>27</v>
      </c>
      <c r="AF955">
        <v>2</v>
      </c>
      <c r="AH955" t="s">
        <v>5415</v>
      </c>
      <c r="AI955" t="s">
        <v>5414</v>
      </c>
      <c r="AK955" t="s">
        <v>5413</v>
      </c>
      <c r="AL955">
        <v>9</v>
      </c>
      <c r="AM955" s="5">
        <f t="shared" si="122"/>
        <v>0.40909090909090912</v>
      </c>
      <c r="AN955" s="4">
        <f t="shared" si="119"/>
        <v>6.1960001376888923E-4</v>
      </c>
      <c r="AO955" s="3"/>
      <c r="AP955">
        <v>0</v>
      </c>
      <c r="AR955" t="s">
        <v>1</v>
      </c>
      <c r="AT955" s="2" t="s">
        <v>0</v>
      </c>
      <c r="AU955" s="1" t="e">
        <f t="shared" si="123"/>
        <v>#VALUE!</v>
      </c>
      <c r="AV955" s="1" t="e">
        <f t="shared" si="124"/>
        <v>#VALUE!</v>
      </c>
      <c r="AW955" s="1" t="e">
        <f t="shared" si="125"/>
        <v>#VALUE!</v>
      </c>
    </row>
    <row r="956" spans="1:49" x14ac:dyDescent="0.2">
      <c r="A956">
        <v>954</v>
      </c>
      <c r="B956" t="s">
        <v>5412</v>
      </c>
      <c r="C956" t="s">
        <v>5411</v>
      </c>
      <c r="E956">
        <v>10798723</v>
      </c>
      <c r="F956" t="s">
        <v>5410</v>
      </c>
      <c r="G956" t="s">
        <v>16</v>
      </c>
      <c r="H956" t="s">
        <v>15</v>
      </c>
      <c r="I956" t="s">
        <v>5409</v>
      </c>
      <c r="J956">
        <v>60006819</v>
      </c>
      <c r="K956" t="s">
        <v>5244</v>
      </c>
      <c r="L956" t="s">
        <v>5243</v>
      </c>
      <c r="M956" t="s">
        <v>11</v>
      </c>
      <c r="N956">
        <v>4</v>
      </c>
      <c r="O956" t="s">
        <v>5408</v>
      </c>
      <c r="P956" t="s">
        <v>5407</v>
      </c>
      <c r="Q956" t="s">
        <v>5406</v>
      </c>
      <c r="R956" s="7">
        <v>36526</v>
      </c>
      <c r="S956" s="8">
        <f t="shared" si="120"/>
        <v>2000</v>
      </c>
      <c r="T956" s="8">
        <v>2000</v>
      </c>
      <c r="U956" s="8">
        <f t="shared" si="121"/>
        <v>22</v>
      </c>
      <c r="V956" s="7">
        <v>36617</v>
      </c>
      <c r="W956" t="s">
        <v>3940</v>
      </c>
      <c r="X956" s="2">
        <v>0.8</v>
      </c>
      <c r="Y956" s="6">
        <f t="shared" si="118"/>
        <v>2.1355543098155415E-2</v>
      </c>
      <c r="AA956">
        <v>3407594</v>
      </c>
      <c r="AB956">
        <v>23456</v>
      </c>
      <c r="AD956" t="s">
        <v>6</v>
      </c>
      <c r="AE956">
        <v>186</v>
      </c>
      <c r="AF956">
        <v>4</v>
      </c>
      <c r="AH956" t="s">
        <v>5405</v>
      </c>
      <c r="AI956" t="s">
        <v>5404</v>
      </c>
      <c r="AJ956" t="s">
        <v>5403</v>
      </c>
      <c r="AK956" t="s">
        <v>5402</v>
      </c>
      <c r="AL956">
        <v>46</v>
      </c>
      <c r="AM956" s="5">
        <f t="shared" si="122"/>
        <v>2.0909090909090908</v>
      </c>
      <c r="AN956" s="4">
        <f t="shared" si="119"/>
        <v>3.1668445148187669E-3</v>
      </c>
      <c r="AO956" s="3"/>
      <c r="AP956">
        <v>0</v>
      </c>
      <c r="AQ956" t="s">
        <v>2251</v>
      </c>
      <c r="AR956" t="s">
        <v>5235</v>
      </c>
      <c r="AS956" t="s">
        <v>2250</v>
      </c>
      <c r="AT956" s="2" t="s">
        <v>0</v>
      </c>
      <c r="AU956" s="1">
        <f t="shared" si="123"/>
        <v>1.5898933523154419</v>
      </c>
      <c r="AV956" s="1">
        <f t="shared" si="124"/>
        <v>1.2261193806487092</v>
      </c>
      <c r="AW956" s="1">
        <f t="shared" si="125"/>
        <v>0.8623454089819762</v>
      </c>
    </row>
    <row r="957" spans="1:49" x14ac:dyDescent="0.2">
      <c r="A957">
        <v>955</v>
      </c>
      <c r="B957" t="s">
        <v>5401</v>
      </c>
      <c r="C957" t="s">
        <v>5400</v>
      </c>
      <c r="E957">
        <v>10800033</v>
      </c>
      <c r="F957" t="s">
        <v>5399</v>
      </c>
      <c r="G957" t="s">
        <v>16</v>
      </c>
      <c r="H957" t="s">
        <v>15</v>
      </c>
      <c r="I957" t="s">
        <v>5398</v>
      </c>
      <c r="J957" t="s">
        <v>5397</v>
      </c>
      <c r="K957" t="s">
        <v>5396</v>
      </c>
      <c r="L957" t="s">
        <v>5395</v>
      </c>
      <c r="M957" t="s">
        <v>1843</v>
      </c>
      <c r="N957">
        <v>3</v>
      </c>
      <c r="O957" t="s">
        <v>5394</v>
      </c>
      <c r="P957" t="s">
        <v>5393</v>
      </c>
      <c r="Q957" t="s">
        <v>5392</v>
      </c>
      <c r="R957" s="7">
        <v>36526</v>
      </c>
      <c r="S957" s="8">
        <f t="shared" si="120"/>
        <v>2000</v>
      </c>
      <c r="T957" s="8">
        <v>2000</v>
      </c>
      <c r="U957" s="8">
        <f t="shared" si="121"/>
        <v>22</v>
      </c>
      <c r="V957" s="7">
        <v>2000</v>
      </c>
      <c r="W957" t="s">
        <v>923</v>
      </c>
      <c r="X957" s="2">
        <v>1.696</v>
      </c>
      <c r="Y957" s="6">
        <f t="shared" si="118"/>
        <v>4.5273751368089483E-2</v>
      </c>
      <c r="AA957">
        <v>7403194</v>
      </c>
      <c r="AB957">
        <v>17267</v>
      </c>
      <c r="AD957" t="s">
        <v>6</v>
      </c>
      <c r="AE957">
        <v>43</v>
      </c>
      <c r="AF957">
        <v>5</v>
      </c>
      <c r="AH957" t="s">
        <v>5391</v>
      </c>
      <c r="AI957" t="s">
        <v>5390</v>
      </c>
      <c r="AJ957" t="s">
        <v>5389</v>
      </c>
      <c r="AK957" t="s">
        <v>5388</v>
      </c>
      <c r="AL957">
        <v>437</v>
      </c>
      <c r="AM957" s="5">
        <f t="shared" si="122"/>
        <v>19.863636363636363</v>
      </c>
      <c r="AN957" s="4">
        <f t="shared" si="119"/>
        <v>3.0085022890778287E-2</v>
      </c>
      <c r="AO957" s="3"/>
      <c r="AP957">
        <v>1</v>
      </c>
      <c r="AR957" t="s">
        <v>1</v>
      </c>
      <c r="AT957" s="2">
        <v>4.6680000000000001</v>
      </c>
      <c r="AU957" s="1">
        <f t="shared" si="123"/>
        <v>4.071713282489613</v>
      </c>
      <c r="AV957" s="1">
        <f t="shared" si="124"/>
        <v>3.7679387129433888</v>
      </c>
      <c r="AW957" s="1">
        <f t="shared" si="125"/>
        <v>3.4641641433971646</v>
      </c>
    </row>
    <row r="958" spans="1:49" x14ac:dyDescent="0.2">
      <c r="A958">
        <v>956</v>
      </c>
      <c r="B958" t="s">
        <v>5387</v>
      </c>
      <c r="C958" t="s">
        <v>5386</v>
      </c>
      <c r="F958" t="s">
        <v>5385</v>
      </c>
      <c r="G958" t="s">
        <v>16</v>
      </c>
      <c r="H958" t="s">
        <v>15</v>
      </c>
      <c r="I958" t="s">
        <v>5384</v>
      </c>
      <c r="J958">
        <v>60010939</v>
      </c>
      <c r="K958" t="s">
        <v>5383</v>
      </c>
      <c r="L958" t="s">
        <v>5382</v>
      </c>
      <c r="M958" t="s">
        <v>1058</v>
      </c>
      <c r="N958">
        <v>4</v>
      </c>
      <c r="O958" t="s">
        <v>5381</v>
      </c>
      <c r="P958" t="s">
        <v>5380</v>
      </c>
      <c r="Q958" t="s">
        <v>5379</v>
      </c>
      <c r="R958" s="7">
        <v>36526</v>
      </c>
      <c r="S958" s="8">
        <f t="shared" si="120"/>
        <v>2000</v>
      </c>
      <c r="T958" s="8">
        <v>2000</v>
      </c>
      <c r="U958" s="8">
        <f t="shared" si="121"/>
        <v>22</v>
      </c>
      <c r="V958" s="7">
        <v>2000</v>
      </c>
      <c r="W958" t="s">
        <v>2066</v>
      </c>
      <c r="X958" s="2">
        <v>1.1579999999999999</v>
      </c>
      <c r="Y958" s="6">
        <f t="shared" si="118"/>
        <v>3.0912148634579962E-2</v>
      </c>
      <c r="AA958">
        <v>1668595</v>
      </c>
      <c r="AB958">
        <v>14223</v>
      </c>
      <c r="AD958" t="s">
        <v>6</v>
      </c>
      <c r="AE958">
        <v>63</v>
      </c>
      <c r="AF958">
        <v>1</v>
      </c>
      <c r="AH958" s="9">
        <v>44440</v>
      </c>
      <c r="AI958" t="s">
        <v>5378</v>
      </c>
      <c r="AJ958" t="s">
        <v>5377</v>
      </c>
      <c r="AK958" t="s">
        <v>5376</v>
      </c>
      <c r="AL958">
        <v>88</v>
      </c>
      <c r="AM958" s="5">
        <f t="shared" si="122"/>
        <v>4</v>
      </c>
      <c r="AN958" s="4">
        <f t="shared" si="119"/>
        <v>6.0583112457402496E-3</v>
      </c>
      <c r="AO958" s="3"/>
      <c r="AP958">
        <v>0</v>
      </c>
      <c r="AQ958" t="s">
        <v>249</v>
      </c>
      <c r="AR958" t="s">
        <v>5375</v>
      </c>
      <c r="AS958" t="s">
        <v>247</v>
      </c>
      <c r="AT958" s="2">
        <v>3.573</v>
      </c>
      <c r="AU958" s="1">
        <f t="shared" si="123"/>
        <v>2.3455997417928045</v>
      </c>
      <c r="AV958" s="1">
        <f t="shared" si="124"/>
        <v>1.8485229940160104</v>
      </c>
      <c r="AW958" s="1">
        <f t="shared" si="125"/>
        <v>1.3514462462392165</v>
      </c>
    </row>
    <row r="959" spans="1:49" x14ac:dyDescent="0.2">
      <c r="A959">
        <v>957</v>
      </c>
      <c r="B959" t="s">
        <v>5374</v>
      </c>
      <c r="F959" t="s">
        <v>5373</v>
      </c>
      <c r="G959" t="s">
        <v>16</v>
      </c>
      <c r="H959" t="s">
        <v>15</v>
      </c>
      <c r="I959" t="s">
        <v>5372</v>
      </c>
      <c r="J959" t="s">
        <v>5366</v>
      </c>
      <c r="K959" t="s">
        <v>5371</v>
      </c>
      <c r="L959" t="s">
        <v>5370</v>
      </c>
      <c r="M959" t="s">
        <v>5369</v>
      </c>
      <c r="N959">
        <v>2</v>
      </c>
      <c r="O959" t="s">
        <v>5368</v>
      </c>
      <c r="P959" t="s">
        <v>5367</v>
      </c>
      <c r="Q959" t="s">
        <v>5366</v>
      </c>
      <c r="R959" s="7">
        <v>36526</v>
      </c>
      <c r="S959" s="8">
        <f t="shared" si="120"/>
        <v>2000</v>
      </c>
      <c r="T959" s="8">
        <v>2000</v>
      </c>
      <c r="U959" s="8">
        <f t="shared" si="121"/>
        <v>22</v>
      </c>
      <c r="V959" s="7">
        <v>2000</v>
      </c>
      <c r="W959" t="s">
        <v>5365</v>
      </c>
      <c r="X959" s="2">
        <v>0.218</v>
      </c>
      <c r="Y959" s="6">
        <f t="shared" si="118"/>
        <v>5.8193854942473512E-3</v>
      </c>
      <c r="AA959">
        <v>79723</v>
      </c>
      <c r="AB959">
        <v>13868</v>
      </c>
      <c r="AD959" t="s">
        <v>6</v>
      </c>
      <c r="AE959">
        <v>41</v>
      </c>
      <c r="AF959">
        <v>2</v>
      </c>
      <c r="AH959" t="s">
        <v>5364</v>
      </c>
      <c r="AI959" t="s">
        <v>5363</v>
      </c>
      <c r="AJ959" t="s">
        <v>5362</v>
      </c>
      <c r="AK959" t="s">
        <v>5361</v>
      </c>
      <c r="AL959">
        <v>11</v>
      </c>
      <c r="AM959" s="5">
        <f t="shared" si="122"/>
        <v>0.5</v>
      </c>
      <c r="AN959" s="4">
        <f t="shared" si="119"/>
        <v>7.572889057175312E-4</v>
      </c>
      <c r="AO959" s="3"/>
      <c r="AP959">
        <v>0</v>
      </c>
      <c r="AR959" t="s">
        <v>1</v>
      </c>
      <c r="AT959" s="2">
        <v>0.52700000000000002</v>
      </c>
      <c r="AU959" s="1">
        <f t="shared" si="123"/>
        <v>0.43007565176884055</v>
      </c>
      <c r="AV959" s="1">
        <f t="shared" si="124"/>
        <v>0.32883371999824412</v>
      </c>
      <c r="AW959" s="1">
        <f t="shared" si="125"/>
        <v>0.22759178822764772</v>
      </c>
    </row>
    <row r="960" spans="1:49" x14ac:dyDescent="0.2">
      <c r="A960">
        <v>958</v>
      </c>
      <c r="B960" t="s">
        <v>5360</v>
      </c>
      <c r="C960" t="s">
        <v>5359</v>
      </c>
      <c r="F960" t="s">
        <v>5358</v>
      </c>
      <c r="G960" t="s">
        <v>16</v>
      </c>
      <c r="H960" t="s">
        <v>15</v>
      </c>
      <c r="I960" t="s">
        <v>5357</v>
      </c>
      <c r="J960" t="s">
        <v>5356</v>
      </c>
      <c r="K960" t="s">
        <v>5355</v>
      </c>
      <c r="L960" t="s">
        <v>5354</v>
      </c>
      <c r="M960" t="s">
        <v>5353</v>
      </c>
      <c r="N960">
        <v>3</v>
      </c>
      <c r="O960" t="s">
        <v>5352</v>
      </c>
      <c r="P960" t="s">
        <v>5351</v>
      </c>
      <c r="Q960" t="s">
        <v>5350</v>
      </c>
      <c r="R960" s="7">
        <v>36526</v>
      </c>
      <c r="S960" s="8">
        <f t="shared" si="120"/>
        <v>2000</v>
      </c>
      <c r="T960" s="8">
        <v>2000</v>
      </c>
      <c r="U960" s="8">
        <f t="shared" si="121"/>
        <v>22</v>
      </c>
      <c r="V960" s="7">
        <v>2000</v>
      </c>
      <c r="W960" t="s">
        <v>5349</v>
      </c>
      <c r="X960" s="2">
        <v>0.56200000000000006</v>
      </c>
      <c r="Y960" s="6">
        <f t="shared" si="118"/>
        <v>1.5002269026454181E-2</v>
      </c>
      <c r="AA960">
        <v>3734633</v>
      </c>
      <c r="AB960">
        <v>25659</v>
      </c>
      <c r="AD960" t="s">
        <v>6</v>
      </c>
      <c r="AE960">
        <v>53</v>
      </c>
      <c r="AF960">
        <v>2</v>
      </c>
      <c r="AH960" t="s">
        <v>5348</v>
      </c>
      <c r="AI960" t="s">
        <v>5347</v>
      </c>
      <c r="AJ960" t="s">
        <v>5346</v>
      </c>
      <c r="AK960" t="s">
        <v>5345</v>
      </c>
      <c r="AL960">
        <v>2</v>
      </c>
      <c r="AM960" s="5">
        <f t="shared" si="122"/>
        <v>9.0909090909090912E-2</v>
      </c>
      <c r="AN960" s="4">
        <f t="shared" si="119"/>
        <v>1.3768889194864205E-4</v>
      </c>
      <c r="AO960" s="3"/>
      <c r="AP960">
        <v>0</v>
      </c>
      <c r="AR960" t="s">
        <v>1</v>
      </c>
      <c r="AT960" s="2">
        <v>1.9950000000000001</v>
      </c>
      <c r="AU960" s="1">
        <f t="shared" si="123"/>
        <v>1.054289498610252</v>
      </c>
      <c r="AV960" s="1">
        <f t="shared" si="124"/>
        <v>0.75699789592014122</v>
      </c>
      <c r="AW960" s="1">
        <f t="shared" si="125"/>
        <v>0.45970629323003037</v>
      </c>
    </row>
    <row r="961" spans="1:49" x14ac:dyDescent="0.2">
      <c r="A961">
        <v>959</v>
      </c>
      <c r="B961" t="s">
        <v>5344</v>
      </c>
      <c r="C961" t="s">
        <v>5343</v>
      </c>
      <c r="F961" t="s">
        <v>5342</v>
      </c>
      <c r="G961" t="s">
        <v>16</v>
      </c>
      <c r="H961" t="s">
        <v>15</v>
      </c>
      <c r="I961" t="s">
        <v>5341</v>
      </c>
      <c r="J961" t="s">
        <v>5340</v>
      </c>
      <c r="K961" t="s">
        <v>5339</v>
      </c>
      <c r="L961" t="s">
        <v>5338</v>
      </c>
      <c r="M961" t="s">
        <v>5337</v>
      </c>
      <c r="N961">
        <v>2</v>
      </c>
      <c r="O961" t="s">
        <v>5336</v>
      </c>
      <c r="P961" t="s">
        <v>5335</v>
      </c>
      <c r="Q961" t="s">
        <v>5334</v>
      </c>
      <c r="R961" s="7">
        <v>36526</v>
      </c>
      <c r="S961" s="8">
        <f t="shared" si="120"/>
        <v>2000</v>
      </c>
      <c r="T961" s="8">
        <v>2000</v>
      </c>
      <c r="U961" s="8">
        <f t="shared" si="121"/>
        <v>22</v>
      </c>
      <c r="V961" s="7">
        <v>2000</v>
      </c>
      <c r="W961" t="s">
        <v>5333</v>
      </c>
      <c r="X961" s="2">
        <v>0.66700000000000004</v>
      </c>
      <c r="Y961" s="6">
        <f t="shared" si="118"/>
        <v>1.7805184058087078E-2</v>
      </c>
      <c r="AA961">
        <v>9066691</v>
      </c>
      <c r="AB961">
        <v>21449</v>
      </c>
      <c r="AD961" t="s">
        <v>6</v>
      </c>
      <c r="AE961">
        <v>9</v>
      </c>
      <c r="AF961" s="11">
        <v>44228</v>
      </c>
      <c r="AH961" t="s">
        <v>5332</v>
      </c>
      <c r="AI961" t="s">
        <v>5331</v>
      </c>
      <c r="AJ961" t="s">
        <v>5330</v>
      </c>
      <c r="AK961" t="s">
        <v>5329</v>
      </c>
      <c r="AL961">
        <v>48</v>
      </c>
      <c r="AM961" s="5">
        <f t="shared" si="122"/>
        <v>2.1818181818181817</v>
      </c>
      <c r="AN961" s="4">
        <f t="shared" si="119"/>
        <v>3.3045334067674089E-3</v>
      </c>
      <c r="AO961" s="3"/>
      <c r="AP961">
        <v>0</v>
      </c>
      <c r="AR961" t="s">
        <v>1</v>
      </c>
      <c r="AT961" s="2">
        <v>2.0390000000000001</v>
      </c>
      <c r="AU961" s="1">
        <f t="shared" si="123"/>
        <v>1.3454988862691177</v>
      </c>
      <c r="AV961" s="1">
        <f t="shared" si="124"/>
        <v>1.0554858732427244</v>
      </c>
      <c r="AW961" s="1">
        <f t="shared" si="125"/>
        <v>0.76547286021633099</v>
      </c>
    </row>
    <row r="962" spans="1:49" x14ac:dyDescent="0.2">
      <c r="A962">
        <v>960</v>
      </c>
      <c r="B962" t="s">
        <v>5328</v>
      </c>
      <c r="C962" t="s">
        <v>5327</v>
      </c>
      <c r="E962">
        <v>10642614</v>
      </c>
      <c r="F962" t="s">
        <v>5326</v>
      </c>
      <c r="G962" t="s">
        <v>16</v>
      </c>
      <c r="H962" t="s">
        <v>15</v>
      </c>
      <c r="I962" t="s">
        <v>5325</v>
      </c>
      <c r="J962" t="s">
        <v>5324</v>
      </c>
      <c r="K962" t="s">
        <v>5323</v>
      </c>
      <c r="L962" t="s">
        <v>5322</v>
      </c>
      <c r="M962" t="s">
        <v>5321</v>
      </c>
      <c r="N962">
        <v>4</v>
      </c>
      <c r="O962" t="s">
        <v>5320</v>
      </c>
      <c r="P962" t="s">
        <v>5319</v>
      </c>
      <c r="Q962" t="s">
        <v>5318</v>
      </c>
      <c r="R962" s="7">
        <v>36526</v>
      </c>
      <c r="S962" s="8">
        <f t="shared" si="120"/>
        <v>2000</v>
      </c>
      <c r="T962" s="8">
        <v>2000</v>
      </c>
      <c r="U962" s="8">
        <f t="shared" si="121"/>
        <v>22</v>
      </c>
      <c r="V962" s="7">
        <v>36557</v>
      </c>
      <c r="W962" t="s">
        <v>5317</v>
      </c>
      <c r="X962" s="2">
        <v>1.7569999999999999</v>
      </c>
      <c r="Y962" s="6">
        <f t="shared" ref="Y962:Y1025" si="126">(X962-$Z$3)/($Z$2-$Z$3)</f>
        <v>4.6902111529323831E-2</v>
      </c>
      <c r="AA962">
        <v>9596658</v>
      </c>
      <c r="AB962">
        <v>17511</v>
      </c>
      <c r="AD962" t="s">
        <v>6</v>
      </c>
      <c r="AE962">
        <v>10</v>
      </c>
      <c r="AF962">
        <v>2</v>
      </c>
      <c r="AH962" t="s">
        <v>5316</v>
      </c>
      <c r="AI962" t="s">
        <v>5315</v>
      </c>
      <c r="AJ962" t="s">
        <v>5314</v>
      </c>
      <c r="AK962" t="s">
        <v>5313</v>
      </c>
      <c r="AL962">
        <v>72</v>
      </c>
      <c r="AM962" s="5">
        <f t="shared" si="122"/>
        <v>3.2727272727272729</v>
      </c>
      <c r="AN962" s="4">
        <f t="shared" ref="AN962:AN1025" si="127">(AM962-$AO$3)/($AO$2-$AO$3)</f>
        <v>4.9568001101511138E-3</v>
      </c>
      <c r="AO962" s="3"/>
      <c r="AP962">
        <v>1</v>
      </c>
      <c r="AR962" t="s">
        <v>1</v>
      </c>
      <c r="AT962" s="2">
        <v>4.3129999999999997</v>
      </c>
      <c r="AU962" s="1">
        <f t="shared" si="123"/>
        <v>3.4318518103572013</v>
      </c>
      <c r="AV962" s="1">
        <f t="shared" si="124"/>
        <v>2.5929455819737472</v>
      </c>
      <c r="AW962" s="1">
        <f t="shared" si="125"/>
        <v>1.7540393535902927</v>
      </c>
    </row>
    <row r="963" spans="1:49" x14ac:dyDescent="0.2">
      <c r="A963">
        <v>961</v>
      </c>
      <c r="B963" t="s">
        <v>5312</v>
      </c>
      <c r="F963" t="s">
        <v>5311</v>
      </c>
      <c r="G963" t="s">
        <v>16</v>
      </c>
      <c r="H963" t="s">
        <v>15</v>
      </c>
      <c r="I963" t="s">
        <v>5310</v>
      </c>
      <c r="J963">
        <v>60005304</v>
      </c>
      <c r="K963" t="s">
        <v>5309</v>
      </c>
      <c r="L963" t="s">
        <v>5308</v>
      </c>
      <c r="M963" t="s">
        <v>11</v>
      </c>
      <c r="N963">
        <v>4</v>
      </c>
      <c r="O963" t="s">
        <v>5307</v>
      </c>
      <c r="P963" t="s">
        <v>5306</v>
      </c>
      <c r="Q963" t="s">
        <v>5305</v>
      </c>
      <c r="R963" s="7">
        <v>36526</v>
      </c>
      <c r="S963" s="8">
        <f t="shared" si="120"/>
        <v>2000</v>
      </c>
      <c r="T963" s="8">
        <v>2000</v>
      </c>
      <c r="U963" s="8">
        <f t="shared" si="121"/>
        <v>22</v>
      </c>
      <c r="V963" s="7">
        <v>2000</v>
      </c>
      <c r="W963" t="s">
        <v>5304</v>
      </c>
      <c r="X963" s="2">
        <v>0.183</v>
      </c>
      <c r="Y963" s="6">
        <f t="shared" si="126"/>
        <v>4.8850804837030515E-3</v>
      </c>
      <c r="AA963">
        <v>11951036</v>
      </c>
      <c r="AB963">
        <v>22632</v>
      </c>
      <c r="AD963" t="s">
        <v>6</v>
      </c>
      <c r="AE963">
        <v>54</v>
      </c>
      <c r="AF963">
        <v>1</v>
      </c>
      <c r="AH963" t="s">
        <v>5303</v>
      </c>
      <c r="AI963" t="s">
        <v>5302</v>
      </c>
      <c r="AK963" t="s">
        <v>5301</v>
      </c>
      <c r="AL963">
        <v>3</v>
      </c>
      <c r="AM963" s="5">
        <f t="shared" si="122"/>
        <v>0.13636363636363635</v>
      </c>
      <c r="AN963" s="4">
        <f t="shared" si="127"/>
        <v>2.0653333792296306E-4</v>
      </c>
      <c r="AO963" s="3"/>
      <c r="AP963">
        <v>0</v>
      </c>
      <c r="AR963" t="s">
        <v>1</v>
      </c>
      <c r="AT963" s="2" t="s">
        <v>0</v>
      </c>
      <c r="AU963" s="1">
        <f t="shared" si="123"/>
        <v>0.34815163399690247</v>
      </c>
      <c r="AV963" s="1">
        <f t="shared" si="124"/>
        <v>0.25458069108130071</v>
      </c>
      <c r="AW963" s="1">
        <f t="shared" si="125"/>
        <v>0.16100974816569893</v>
      </c>
    </row>
    <row r="964" spans="1:49" x14ac:dyDescent="0.2">
      <c r="A964">
        <v>962</v>
      </c>
      <c r="B964" t="s">
        <v>5300</v>
      </c>
      <c r="C964" t="s">
        <v>5299</v>
      </c>
      <c r="F964" t="s">
        <v>5298</v>
      </c>
      <c r="G964" t="s">
        <v>16</v>
      </c>
      <c r="H964" t="s">
        <v>15</v>
      </c>
      <c r="I964" t="s">
        <v>5297</v>
      </c>
      <c r="J964">
        <v>60015941</v>
      </c>
      <c r="K964" t="s">
        <v>5296</v>
      </c>
      <c r="L964" t="s">
        <v>5295</v>
      </c>
      <c r="M964" t="s">
        <v>11</v>
      </c>
      <c r="N964">
        <v>3</v>
      </c>
      <c r="O964" t="s">
        <v>5294</v>
      </c>
      <c r="P964" t="s">
        <v>5293</v>
      </c>
      <c r="Q964" t="s">
        <v>5292</v>
      </c>
      <c r="R964" s="7">
        <v>36526</v>
      </c>
      <c r="S964" s="8">
        <f t="shared" si="120"/>
        <v>2000</v>
      </c>
      <c r="T964" s="8">
        <v>2000</v>
      </c>
      <c r="U964" s="8">
        <f t="shared" si="121"/>
        <v>22</v>
      </c>
      <c r="V964" s="7">
        <v>2000</v>
      </c>
      <c r="W964" t="s">
        <v>495</v>
      </c>
      <c r="X964" s="2">
        <v>0.85499999999999998</v>
      </c>
      <c r="Y964" s="6">
        <f t="shared" si="126"/>
        <v>2.28237366861536E-2</v>
      </c>
      <c r="AA964">
        <v>980331</v>
      </c>
      <c r="AB964">
        <v>23342</v>
      </c>
      <c r="AD964" t="s">
        <v>6</v>
      </c>
      <c r="AE964">
        <v>26</v>
      </c>
      <c r="AF964">
        <v>5</v>
      </c>
      <c r="AH964" t="s">
        <v>5291</v>
      </c>
      <c r="AI964" t="s">
        <v>5290</v>
      </c>
      <c r="AJ964" t="s">
        <v>5289</v>
      </c>
      <c r="AK964" t="s">
        <v>5288</v>
      </c>
      <c r="AL964">
        <v>35</v>
      </c>
      <c r="AM964" s="5">
        <f t="shared" si="122"/>
        <v>1.5909090909090908</v>
      </c>
      <c r="AN964" s="4">
        <f t="shared" si="127"/>
        <v>2.4095556091012355E-3</v>
      </c>
      <c r="AO964" s="3"/>
      <c r="AP964">
        <v>0</v>
      </c>
      <c r="AQ964" t="s">
        <v>2251</v>
      </c>
      <c r="AR964" t="s">
        <v>5287</v>
      </c>
      <c r="AS964" t="s">
        <v>2250</v>
      </c>
      <c r="AT964" s="2">
        <v>2.6259999999999999</v>
      </c>
      <c r="AU964" s="1">
        <f t="shared" si="123"/>
        <v>1.669948236303789</v>
      </c>
      <c r="AV964" s="1">
        <f t="shared" si="124"/>
        <v>1.2616646147627417</v>
      </c>
      <c r="AW964" s="1">
        <f t="shared" si="125"/>
        <v>0.85338099322169436</v>
      </c>
    </row>
    <row r="965" spans="1:49" x14ac:dyDescent="0.2">
      <c r="A965">
        <v>963</v>
      </c>
      <c r="B965" t="s">
        <v>5286</v>
      </c>
      <c r="C965" t="s">
        <v>5285</v>
      </c>
      <c r="E965">
        <v>10761010</v>
      </c>
      <c r="F965" t="s">
        <v>5284</v>
      </c>
      <c r="G965" t="s">
        <v>16</v>
      </c>
      <c r="H965" t="s">
        <v>15</v>
      </c>
      <c r="I965" t="s">
        <v>5283</v>
      </c>
      <c r="J965">
        <v>60018573</v>
      </c>
      <c r="K965" t="s">
        <v>5282</v>
      </c>
      <c r="L965" t="s">
        <v>5281</v>
      </c>
      <c r="M965" t="s">
        <v>11</v>
      </c>
      <c r="N965">
        <v>5</v>
      </c>
      <c r="O965" t="s">
        <v>5280</v>
      </c>
      <c r="P965" t="s">
        <v>5279</v>
      </c>
      <c r="Q965" t="s">
        <v>5278</v>
      </c>
      <c r="R965" s="7">
        <v>36526</v>
      </c>
      <c r="S965" s="8">
        <f t="shared" si="120"/>
        <v>2000</v>
      </c>
      <c r="T965" s="8">
        <v>2000</v>
      </c>
      <c r="U965" s="8">
        <f t="shared" si="121"/>
        <v>22</v>
      </c>
      <c r="V965" s="7">
        <v>36617</v>
      </c>
      <c r="W965" t="s">
        <v>5277</v>
      </c>
      <c r="X965" s="2">
        <v>0.91800000000000004</v>
      </c>
      <c r="Y965" s="6">
        <f t="shared" si="126"/>
        <v>2.4505485705133341E-2</v>
      </c>
      <c r="AA965">
        <v>337587</v>
      </c>
      <c r="AB965">
        <v>29515</v>
      </c>
      <c r="AD965" t="s">
        <v>6</v>
      </c>
      <c r="AE965">
        <v>153</v>
      </c>
      <c r="AF965">
        <v>4</v>
      </c>
      <c r="AH965" t="s">
        <v>5276</v>
      </c>
      <c r="AI965" t="s">
        <v>5275</v>
      </c>
      <c r="AK965" t="s">
        <v>5274</v>
      </c>
      <c r="AL965">
        <v>58</v>
      </c>
      <c r="AM965" s="5">
        <f t="shared" si="122"/>
        <v>2.6363636363636362</v>
      </c>
      <c r="AN965" s="4">
        <f t="shared" si="127"/>
        <v>3.9929778665106193E-3</v>
      </c>
      <c r="AO965" s="3"/>
      <c r="AP965">
        <v>0</v>
      </c>
      <c r="AR965" t="s">
        <v>1</v>
      </c>
      <c r="AT965" s="2">
        <v>2.8410000000000002</v>
      </c>
      <c r="AU965" s="1">
        <f t="shared" si="123"/>
        <v>1.8351733353546524</v>
      </c>
      <c r="AV965" s="1">
        <f t="shared" si="124"/>
        <v>1.4249231785821981</v>
      </c>
      <c r="AW965" s="1">
        <f t="shared" si="125"/>
        <v>1.0146730218097435</v>
      </c>
    </row>
    <row r="966" spans="1:49" x14ac:dyDescent="0.2">
      <c r="A966">
        <v>964</v>
      </c>
      <c r="B966" t="s">
        <v>5273</v>
      </c>
      <c r="C966" t="s">
        <v>5272</v>
      </c>
      <c r="F966" t="s">
        <v>5271</v>
      </c>
      <c r="G966" t="s">
        <v>16</v>
      </c>
      <c r="H966" t="s">
        <v>15</v>
      </c>
      <c r="I966" t="s">
        <v>5270</v>
      </c>
      <c r="J966">
        <v>60020306</v>
      </c>
      <c r="K966" t="s">
        <v>5269</v>
      </c>
      <c r="L966" t="s">
        <v>5268</v>
      </c>
      <c r="M966" t="s">
        <v>59</v>
      </c>
      <c r="N966">
        <v>1</v>
      </c>
      <c r="O966" t="s">
        <v>5267</v>
      </c>
      <c r="P966">
        <v>7003562311</v>
      </c>
      <c r="Q966">
        <v>60020306</v>
      </c>
      <c r="R966" s="7">
        <v>36526</v>
      </c>
      <c r="S966" s="8">
        <f t="shared" si="120"/>
        <v>2000</v>
      </c>
      <c r="T966" s="8">
        <v>2000</v>
      </c>
      <c r="U966" s="8">
        <f t="shared" si="121"/>
        <v>22</v>
      </c>
      <c r="V966" s="7">
        <v>36526</v>
      </c>
      <c r="W966" t="s">
        <v>3073</v>
      </c>
      <c r="X966" s="2">
        <v>0.84299999999999997</v>
      </c>
      <c r="Y966" s="6">
        <f t="shared" si="126"/>
        <v>2.250340353968127E-2</v>
      </c>
      <c r="AA966">
        <v>188158</v>
      </c>
      <c r="AB966">
        <v>15168</v>
      </c>
      <c r="AD966" t="s">
        <v>6</v>
      </c>
      <c r="AE966">
        <v>417</v>
      </c>
      <c r="AF966">
        <v>1</v>
      </c>
      <c r="AH966" t="s">
        <v>5266</v>
      </c>
      <c r="AI966" t="s">
        <v>5265</v>
      </c>
      <c r="AJ966" t="s">
        <v>5264</v>
      </c>
      <c r="AK966" t="s">
        <v>5263</v>
      </c>
      <c r="AL966">
        <v>56</v>
      </c>
      <c r="AM966" s="5">
        <f t="shared" si="122"/>
        <v>2.5454545454545454</v>
      </c>
      <c r="AN966" s="4">
        <f t="shared" si="127"/>
        <v>3.8552889745619772E-3</v>
      </c>
      <c r="AO966" s="3"/>
      <c r="AP966">
        <v>0</v>
      </c>
      <c r="AR966" t="s">
        <v>1</v>
      </c>
      <c r="AT966" s="2">
        <v>2.694</v>
      </c>
      <c r="AU966" s="1">
        <f t="shared" si="123"/>
        <v>1.6908969170145485</v>
      </c>
      <c r="AV966" s="1">
        <f t="shared" si="124"/>
        <v>1.3179346257121625</v>
      </c>
      <c r="AW966" s="1">
        <f t="shared" si="125"/>
        <v>0.94497233440977646</v>
      </c>
    </row>
    <row r="967" spans="1:49" x14ac:dyDescent="0.2">
      <c r="A967">
        <v>965</v>
      </c>
      <c r="B967" t="s">
        <v>5262</v>
      </c>
      <c r="C967" t="s">
        <v>5261</v>
      </c>
      <c r="F967" t="s">
        <v>5260</v>
      </c>
      <c r="G967" t="s">
        <v>16</v>
      </c>
      <c r="H967" t="s">
        <v>15</v>
      </c>
      <c r="I967" t="s">
        <v>5259</v>
      </c>
      <c r="J967">
        <v>60020486</v>
      </c>
      <c r="K967" t="s">
        <v>5258</v>
      </c>
      <c r="L967" t="s">
        <v>5257</v>
      </c>
      <c r="M967" t="s">
        <v>1772</v>
      </c>
      <c r="N967">
        <v>3</v>
      </c>
      <c r="O967" t="s">
        <v>5256</v>
      </c>
      <c r="P967" t="s">
        <v>5255</v>
      </c>
      <c r="Q967" t="s">
        <v>5254</v>
      </c>
      <c r="R967" s="7">
        <v>36526</v>
      </c>
      <c r="S967" s="8">
        <f t="shared" si="120"/>
        <v>2000</v>
      </c>
      <c r="T967" s="8">
        <v>2000</v>
      </c>
      <c r="U967" s="8">
        <f t="shared" si="121"/>
        <v>22</v>
      </c>
      <c r="V967" s="7">
        <v>2000</v>
      </c>
      <c r="W967" t="s">
        <v>5253</v>
      </c>
      <c r="X967" s="2">
        <v>0.46500000000000002</v>
      </c>
      <c r="Y967" s="6">
        <f t="shared" si="126"/>
        <v>1.2412909425802835E-2</v>
      </c>
      <c r="AA967">
        <v>12105759</v>
      </c>
      <c r="AB967">
        <v>20316</v>
      </c>
      <c r="AC967">
        <v>18028829</v>
      </c>
      <c r="AD967" t="s">
        <v>6</v>
      </c>
      <c r="AE967">
        <v>97</v>
      </c>
      <c r="AF967">
        <v>1</v>
      </c>
      <c r="AH967" t="s">
        <v>5252</v>
      </c>
      <c r="AI967" t="s">
        <v>5251</v>
      </c>
      <c r="AJ967" t="s">
        <v>5250</v>
      </c>
      <c r="AK967" t="s">
        <v>5249</v>
      </c>
      <c r="AL967">
        <v>13</v>
      </c>
      <c r="AM967" s="5">
        <f t="shared" si="122"/>
        <v>0.59090909090909094</v>
      </c>
      <c r="AN967" s="4">
        <f t="shared" si="127"/>
        <v>8.9497779766617338E-4</v>
      </c>
      <c r="AO967" s="3"/>
      <c r="AP967">
        <v>1</v>
      </c>
      <c r="AR967" t="s">
        <v>1</v>
      </c>
      <c r="AT967" s="2">
        <v>1.2250000000000001</v>
      </c>
      <c r="AU967" s="1">
        <f t="shared" si="123"/>
        <v>0.89575299373618367</v>
      </c>
      <c r="AV967" s="1">
        <f t="shared" si="124"/>
        <v>0.66539436117345041</v>
      </c>
      <c r="AW967" s="1">
        <f t="shared" si="125"/>
        <v>0.43503572861071715</v>
      </c>
    </row>
    <row r="968" spans="1:49" x14ac:dyDescent="0.2">
      <c r="A968">
        <v>966</v>
      </c>
      <c r="B968" t="s">
        <v>5248</v>
      </c>
      <c r="C968" t="s">
        <v>5247</v>
      </c>
      <c r="E968">
        <v>10798722</v>
      </c>
      <c r="F968" t="s">
        <v>5246</v>
      </c>
      <c r="G968" t="s">
        <v>16</v>
      </c>
      <c r="H968" t="s">
        <v>15</v>
      </c>
      <c r="I968" t="s">
        <v>5245</v>
      </c>
      <c r="J968">
        <v>60006819</v>
      </c>
      <c r="K968" t="s">
        <v>5244</v>
      </c>
      <c r="L968" t="s">
        <v>5243</v>
      </c>
      <c r="M968" t="s">
        <v>11</v>
      </c>
      <c r="N968">
        <v>3</v>
      </c>
      <c r="O968" t="s">
        <v>5242</v>
      </c>
      <c r="P968" t="s">
        <v>5241</v>
      </c>
      <c r="Q968" t="s">
        <v>5240</v>
      </c>
      <c r="R968" s="7">
        <v>36526</v>
      </c>
      <c r="S968" s="8">
        <f t="shared" si="120"/>
        <v>2000</v>
      </c>
      <c r="T968" s="8">
        <v>2000</v>
      </c>
      <c r="U968" s="8">
        <f t="shared" si="121"/>
        <v>22</v>
      </c>
      <c r="V968" s="7">
        <v>36617</v>
      </c>
      <c r="W968" t="s">
        <v>3940</v>
      </c>
      <c r="X968" s="2">
        <v>0.8</v>
      </c>
      <c r="Y968" s="6">
        <f t="shared" si="126"/>
        <v>2.1355543098155415E-2</v>
      </c>
      <c r="AA968">
        <v>3407594</v>
      </c>
      <c r="AB968">
        <v>23456</v>
      </c>
      <c r="AD968" t="s">
        <v>6</v>
      </c>
      <c r="AE968">
        <v>186</v>
      </c>
      <c r="AF968">
        <v>4</v>
      </c>
      <c r="AH968" t="s">
        <v>5239</v>
      </c>
      <c r="AI968" t="s">
        <v>5238</v>
      </c>
      <c r="AJ968" t="s">
        <v>5237</v>
      </c>
      <c r="AK968" t="s">
        <v>5236</v>
      </c>
      <c r="AL968">
        <v>81</v>
      </c>
      <c r="AM968" s="5">
        <f t="shared" si="122"/>
        <v>3.6818181818181817</v>
      </c>
      <c r="AN968" s="4">
        <f t="shared" si="127"/>
        <v>5.5764001239200023E-3</v>
      </c>
      <c r="AO968" s="3"/>
      <c r="AP968">
        <v>0</v>
      </c>
      <c r="AQ968" t="s">
        <v>2251</v>
      </c>
      <c r="AR968" t="s">
        <v>5235</v>
      </c>
      <c r="AS968" t="s">
        <v>2250</v>
      </c>
      <c r="AT968" s="2" t="s">
        <v>0</v>
      </c>
      <c r="AU968" s="1">
        <f t="shared" si="123"/>
        <v>1.6621800205884791</v>
      </c>
      <c r="AV968" s="1">
        <f t="shared" si="124"/>
        <v>1.3465971611037708</v>
      </c>
      <c r="AW968" s="1">
        <f t="shared" si="125"/>
        <v>1.0310143016190625</v>
      </c>
    </row>
    <row r="969" spans="1:49" x14ac:dyDescent="0.2">
      <c r="A969">
        <v>967</v>
      </c>
      <c r="B969" t="s">
        <v>5234</v>
      </c>
      <c r="C969" t="s">
        <v>5233</v>
      </c>
      <c r="F969" t="s">
        <v>5232</v>
      </c>
      <c r="G969" t="s">
        <v>16</v>
      </c>
      <c r="H969" t="s">
        <v>15</v>
      </c>
      <c r="I969" t="s">
        <v>5231</v>
      </c>
      <c r="J969">
        <v>60018491</v>
      </c>
      <c r="K969" t="s">
        <v>78</v>
      </c>
      <c r="L969" t="s">
        <v>77</v>
      </c>
      <c r="M969" t="s">
        <v>76</v>
      </c>
      <c r="N969">
        <v>3</v>
      </c>
      <c r="O969" t="s">
        <v>5230</v>
      </c>
      <c r="P969" t="s">
        <v>5229</v>
      </c>
      <c r="Q969" t="s">
        <v>5228</v>
      </c>
      <c r="R969" s="7">
        <v>36526</v>
      </c>
      <c r="S969" s="8">
        <f t="shared" si="120"/>
        <v>2000</v>
      </c>
      <c r="T969" s="8">
        <v>2000</v>
      </c>
      <c r="U969" s="8">
        <f t="shared" si="121"/>
        <v>22</v>
      </c>
      <c r="V969" s="7">
        <v>2000</v>
      </c>
      <c r="W969" t="s">
        <v>495</v>
      </c>
      <c r="X969" s="2">
        <v>0.85499999999999998</v>
      </c>
      <c r="Y969" s="6">
        <f t="shared" si="126"/>
        <v>2.28237366861536E-2</v>
      </c>
      <c r="AA969">
        <v>980331</v>
      </c>
      <c r="AB969">
        <v>23342</v>
      </c>
      <c r="AD969" t="s">
        <v>6</v>
      </c>
      <c r="AE969">
        <v>26</v>
      </c>
      <c r="AF969">
        <v>4</v>
      </c>
      <c r="AH969" t="s">
        <v>5227</v>
      </c>
      <c r="AI969" t="s">
        <v>5226</v>
      </c>
      <c r="AJ969" t="s">
        <v>5225</v>
      </c>
      <c r="AK969" t="s">
        <v>5224</v>
      </c>
      <c r="AL969">
        <v>25</v>
      </c>
      <c r="AM969" s="5">
        <f t="shared" si="122"/>
        <v>1.1363636363636365</v>
      </c>
      <c r="AN969" s="4">
        <f t="shared" si="127"/>
        <v>1.7211111493580257E-3</v>
      </c>
      <c r="AO969" s="3"/>
      <c r="AP969">
        <v>0</v>
      </c>
      <c r="AQ969" t="s">
        <v>5223</v>
      </c>
      <c r="AR969" t="s">
        <v>1</v>
      </c>
      <c r="AS969" t="s">
        <v>5222</v>
      </c>
      <c r="AT969" s="2">
        <v>2.6259999999999999</v>
      </c>
      <c r="AU969" s="1">
        <f t="shared" si="123"/>
        <v>1.6492949025114927</v>
      </c>
      <c r="AV969" s="1">
        <f t="shared" si="124"/>
        <v>1.2272423917755813</v>
      </c>
      <c r="AW969" s="1">
        <f t="shared" si="125"/>
        <v>0.80518988103966982</v>
      </c>
    </row>
    <row r="970" spans="1:49" x14ac:dyDescent="0.2">
      <c r="A970">
        <v>968</v>
      </c>
      <c r="B970" t="s">
        <v>5221</v>
      </c>
      <c r="C970" t="s">
        <v>5220</v>
      </c>
      <c r="F970" t="s">
        <v>5219</v>
      </c>
      <c r="G970" t="s">
        <v>16</v>
      </c>
      <c r="H970" t="s">
        <v>15</v>
      </c>
      <c r="I970" t="s">
        <v>5218</v>
      </c>
      <c r="J970" t="s">
        <v>5217</v>
      </c>
      <c r="K970" t="s">
        <v>5216</v>
      </c>
      <c r="L970" t="s">
        <v>5215</v>
      </c>
      <c r="M970" t="s">
        <v>1843</v>
      </c>
      <c r="N970">
        <v>5</v>
      </c>
      <c r="O970" t="s">
        <v>5214</v>
      </c>
      <c r="P970" t="s">
        <v>5213</v>
      </c>
      <c r="Q970" t="s">
        <v>5212</v>
      </c>
      <c r="R970" s="7">
        <v>36526</v>
      </c>
      <c r="S970" s="8">
        <f t="shared" ref="S970:S1033" si="128">YEAR(R970)</f>
        <v>2000</v>
      </c>
      <c r="T970" s="8">
        <v>2000</v>
      </c>
      <c r="U970" s="8">
        <f t="shared" ref="U970:U1033" si="129">2022-T970</f>
        <v>22</v>
      </c>
      <c r="V970" s="7">
        <v>36586</v>
      </c>
      <c r="W970" t="s">
        <v>818</v>
      </c>
      <c r="X970" s="2">
        <v>0.77400000000000002</v>
      </c>
      <c r="Y970" s="6">
        <f t="shared" si="126"/>
        <v>2.0661487947465366E-2</v>
      </c>
      <c r="AA970">
        <v>7390572</v>
      </c>
      <c r="AB970">
        <v>13549</v>
      </c>
      <c r="AD970" t="s">
        <v>6</v>
      </c>
      <c r="AE970">
        <v>17</v>
      </c>
      <c r="AF970">
        <v>3</v>
      </c>
      <c r="AH970" t="s">
        <v>5211</v>
      </c>
      <c r="AI970" t="s">
        <v>5210</v>
      </c>
      <c r="AK970" t="s">
        <v>5209</v>
      </c>
      <c r="AL970">
        <v>194</v>
      </c>
      <c r="AM970" s="5">
        <f t="shared" ref="AM970:AM1033" si="130">AL970/U970</f>
        <v>8.8181818181818183</v>
      </c>
      <c r="AN970" s="4">
        <f t="shared" si="127"/>
        <v>1.3355822519018278E-2</v>
      </c>
      <c r="AO970" s="3"/>
      <c r="AP970">
        <v>1</v>
      </c>
      <c r="AR970" t="s">
        <v>1</v>
      </c>
      <c r="AT970" s="2" t="s">
        <v>0</v>
      </c>
      <c r="AU970" s="1">
        <f t="shared" ref="AU970:AU1033" si="131">(Y970*0.7+AN970*0.3)*100</f>
        <v>1.8469788318931237</v>
      </c>
      <c r="AV970" s="1">
        <f t="shared" ref="AV970:AV1033" si="132">(Y970*0.5+AN970*0.5)*100</f>
        <v>1.7008655233241823</v>
      </c>
      <c r="AW970" s="1">
        <f t="shared" ref="AW970:AW1033" si="133">(Y970*0.3+AN970*0.7)*100</f>
        <v>1.5547522147552402</v>
      </c>
    </row>
    <row r="971" spans="1:49" x14ac:dyDescent="0.2">
      <c r="A971">
        <v>969</v>
      </c>
      <c r="B971" t="s">
        <v>5208</v>
      </c>
      <c r="C971" t="s">
        <v>5207</v>
      </c>
      <c r="F971" t="s">
        <v>5206</v>
      </c>
      <c r="G971" t="s">
        <v>16</v>
      </c>
      <c r="H971" t="s">
        <v>15</v>
      </c>
      <c r="I971" t="s">
        <v>5205</v>
      </c>
      <c r="J971">
        <v>105322352</v>
      </c>
      <c r="K971" t="s">
        <v>5204</v>
      </c>
      <c r="L971" t="s">
        <v>5203</v>
      </c>
      <c r="M971" t="s">
        <v>1772</v>
      </c>
      <c r="N971">
        <v>3</v>
      </c>
      <c r="O971" t="s">
        <v>5202</v>
      </c>
      <c r="P971" t="s">
        <v>5201</v>
      </c>
      <c r="Q971" t="s">
        <v>5200</v>
      </c>
      <c r="R971" s="7">
        <v>36526</v>
      </c>
      <c r="S971" s="8">
        <f t="shared" si="128"/>
        <v>2000</v>
      </c>
      <c r="T971" s="8">
        <v>2000</v>
      </c>
      <c r="U971" s="8">
        <f t="shared" si="129"/>
        <v>22</v>
      </c>
      <c r="V971" s="7">
        <v>36617</v>
      </c>
      <c r="W971" t="s">
        <v>5199</v>
      </c>
      <c r="X971" s="2">
        <v>0.82499999999999996</v>
      </c>
      <c r="Y971" s="6">
        <f t="shared" si="126"/>
        <v>2.202290381997277E-2</v>
      </c>
      <c r="AA971" t="s">
        <v>5198</v>
      </c>
      <c r="AB971">
        <v>25853</v>
      </c>
      <c r="AD971" t="s">
        <v>6</v>
      </c>
      <c r="AF971">
        <v>7</v>
      </c>
      <c r="AH971" t="s">
        <v>5197</v>
      </c>
      <c r="AI971" t="s">
        <v>5196</v>
      </c>
      <c r="AJ971" t="s">
        <v>5195</v>
      </c>
      <c r="AK971" t="s">
        <v>5194</v>
      </c>
      <c r="AL971">
        <v>45</v>
      </c>
      <c r="AM971" s="5">
        <f t="shared" si="130"/>
        <v>2.0454545454545454</v>
      </c>
      <c r="AN971" s="4">
        <f t="shared" si="127"/>
        <v>3.0980000688444458E-3</v>
      </c>
      <c r="AO971" s="3"/>
      <c r="AP971">
        <v>0</v>
      </c>
      <c r="AR971" t="s">
        <v>1</v>
      </c>
      <c r="AT971" s="2">
        <v>3.0209999999999999</v>
      </c>
      <c r="AU971" s="1">
        <f t="shared" si="131"/>
        <v>1.6345432694634274</v>
      </c>
      <c r="AV971" s="1">
        <f t="shared" si="132"/>
        <v>1.2560451944408606</v>
      </c>
      <c r="AW971" s="1">
        <f t="shared" si="133"/>
        <v>0.87754711941829422</v>
      </c>
    </row>
    <row r="972" spans="1:49" x14ac:dyDescent="0.2">
      <c r="A972">
        <v>970</v>
      </c>
      <c r="B972" t="s">
        <v>5193</v>
      </c>
      <c r="C972" t="s">
        <v>5192</v>
      </c>
      <c r="D972" t="s">
        <v>5191</v>
      </c>
      <c r="F972" t="s">
        <v>5190</v>
      </c>
      <c r="G972" t="s">
        <v>16</v>
      </c>
      <c r="H972" t="s">
        <v>15</v>
      </c>
      <c r="I972" t="s">
        <v>5189</v>
      </c>
      <c r="J972" t="s">
        <v>5188</v>
      </c>
      <c r="K972" t="s">
        <v>5187</v>
      </c>
      <c r="L972" t="s">
        <v>5186</v>
      </c>
      <c r="M972" t="s">
        <v>5185</v>
      </c>
      <c r="N972">
        <v>3</v>
      </c>
      <c r="O972" t="s">
        <v>5184</v>
      </c>
      <c r="P972" t="s">
        <v>5183</v>
      </c>
      <c r="Q972" t="s">
        <v>5182</v>
      </c>
      <c r="R972" s="7">
        <v>36526</v>
      </c>
      <c r="S972" s="8">
        <f t="shared" si="128"/>
        <v>2000</v>
      </c>
      <c r="T972" s="8">
        <v>2000</v>
      </c>
      <c r="U972" s="8">
        <f t="shared" si="129"/>
        <v>22</v>
      </c>
      <c r="V972" s="7">
        <v>36526</v>
      </c>
      <c r="W972" t="s">
        <v>5181</v>
      </c>
      <c r="X972" s="2">
        <v>0.627</v>
      </c>
      <c r="Y972" s="6">
        <f t="shared" si="126"/>
        <v>1.6737406903179305E-2</v>
      </c>
      <c r="AA972">
        <v>9269851</v>
      </c>
      <c r="AB972">
        <v>28435</v>
      </c>
      <c r="AD972" t="s">
        <v>6</v>
      </c>
      <c r="AE972">
        <v>43</v>
      </c>
      <c r="AF972">
        <v>1</v>
      </c>
      <c r="AH972" t="s">
        <v>5180</v>
      </c>
      <c r="AI972" t="s">
        <v>5179</v>
      </c>
      <c r="AJ972" t="s">
        <v>5178</v>
      </c>
      <c r="AK972" t="s">
        <v>5177</v>
      </c>
      <c r="AL972">
        <v>21</v>
      </c>
      <c r="AM972" s="5">
        <f t="shared" si="130"/>
        <v>0.95454545454545459</v>
      </c>
      <c r="AN972" s="4">
        <f t="shared" si="127"/>
        <v>1.4457333654607416E-3</v>
      </c>
      <c r="AO972" s="3"/>
      <c r="AP972">
        <v>0</v>
      </c>
      <c r="AQ972" t="s">
        <v>2251</v>
      </c>
      <c r="AR972">
        <v>9741035</v>
      </c>
      <c r="AS972" t="s">
        <v>2250</v>
      </c>
      <c r="AT972" s="2">
        <v>2.121</v>
      </c>
      <c r="AU972" s="1">
        <f t="shared" si="131"/>
        <v>1.2149904841863737</v>
      </c>
      <c r="AV972" s="1">
        <f t="shared" si="132"/>
        <v>0.90915701343200239</v>
      </c>
      <c r="AW972" s="1">
        <f t="shared" si="133"/>
        <v>0.603323542677631</v>
      </c>
    </row>
    <row r="973" spans="1:49" x14ac:dyDescent="0.2">
      <c r="A973">
        <v>971</v>
      </c>
      <c r="B973" t="s">
        <v>5176</v>
      </c>
      <c r="C973" t="s">
        <v>5175</v>
      </c>
      <c r="F973" t="s">
        <v>5174</v>
      </c>
      <c r="G973" t="s">
        <v>16</v>
      </c>
      <c r="H973" t="s">
        <v>15</v>
      </c>
      <c r="I973" t="s">
        <v>5173</v>
      </c>
      <c r="J973" t="s">
        <v>5172</v>
      </c>
      <c r="K973" t="s">
        <v>5171</v>
      </c>
      <c r="L973" t="s">
        <v>5170</v>
      </c>
      <c r="M973" t="s">
        <v>5169</v>
      </c>
      <c r="N973">
        <v>3</v>
      </c>
      <c r="O973" t="s">
        <v>5168</v>
      </c>
      <c r="P973" t="s">
        <v>5167</v>
      </c>
      <c r="Q973" t="s">
        <v>5166</v>
      </c>
      <c r="R973" s="7">
        <v>36526</v>
      </c>
      <c r="S973" s="8">
        <f t="shared" si="128"/>
        <v>2000</v>
      </c>
      <c r="T973" s="8">
        <v>2000</v>
      </c>
      <c r="U973" s="8">
        <f t="shared" si="129"/>
        <v>22</v>
      </c>
      <c r="V973" s="7">
        <v>36526</v>
      </c>
      <c r="W973" t="s">
        <v>5165</v>
      </c>
      <c r="X973" s="2">
        <v>1.204</v>
      </c>
      <c r="Y973" s="6">
        <f t="shared" si="126"/>
        <v>3.2140092362723902E-2</v>
      </c>
      <c r="AA973">
        <v>3003256</v>
      </c>
      <c r="AB973">
        <v>24546</v>
      </c>
      <c r="AD973" t="s">
        <v>6</v>
      </c>
      <c r="AE973">
        <v>29</v>
      </c>
      <c r="AF973">
        <v>1</v>
      </c>
      <c r="AH973" s="9">
        <v>42370</v>
      </c>
      <c r="AI973" t="s">
        <v>5164</v>
      </c>
      <c r="AK973" t="s">
        <v>5163</v>
      </c>
      <c r="AL973">
        <v>38</v>
      </c>
      <c r="AM973" s="5">
        <f t="shared" si="130"/>
        <v>1.7272727272727273</v>
      </c>
      <c r="AN973" s="4">
        <f t="shared" si="127"/>
        <v>2.616088947024199E-3</v>
      </c>
      <c r="AO973" s="3"/>
      <c r="AP973">
        <v>0</v>
      </c>
      <c r="AR973" t="s">
        <v>1</v>
      </c>
      <c r="AT973" s="2">
        <v>3.14</v>
      </c>
      <c r="AU973" s="1">
        <f t="shared" si="131"/>
        <v>2.3282891338013987</v>
      </c>
      <c r="AV973" s="1">
        <f t="shared" si="132"/>
        <v>1.737809065487405</v>
      </c>
      <c r="AW973" s="1">
        <f t="shared" si="133"/>
        <v>1.1473289971734111</v>
      </c>
    </row>
    <row r="974" spans="1:49" x14ac:dyDescent="0.2">
      <c r="A974">
        <v>972</v>
      </c>
      <c r="B974" t="s">
        <v>5162</v>
      </c>
      <c r="C974" t="s">
        <v>5161</v>
      </c>
      <c r="E974">
        <v>10795393</v>
      </c>
      <c r="F974" t="s">
        <v>5160</v>
      </c>
      <c r="G974" t="s">
        <v>16</v>
      </c>
      <c r="H974" t="s">
        <v>15</v>
      </c>
      <c r="I974" t="s">
        <v>5159</v>
      </c>
      <c r="N974">
        <v>1</v>
      </c>
      <c r="O974" t="s">
        <v>5158</v>
      </c>
      <c r="P974">
        <v>13404030900</v>
      </c>
      <c r="R974" s="7">
        <v>36526</v>
      </c>
      <c r="S974" s="8">
        <f t="shared" si="128"/>
        <v>2000</v>
      </c>
      <c r="T974" s="8">
        <v>2000</v>
      </c>
      <c r="U974" s="8">
        <f t="shared" si="129"/>
        <v>22</v>
      </c>
      <c r="V974" s="7">
        <v>36526</v>
      </c>
      <c r="W974" t="s">
        <v>5157</v>
      </c>
      <c r="X974" s="2">
        <v>0.50900000000000001</v>
      </c>
      <c r="Y974" s="6">
        <f t="shared" si="126"/>
        <v>1.3587464296201383E-2</v>
      </c>
      <c r="AA974">
        <v>9627480</v>
      </c>
      <c r="AB974">
        <v>50020</v>
      </c>
      <c r="AD974" t="s">
        <v>6</v>
      </c>
      <c r="AE974">
        <v>50</v>
      </c>
      <c r="AF974">
        <v>1</v>
      </c>
      <c r="AH974" t="s">
        <v>5156</v>
      </c>
      <c r="AI974" t="s">
        <v>5155</v>
      </c>
      <c r="AJ974" t="s">
        <v>5154</v>
      </c>
      <c r="AK974" t="s">
        <v>5153</v>
      </c>
      <c r="AL974">
        <v>17</v>
      </c>
      <c r="AM974" s="5">
        <f t="shared" si="130"/>
        <v>0.77272727272727271</v>
      </c>
      <c r="AN974" s="4">
        <f t="shared" si="127"/>
        <v>1.1703555815634574E-3</v>
      </c>
      <c r="AO974" s="3"/>
      <c r="AP974">
        <v>1</v>
      </c>
      <c r="AR974" t="s">
        <v>1</v>
      </c>
      <c r="AT974" s="2" t="s">
        <v>0</v>
      </c>
      <c r="AU974" s="1">
        <f t="shared" si="131"/>
        <v>0.98623316818100049</v>
      </c>
      <c r="AV974" s="1">
        <f t="shared" si="132"/>
        <v>0.73789099388824198</v>
      </c>
      <c r="AW974" s="1">
        <f t="shared" si="133"/>
        <v>0.48954881959548346</v>
      </c>
    </row>
    <row r="975" spans="1:49" x14ac:dyDescent="0.2">
      <c r="A975">
        <v>973</v>
      </c>
      <c r="B975" t="s">
        <v>5152</v>
      </c>
      <c r="F975" t="s">
        <v>5151</v>
      </c>
      <c r="G975" t="s">
        <v>16</v>
      </c>
      <c r="H975" t="s">
        <v>15</v>
      </c>
      <c r="I975" t="s">
        <v>5150</v>
      </c>
      <c r="J975" t="s">
        <v>5149</v>
      </c>
      <c r="K975" t="s">
        <v>5148</v>
      </c>
      <c r="L975" t="s">
        <v>5147</v>
      </c>
      <c r="M975" t="s">
        <v>1843</v>
      </c>
      <c r="N975">
        <v>4</v>
      </c>
      <c r="O975" t="s">
        <v>5146</v>
      </c>
      <c r="P975" t="s">
        <v>5145</v>
      </c>
      <c r="Q975" t="s">
        <v>5144</v>
      </c>
      <c r="R975" s="7">
        <v>36526</v>
      </c>
      <c r="S975" s="8">
        <f t="shared" si="128"/>
        <v>2000</v>
      </c>
      <c r="T975" s="8">
        <v>2000</v>
      </c>
      <c r="U975" s="8">
        <f t="shared" si="129"/>
        <v>22</v>
      </c>
      <c r="V975" s="7">
        <v>36526</v>
      </c>
      <c r="W975" t="s">
        <v>5143</v>
      </c>
      <c r="X975" s="2">
        <v>0.42899999999999999</v>
      </c>
      <c r="Y975" s="6">
        <f t="shared" si="126"/>
        <v>1.1451909986385841E-2</v>
      </c>
      <c r="AA975">
        <v>308870</v>
      </c>
      <c r="AB975">
        <v>22251</v>
      </c>
      <c r="AD975" t="s">
        <v>6</v>
      </c>
      <c r="AE975">
        <v>54</v>
      </c>
      <c r="AF975">
        <v>1</v>
      </c>
      <c r="AH975" s="11">
        <v>44440</v>
      </c>
      <c r="AI975" t="s">
        <v>5142</v>
      </c>
      <c r="AK975" t="s">
        <v>5141</v>
      </c>
      <c r="AL975">
        <v>5</v>
      </c>
      <c r="AM975" s="5">
        <f t="shared" si="130"/>
        <v>0.22727272727272727</v>
      </c>
      <c r="AN975" s="4">
        <f t="shared" si="127"/>
        <v>3.4422222987160508E-4</v>
      </c>
      <c r="AO975" s="3"/>
      <c r="AP975">
        <v>0</v>
      </c>
      <c r="AR975" t="s">
        <v>1</v>
      </c>
      <c r="AT975" s="2">
        <v>1.101</v>
      </c>
      <c r="AU975" s="1">
        <f t="shared" si="131"/>
        <v>0.81196036594315701</v>
      </c>
      <c r="AV975" s="1">
        <f t="shared" si="132"/>
        <v>0.58980661081287222</v>
      </c>
      <c r="AW975" s="1">
        <f t="shared" si="133"/>
        <v>0.3676528556825876</v>
      </c>
    </row>
    <row r="976" spans="1:49" x14ac:dyDescent="0.2">
      <c r="A976">
        <v>974</v>
      </c>
      <c r="B976" t="s">
        <v>5140</v>
      </c>
      <c r="C976" t="s">
        <v>5139</v>
      </c>
      <c r="F976" t="s">
        <v>5138</v>
      </c>
      <c r="G976" t="s">
        <v>16</v>
      </c>
      <c r="H976" t="s">
        <v>15</v>
      </c>
      <c r="I976" t="s">
        <v>5137</v>
      </c>
      <c r="J976" t="s">
        <v>5136</v>
      </c>
      <c r="K976" t="s">
        <v>5135</v>
      </c>
      <c r="L976" t="s">
        <v>5134</v>
      </c>
      <c r="M976" t="s">
        <v>91</v>
      </c>
      <c r="N976">
        <v>2</v>
      </c>
      <c r="O976" t="s">
        <v>5133</v>
      </c>
      <c r="P976" t="s">
        <v>5132</v>
      </c>
      <c r="Q976" t="s">
        <v>5131</v>
      </c>
      <c r="R976" s="7">
        <v>36526</v>
      </c>
      <c r="S976" s="8">
        <f t="shared" si="128"/>
        <v>2000</v>
      </c>
      <c r="T976" s="8">
        <v>2000</v>
      </c>
      <c r="U976" s="8">
        <f t="shared" si="129"/>
        <v>22</v>
      </c>
      <c r="V976" s="7">
        <v>36526</v>
      </c>
      <c r="W976" t="s">
        <v>5130</v>
      </c>
      <c r="X976" s="2">
        <v>0.22500000000000001</v>
      </c>
      <c r="Y976" s="6">
        <f t="shared" si="126"/>
        <v>6.0062464963562111E-3</v>
      </c>
      <c r="AA976">
        <v>2726343</v>
      </c>
      <c r="AB976">
        <v>16128</v>
      </c>
      <c r="AC976" t="s">
        <v>5129</v>
      </c>
      <c r="AD976" t="s">
        <v>6</v>
      </c>
      <c r="AE976">
        <v>20</v>
      </c>
      <c r="AF976">
        <v>1</v>
      </c>
      <c r="AH976" t="s">
        <v>5128</v>
      </c>
      <c r="AI976" t="s">
        <v>5127</v>
      </c>
      <c r="AK976" t="s">
        <v>5126</v>
      </c>
      <c r="AL976">
        <v>4</v>
      </c>
      <c r="AM976" s="5">
        <f t="shared" si="130"/>
        <v>0.18181818181818182</v>
      </c>
      <c r="AN976" s="4">
        <f t="shared" si="127"/>
        <v>2.753777838972841E-4</v>
      </c>
      <c r="AO976" s="3"/>
      <c r="AP976">
        <v>0</v>
      </c>
      <c r="AR976" t="s">
        <v>1</v>
      </c>
      <c r="AT976" s="2">
        <v>1.099</v>
      </c>
      <c r="AU976" s="1">
        <f t="shared" si="131"/>
        <v>0.42869858826185331</v>
      </c>
      <c r="AV976" s="1">
        <f t="shared" si="132"/>
        <v>0.31408121401267475</v>
      </c>
      <c r="AW976" s="1">
        <f t="shared" si="133"/>
        <v>0.19946383976349621</v>
      </c>
    </row>
    <row r="977" spans="1:49" x14ac:dyDescent="0.2">
      <c r="A977">
        <v>975</v>
      </c>
      <c r="B977" t="s">
        <v>5125</v>
      </c>
      <c r="C977" t="s">
        <v>5124</v>
      </c>
      <c r="D977" t="s">
        <v>5123</v>
      </c>
      <c r="F977" t="s">
        <v>5122</v>
      </c>
      <c r="G977" t="s">
        <v>16</v>
      </c>
      <c r="H977" t="s">
        <v>15</v>
      </c>
      <c r="I977" t="s">
        <v>5121</v>
      </c>
      <c r="J977" t="s">
        <v>5120</v>
      </c>
      <c r="K977" t="s">
        <v>5119</v>
      </c>
      <c r="L977" t="s">
        <v>5118</v>
      </c>
      <c r="M977" t="s">
        <v>1843</v>
      </c>
      <c r="N977">
        <v>5</v>
      </c>
      <c r="O977" t="s">
        <v>5117</v>
      </c>
      <c r="P977" t="s">
        <v>5116</v>
      </c>
      <c r="Q977" t="s">
        <v>5115</v>
      </c>
      <c r="R977" s="7">
        <v>36526</v>
      </c>
      <c r="S977" s="8">
        <f t="shared" si="128"/>
        <v>2000</v>
      </c>
      <c r="T977" s="8">
        <v>2000</v>
      </c>
      <c r="U977" s="8">
        <f t="shared" si="129"/>
        <v>22</v>
      </c>
      <c r="V977" s="7">
        <v>36526</v>
      </c>
      <c r="W977" t="s">
        <v>5114</v>
      </c>
      <c r="X977" s="2">
        <v>1.77</v>
      </c>
      <c r="Y977" s="6">
        <f t="shared" si="126"/>
        <v>4.7249139104668859E-2</v>
      </c>
      <c r="AA977">
        <v>121606</v>
      </c>
      <c r="AB977">
        <v>14536</v>
      </c>
      <c r="AD977" t="s">
        <v>6</v>
      </c>
      <c r="AE977">
        <v>217</v>
      </c>
      <c r="AF977">
        <v>1</v>
      </c>
      <c r="AH977" t="s">
        <v>5113</v>
      </c>
      <c r="AI977" t="s">
        <v>5112</v>
      </c>
      <c r="AJ977" t="s">
        <v>5111</v>
      </c>
      <c r="AK977" t="s">
        <v>5110</v>
      </c>
      <c r="AL977">
        <v>22</v>
      </c>
      <c r="AM977" s="5">
        <f t="shared" si="130"/>
        <v>1</v>
      </c>
      <c r="AN977" s="4">
        <f t="shared" si="127"/>
        <v>1.5145778114350624E-3</v>
      </c>
      <c r="AO977" s="3"/>
      <c r="AP977">
        <v>1</v>
      </c>
      <c r="AQ977" t="s">
        <v>5109</v>
      </c>
      <c r="AR977" t="s">
        <v>5108</v>
      </c>
      <c r="AS977" t="s">
        <v>5107</v>
      </c>
      <c r="AT977" s="2">
        <v>3.5819999999999999</v>
      </c>
      <c r="AU977" s="1">
        <f t="shared" si="131"/>
        <v>3.3528770716698721</v>
      </c>
      <c r="AV977" s="1">
        <f t="shared" si="132"/>
        <v>2.4381858458051959</v>
      </c>
      <c r="AW977" s="1">
        <f t="shared" si="133"/>
        <v>1.5234946199405199</v>
      </c>
    </row>
    <row r="978" spans="1:49" x14ac:dyDescent="0.2">
      <c r="A978">
        <v>976</v>
      </c>
      <c r="B978" t="s">
        <v>5106</v>
      </c>
      <c r="C978" t="s">
        <v>5105</v>
      </c>
      <c r="E978">
        <v>10680691</v>
      </c>
      <c r="F978" t="s">
        <v>5104</v>
      </c>
      <c r="G978" t="s">
        <v>16</v>
      </c>
      <c r="H978" t="s">
        <v>15</v>
      </c>
      <c r="I978" t="s">
        <v>5103</v>
      </c>
      <c r="J978" t="s">
        <v>5102</v>
      </c>
      <c r="K978" t="s">
        <v>5101</v>
      </c>
      <c r="L978" t="s">
        <v>5100</v>
      </c>
      <c r="M978" t="s">
        <v>91</v>
      </c>
      <c r="N978">
        <v>6</v>
      </c>
      <c r="O978" t="s">
        <v>5099</v>
      </c>
      <c r="P978" t="s">
        <v>5098</v>
      </c>
      <c r="Q978" t="s">
        <v>5097</v>
      </c>
      <c r="R978" s="7">
        <v>36526</v>
      </c>
      <c r="S978" s="8">
        <f t="shared" si="128"/>
        <v>2000</v>
      </c>
      <c r="T978" s="8">
        <v>2000</v>
      </c>
      <c r="U978" s="8">
        <f t="shared" si="129"/>
        <v>22</v>
      </c>
      <c r="V978" s="7">
        <v>2000</v>
      </c>
      <c r="W978" t="s">
        <v>923</v>
      </c>
      <c r="X978" s="2">
        <v>1.696</v>
      </c>
      <c r="Y978" s="6">
        <f t="shared" si="126"/>
        <v>4.5273751368089483E-2</v>
      </c>
      <c r="AA978">
        <v>7403194</v>
      </c>
      <c r="AB978">
        <v>17267</v>
      </c>
      <c r="AD978" t="s">
        <v>6</v>
      </c>
      <c r="AE978">
        <v>43</v>
      </c>
      <c r="AF978">
        <v>2</v>
      </c>
      <c r="AH978" t="s">
        <v>5096</v>
      </c>
      <c r="AI978" t="s">
        <v>5095</v>
      </c>
      <c r="AJ978" t="s">
        <v>5094</v>
      </c>
      <c r="AK978" t="s">
        <v>5093</v>
      </c>
      <c r="AL978">
        <v>36</v>
      </c>
      <c r="AM978" s="5">
        <f t="shared" si="130"/>
        <v>1.6363636363636365</v>
      </c>
      <c r="AN978" s="4">
        <f t="shared" si="127"/>
        <v>2.4784000550755569E-3</v>
      </c>
      <c r="AO978" s="3"/>
      <c r="AP978">
        <v>1</v>
      </c>
      <c r="AQ978" t="s">
        <v>2883</v>
      </c>
      <c r="AR978" t="s">
        <v>5092</v>
      </c>
      <c r="AS978" t="s">
        <v>2881</v>
      </c>
      <c r="AT978" s="2">
        <v>4.6680000000000001</v>
      </c>
      <c r="AU978" s="1">
        <f t="shared" si="131"/>
        <v>3.2435145974185309</v>
      </c>
      <c r="AV978" s="1">
        <f t="shared" si="132"/>
        <v>2.3876075711582518</v>
      </c>
      <c r="AW978" s="1">
        <f t="shared" si="133"/>
        <v>1.5317005448979732</v>
      </c>
    </row>
    <row r="979" spans="1:49" x14ac:dyDescent="0.2">
      <c r="A979">
        <v>977</v>
      </c>
      <c r="B979" t="s">
        <v>5091</v>
      </c>
      <c r="C979" t="s">
        <v>5090</v>
      </c>
      <c r="E979">
        <v>10709714</v>
      </c>
      <c r="F979" t="s">
        <v>5089</v>
      </c>
      <c r="G979" t="s">
        <v>16</v>
      </c>
      <c r="H979" t="s">
        <v>15</v>
      </c>
      <c r="I979" t="s">
        <v>5088</v>
      </c>
      <c r="J979" t="s">
        <v>5087</v>
      </c>
      <c r="K979" t="s">
        <v>5086</v>
      </c>
      <c r="L979" t="s">
        <v>5085</v>
      </c>
      <c r="M979" t="s">
        <v>91</v>
      </c>
      <c r="N979">
        <v>8</v>
      </c>
      <c r="O979" t="s">
        <v>5084</v>
      </c>
      <c r="P979" t="s">
        <v>5083</v>
      </c>
      <c r="Q979" t="s">
        <v>5082</v>
      </c>
      <c r="R979" s="7">
        <v>36526</v>
      </c>
      <c r="S979" s="8">
        <f t="shared" si="128"/>
        <v>2000</v>
      </c>
      <c r="T979" s="8">
        <v>2000</v>
      </c>
      <c r="U979" s="8">
        <f t="shared" si="129"/>
        <v>22</v>
      </c>
      <c r="V979" s="7">
        <v>2000</v>
      </c>
      <c r="W979" t="s">
        <v>5081</v>
      </c>
      <c r="X979" s="2">
        <v>1.1930000000000001</v>
      </c>
      <c r="Y979" s="6">
        <f t="shared" si="126"/>
        <v>3.1846453645124263E-2</v>
      </c>
      <c r="AA979">
        <v>10453873</v>
      </c>
      <c r="AB979">
        <v>23832</v>
      </c>
      <c r="AD979" t="s">
        <v>6</v>
      </c>
      <c r="AE979">
        <v>11</v>
      </c>
      <c r="AF979">
        <v>2</v>
      </c>
      <c r="AH979" t="s">
        <v>5080</v>
      </c>
      <c r="AI979" t="s">
        <v>5079</v>
      </c>
      <c r="AJ979" t="s">
        <v>5078</v>
      </c>
      <c r="AK979" t="s">
        <v>5077</v>
      </c>
      <c r="AL979">
        <v>16</v>
      </c>
      <c r="AM979" s="5">
        <f t="shared" si="130"/>
        <v>0.72727272727272729</v>
      </c>
      <c r="AN979" s="4">
        <f t="shared" si="127"/>
        <v>1.1015111355891364E-3</v>
      </c>
      <c r="AO979" s="3"/>
      <c r="AP979">
        <v>0</v>
      </c>
      <c r="AR979" t="s">
        <v>1</v>
      </c>
      <c r="AT979" s="2" t="s">
        <v>0</v>
      </c>
      <c r="AU979" s="1">
        <f t="shared" si="131"/>
        <v>2.2622970892263723</v>
      </c>
      <c r="AV979" s="1">
        <f t="shared" si="132"/>
        <v>1.6473982390356701</v>
      </c>
      <c r="AW979" s="1">
        <f t="shared" si="133"/>
        <v>1.0324993888449674</v>
      </c>
    </row>
    <row r="980" spans="1:49" x14ac:dyDescent="0.2">
      <c r="A980">
        <v>978</v>
      </c>
      <c r="B980" t="s">
        <v>5076</v>
      </c>
      <c r="C980" t="s">
        <v>5075</v>
      </c>
      <c r="E980">
        <v>10931568</v>
      </c>
      <c r="F980" t="s">
        <v>5074</v>
      </c>
      <c r="G980" t="s">
        <v>16</v>
      </c>
      <c r="H980" t="s">
        <v>15</v>
      </c>
      <c r="I980" t="s">
        <v>5073</v>
      </c>
      <c r="J980" t="s">
        <v>5072</v>
      </c>
      <c r="K980" t="s">
        <v>5071</v>
      </c>
      <c r="L980" t="s">
        <v>5070</v>
      </c>
      <c r="M980" t="s">
        <v>91</v>
      </c>
      <c r="N980">
        <v>2</v>
      </c>
      <c r="O980" t="s">
        <v>5069</v>
      </c>
      <c r="P980" t="s">
        <v>5068</v>
      </c>
      <c r="Q980" t="s">
        <v>5067</v>
      </c>
      <c r="R980" s="7">
        <v>36526</v>
      </c>
      <c r="S980" s="8">
        <f t="shared" si="128"/>
        <v>2000</v>
      </c>
      <c r="T980" s="8">
        <v>2000</v>
      </c>
      <c r="U980" s="8">
        <f t="shared" si="129"/>
        <v>22</v>
      </c>
      <c r="V980" s="7">
        <v>36708</v>
      </c>
      <c r="W980" t="s">
        <v>4999</v>
      </c>
      <c r="X980" s="2">
        <v>1.5629999999999999</v>
      </c>
      <c r="Y980" s="6">
        <f t="shared" si="126"/>
        <v>4.1723392328021143E-2</v>
      </c>
      <c r="AA980">
        <v>10531807</v>
      </c>
      <c r="AB980">
        <v>17225</v>
      </c>
      <c r="AD980" t="s">
        <v>6</v>
      </c>
      <c r="AE980">
        <v>12</v>
      </c>
      <c r="AF980">
        <v>1</v>
      </c>
      <c r="AH980" t="s">
        <v>5066</v>
      </c>
      <c r="AI980" t="s">
        <v>5065</v>
      </c>
      <c r="AJ980" t="s">
        <v>5064</v>
      </c>
      <c r="AK980" t="s">
        <v>5063</v>
      </c>
      <c r="AL980">
        <v>28</v>
      </c>
      <c r="AM980" s="5">
        <f t="shared" si="130"/>
        <v>1.2727272727272727</v>
      </c>
      <c r="AN980" s="4">
        <f t="shared" si="127"/>
        <v>1.9276444872809886E-3</v>
      </c>
      <c r="AO980" s="3"/>
      <c r="AP980">
        <v>0</v>
      </c>
      <c r="AQ980" t="s">
        <v>2883</v>
      </c>
      <c r="AR980" t="s">
        <v>5062</v>
      </c>
      <c r="AS980" t="s">
        <v>2881</v>
      </c>
      <c r="AT980" s="2">
        <v>4.8129999999999997</v>
      </c>
      <c r="AU980" s="1">
        <f t="shared" si="131"/>
        <v>2.9784667975799097</v>
      </c>
      <c r="AV980" s="1">
        <f t="shared" si="132"/>
        <v>2.1825518407651066</v>
      </c>
      <c r="AW980" s="1">
        <f t="shared" si="133"/>
        <v>1.3866368839503036</v>
      </c>
    </row>
    <row r="981" spans="1:49" x14ac:dyDescent="0.2">
      <c r="A981">
        <v>979</v>
      </c>
      <c r="B981" t="s">
        <v>5061</v>
      </c>
      <c r="C981" t="s">
        <v>5060</v>
      </c>
      <c r="F981" t="s">
        <v>5059</v>
      </c>
      <c r="G981" t="s">
        <v>16</v>
      </c>
      <c r="H981" t="s">
        <v>15</v>
      </c>
      <c r="I981" t="s">
        <v>5058</v>
      </c>
      <c r="J981">
        <v>60004156</v>
      </c>
      <c r="K981" t="s">
        <v>5057</v>
      </c>
      <c r="L981" t="s">
        <v>5056</v>
      </c>
      <c r="M981" t="s">
        <v>196</v>
      </c>
      <c r="N981">
        <v>5</v>
      </c>
      <c r="O981" t="s">
        <v>5055</v>
      </c>
      <c r="P981" t="s">
        <v>5054</v>
      </c>
      <c r="Q981" t="s">
        <v>5053</v>
      </c>
      <c r="R981" s="7">
        <v>36526</v>
      </c>
      <c r="S981" s="8">
        <f t="shared" si="128"/>
        <v>2000</v>
      </c>
      <c r="T981" s="8">
        <v>2000</v>
      </c>
      <c r="U981" s="8">
        <f t="shared" si="129"/>
        <v>22</v>
      </c>
      <c r="V981" s="7">
        <v>2000</v>
      </c>
      <c r="W981" t="s">
        <v>495</v>
      </c>
      <c r="X981" s="2">
        <v>0.85499999999999998</v>
      </c>
      <c r="Y981" s="6">
        <f t="shared" si="126"/>
        <v>2.28237366861536E-2</v>
      </c>
      <c r="AA981">
        <v>980331</v>
      </c>
      <c r="AB981">
        <v>23342</v>
      </c>
      <c r="AD981" t="s">
        <v>6</v>
      </c>
      <c r="AE981">
        <v>26</v>
      </c>
      <c r="AF981">
        <v>6</v>
      </c>
      <c r="AH981" t="s">
        <v>5052</v>
      </c>
      <c r="AI981" t="s">
        <v>5051</v>
      </c>
      <c r="AJ981" t="s">
        <v>5050</v>
      </c>
      <c r="AK981" t="s">
        <v>5049</v>
      </c>
      <c r="AL981">
        <v>52</v>
      </c>
      <c r="AM981" s="5">
        <f t="shared" si="130"/>
        <v>2.3636363636363638</v>
      </c>
      <c r="AN981" s="4">
        <f t="shared" si="127"/>
        <v>3.5799111906646935E-3</v>
      </c>
      <c r="AO981" s="3"/>
      <c r="AP981">
        <v>0</v>
      </c>
      <c r="AQ981" t="s">
        <v>3054</v>
      </c>
      <c r="AR981" t="s">
        <v>1</v>
      </c>
      <c r="AS981" t="s">
        <v>3052</v>
      </c>
      <c r="AT981" s="2">
        <v>2.6259999999999999</v>
      </c>
      <c r="AU981" s="1">
        <f t="shared" si="131"/>
        <v>1.7050589037506927</v>
      </c>
      <c r="AV981" s="1">
        <f t="shared" si="132"/>
        <v>1.3201823938409147</v>
      </c>
      <c r="AW981" s="1">
        <f t="shared" si="133"/>
        <v>0.93530588393113645</v>
      </c>
    </row>
    <row r="982" spans="1:49" x14ac:dyDescent="0.2">
      <c r="A982">
        <v>980</v>
      </c>
      <c r="B982" t="s">
        <v>5048</v>
      </c>
      <c r="C982" t="s">
        <v>5047</v>
      </c>
      <c r="E982">
        <v>10684351</v>
      </c>
      <c r="F982" t="s">
        <v>5046</v>
      </c>
      <c r="G982" t="s">
        <v>16</v>
      </c>
      <c r="H982" t="s">
        <v>15</v>
      </c>
      <c r="I982" t="s">
        <v>5045</v>
      </c>
      <c r="J982" t="s">
        <v>5044</v>
      </c>
      <c r="K982" t="s">
        <v>5043</v>
      </c>
      <c r="L982" t="s">
        <v>5042</v>
      </c>
      <c r="M982" t="s">
        <v>91</v>
      </c>
      <c r="N982">
        <v>1</v>
      </c>
      <c r="O982" t="s">
        <v>5041</v>
      </c>
      <c r="P982">
        <v>7005514362</v>
      </c>
      <c r="Q982" t="s">
        <v>5040</v>
      </c>
      <c r="R982" s="7">
        <v>36526</v>
      </c>
      <c r="S982" s="8">
        <f t="shared" si="128"/>
        <v>2000</v>
      </c>
      <c r="T982" s="8">
        <v>2000</v>
      </c>
      <c r="U982" s="8">
        <f t="shared" si="129"/>
        <v>22</v>
      </c>
      <c r="V982" s="7">
        <v>2000</v>
      </c>
      <c r="W982" t="s">
        <v>5039</v>
      </c>
      <c r="X982" s="2">
        <v>0.69299999999999995</v>
      </c>
      <c r="Y982" s="6">
        <f t="shared" si="126"/>
        <v>1.8499239208777128E-2</v>
      </c>
      <c r="AA982">
        <v>222844</v>
      </c>
      <c r="AB982">
        <v>18946</v>
      </c>
      <c r="AD982" t="s">
        <v>6</v>
      </c>
      <c r="AE982">
        <v>50</v>
      </c>
      <c r="AF982">
        <v>2</v>
      </c>
      <c r="AH982" t="s">
        <v>5038</v>
      </c>
      <c r="AI982" t="s">
        <v>5037</v>
      </c>
      <c r="AJ982" t="s">
        <v>5036</v>
      </c>
      <c r="AK982" t="s">
        <v>5035</v>
      </c>
      <c r="AL982">
        <v>21</v>
      </c>
      <c r="AM982" s="5">
        <f t="shared" si="130"/>
        <v>0.95454545454545459</v>
      </c>
      <c r="AN982" s="4">
        <f t="shared" si="127"/>
        <v>1.4457333654607416E-3</v>
      </c>
      <c r="AO982" s="3"/>
      <c r="AP982">
        <v>0</v>
      </c>
      <c r="AR982" t="s">
        <v>1</v>
      </c>
      <c r="AT982" s="2">
        <v>2.395</v>
      </c>
      <c r="AU982" s="1">
        <f t="shared" si="131"/>
        <v>1.3383187455782213</v>
      </c>
      <c r="AV982" s="1">
        <f t="shared" si="132"/>
        <v>0.99724862871189357</v>
      </c>
      <c r="AW982" s="1">
        <f t="shared" si="133"/>
        <v>0.65617851184556575</v>
      </c>
    </row>
    <row r="983" spans="1:49" x14ac:dyDescent="0.2">
      <c r="A983">
        <v>981</v>
      </c>
      <c r="B983" t="s">
        <v>5034</v>
      </c>
      <c r="C983" t="s">
        <v>5033</v>
      </c>
      <c r="F983" t="s">
        <v>5032</v>
      </c>
      <c r="G983" t="s">
        <v>16</v>
      </c>
      <c r="H983" t="s">
        <v>15</v>
      </c>
      <c r="I983" t="s">
        <v>5031</v>
      </c>
      <c r="J983">
        <v>60010934</v>
      </c>
      <c r="K983" t="s">
        <v>822</v>
      </c>
      <c r="L983" t="s">
        <v>821</v>
      </c>
      <c r="M983" t="s">
        <v>820</v>
      </c>
      <c r="N983">
        <v>5</v>
      </c>
      <c r="O983" t="s">
        <v>5030</v>
      </c>
      <c r="P983" t="s">
        <v>5029</v>
      </c>
      <c r="Q983" t="s">
        <v>5028</v>
      </c>
      <c r="R983" s="7">
        <v>36526</v>
      </c>
      <c r="S983" s="8">
        <f t="shared" si="128"/>
        <v>2000</v>
      </c>
      <c r="T983" s="8">
        <v>2000</v>
      </c>
      <c r="U983" s="8">
        <f t="shared" si="129"/>
        <v>22</v>
      </c>
      <c r="V983" s="7">
        <v>36647</v>
      </c>
      <c r="W983" t="s">
        <v>818</v>
      </c>
      <c r="X983" s="2">
        <v>0.77400000000000002</v>
      </c>
      <c r="Y983" s="6">
        <f t="shared" si="126"/>
        <v>2.0661487947465366E-2</v>
      </c>
      <c r="AA983">
        <v>7390572</v>
      </c>
      <c r="AB983">
        <v>13549</v>
      </c>
      <c r="AD983" t="s">
        <v>6</v>
      </c>
      <c r="AE983">
        <v>17</v>
      </c>
      <c r="AF983">
        <v>5</v>
      </c>
      <c r="AH983" t="s">
        <v>5027</v>
      </c>
      <c r="AI983" t="s">
        <v>5026</v>
      </c>
      <c r="AK983" t="s">
        <v>5025</v>
      </c>
      <c r="AL983">
        <v>16</v>
      </c>
      <c r="AM983" s="5">
        <f t="shared" si="130"/>
        <v>0.72727272727272729</v>
      </c>
      <c r="AN983" s="4">
        <f t="shared" si="127"/>
        <v>1.1015111355891364E-3</v>
      </c>
      <c r="AO983" s="3"/>
      <c r="AP983">
        <v>1</v>
      </c>
      <c r="AR983" t="s">
        <v>1</v>
      </c>
      <c r="AT983" s="2" t="s">
        <v>0</v>
      </c>
      <c r="AU983" s="1">
        <f t="shared" si="131"/>
        <v>1.4793494903902498</v>
      </c>
      <c r="AV983" s="1">
        <f t="shared" si="132"/>
        <v>1.0881499541527251</v>
      </c>
      <c r="AW983" s="1">
        <f t="shared" si="133"/>
        <v>0.69695041791520052</v>
      </c>
    </row>
    <row r="984" spans="1:49" x14ac:dyDescent="0.2">
      <c r="A984">
        <v>982</v>
      </c>
      <c r="B984" t="s">
        <v>5024</v>
      </c>
      <c r="C984" t="s">
        <v>5023</v>
      </c>
      <c r="F984" t="s">
        <v>5022</v>
      </c>
      <c r="G984" t="s">
        <v>16</v>
      </c>
      <c r="H984" t="s">
        <v>15</v>
      </c>
      <c r="I984" t="s">
        <v>5021</v>
      </c>
      <c r="J984">
        <v>60014059</v>
      </c>
      <c r="K984" t="s">
        <v>5020</v>
      </c>
      <c r="L984" t="s">
        <v>5019</v>
      </c>
      <c r="M984" t="s">
        <v>59</v>
      </c>
      <c r="N984">
        <v>3</v>
      </c>
      <c r="O984" t="s">
        <v>5018</v>
      </c>
      <c r="P984" t="s">
        <v>5017</v>
      </c>
      <c r="Q984" t="s">
        <v>5016</v>
      </c>
      <c r="R984" s="7">
        <v>36526</v>
      </c>
      <c r="S984" s="8">
        <f t="shared" si="128"/>
        <v>2000</v>
      </c>
      <c r="T984" s="8">
        <v>2000</v>
      </c>
      <c r="U984" s="8">
        <f t="shared" si="129"/>
        <v>22</v>
      </c>
      <c r="V984" s="7">
        <v>2000</v>
      </c>
      <c r="W984" t="s">
        <v>2066</v>
      </c>
      <c r="X984" s="2">
        <v>1.1579999999999999</v>
      </c>
      <c r="Y984" s="6">
        <f t="shared" si="126"/>
        <v>3.0912148634579962E-2</v>
      </c>
      <c r="AA984">
        <v>1668595</v>
      </c>
      <c r="AB984">
        <v>14223</v>
      </c>
      <c r="AD984" t="s">
        <v>6</v>
      </c>
      <c r="AE984">
        <v>63</v>
      </c>
      <c r="AF984">
        <v>2</v>
      </c>
      <c r="AH984" t="s">
        <v>5015</v>
      </c>
      <c r="AI984" t="s">
        <v>5014</v>
      </c>
      <c r="AJ984" t="s">
        <v>5013</v>
      </c>
      <c r="AK984" t="s">
        <v>5012</v>
      </c>
      <c r="AL984">
        <v>19</v>
      </c>
      <c r="AM984" s="5">
        <f t="shared" si="130"/>
        <v>0.86363636363636365</v>
      </c>
      <c r="AN984" s="4">
        <f t="shared" si="127"/>
        <v>1.3080444735120995E-3</v>
      </c>
      <c r="AO984" s="3"/>
      <c r="AP984">
        <v>0</v>
      </c>
      <c r="AR984" t="s">
        <v>1</v>
      </c>
      <c r="AS984" t="s">
        <v>5011</v>
      </c>
      <c r="AT984" s="2">
        <v>3.573</v>
      </c>
      <c r="AU984" s="1">
        <f t="shared" si="131"/>
        <v>2.2030917386259601</v>
      </c>
      <c r="AV984" s="1">
        <f t="shared" si="132"/>
        <v>1.6110096554046032</v>
      </c>
      <c r="AW984" s="1">
        <f t="shared" si="133"/>
        <v>1.0189275721832458</v>
      </c>
    </row>
    <row r="985" spans="1:49" x14ac:dyDescent="0.2">
      <c r="A985">
        <v>983</v>
      </c>
      <c r="B985" t="s">
        <v>5010</v>
      </c>
      <c r="C985" t="s">
        <v>5009</v>
      </c>
      <c r="E985">
        <v>10931566</v>
      </c>
      <c r="F985" t="s">
        <v>5008</v>
      </c>
      <c r="G985" t="s">
        <v>16</v>
      </c>
      <c r="H985" t="s">
        <v>15</v>
      </c>
      <c r="I985" t="s">
        <v>5007</v>
      </c>
      <c r="J985" t="s">
        <v>5006</v>
      </c>
      <c r="K985" t="s">
        <v>5005</v>
      </c>
      <c r="L985" t="s">
        <v>5004</v>
      </c>
      <c r="M985" t="s">
        <v>5003</v>
      </c>
      <c r="N985">
        <v>5</v>
      </c>
      <c r="O985" t="s">
        <v>5002</v>
      </c>
      <c r="P985" t="s">
        <v>5001</v>
      </c>
      <c r="Q985" t="s">
        <v>5000</v>
      </c>
      <c r="R985" s="7">
        <v>36526</v>
      </c>
      <c r="S985" s="8">
        <f t="shared" si="128"/>
        <v>2000</v>
      </c>
      <c r="T985" s="8">
        <v>2000</v>
      </c>
      <c r="U985" s="8">
        <f t="shared" si="129"/>
        <v>22</v>
      </c>
      <c r="V985" s="7">
        <v>36708</v>
      </c>
      <c r="W985" t="s">
        <v>4999</v>
      </c>
      <c r="X985" s="2">
        <v>1.5629999999999999</v>
      </c>
      <c r="Y985" s="6">
        <f t="shared" si="126"/>
        <v>4.1723392328021143E-2</v>
      </c>
      <c r="AA985">
        <v>10531807</v>
      </c>
      <c r="AB985">
        <v>17225</v>
      </c>
      <c r="AD985" t="s">
        <v>6</v>
      </c>
      <c r="AE985">
        <v>12</v>
      </c>
      <c r="AF985">
        <v>1</v>
      </c>
      <c r="AH985" t="s">
        <v>4998</v>
      </c>
      <c r="AI985" t="s">
        <v>4997</v>
      </c>
      <c r="AJ985" t="s">
        <v>4996</v>
      </c>
      <c r="AK985" t="s">
        <v>4995</v>
      </c>
      <c r="AL985">
        <v>69</v>
      </c>
      <c r="AM985" s="5">
        <f t="shared" si="130"/>
        <v>3.1363636363636362</v>
      </c>
      <c r="AN985" s="4">
        <f t="shared" si="127"/>
        <v>4.7502667722281507E-3</v>
      </c>
      <c r="AO985" s="3"/>
      <c r="AP985">
        <v>0</v>
      </c>
      <c r="AR985" t="s">
        <v>1</v>
      </c>
      <c r="AT985" s="2">
        <v>4.8129999999999997</v>
      </c>
      <c r="AU985" s="1">
        <f t="shared" si="131"/>
        <v>3.0631454661283244</v>
      </c>
      <c r="AV985" s="1">
        <f t="shared" si="132"/>
        <v>2.3236829550124649</v>
      </c>
      <c r="AW985" s="1">
        <f t="shared" si="133"/>
        <v>1.584220443896605</v>
      </c>
    </row>
    <row r="986" spans="1:49" x14ac:dyDescent="0.2">
      <c r="A986">
        <v>984</v>
      </c>
      <c r="B986" t="s">
        <v>4994</v>
      </c>
      <c r="C986" t="s">
        <v>4993</v>
      </c>
      <c r="E986">
        <v>10883802</v>
      </c>
      <c r="F986" t="s">
        <v>4992</v>
      </c>
      <c r="G986" t="s">
        <v>16</v>
      </c>
      <c r="H986" t="s">
        <v>15</v>
      </c>
      <c r="I986" t="s">
        <v>4991</v>
      </c>
      <c r="J986">
        <v>60003500</v>
      </c>
      <c r="K986" t="s">
        <v>3633</v>
      </c>
      <c r="L986" t="s">
        <v>3632</v>
      </c>
      <c r="M986" t="s">
        <v>11</v>
      </c>
      <c r="N986">
        <v>3</v>
      </c>
      <c r="O986" t="s">
        <v>4990</v>
      </c>
      <c r="P986" t="s">
        <v>4989</v>
      </c>
      <c r="Q986" t="s">
        <v>4988</v>
      </c>
      <c r="R986" s="7">
        <v>36526</v>
      </c>
      <c r="S986" s="8">
        <f t="shared" si="128"/>
        <v>2000</v>
      </c>
      <c r="T986" s="8">
        <v>2000</v>
      </c>
      <c r="U986" s="8">
        <f t="shared" si="129"/>
        <v>22</v>
      </c>
      <c r="V986" s="7">
        <v>2000</v>
      </c>
      <c r="W986" t="s">
        <v>4987</v>
      </c>
      <c r="X986" s="2">
        <v>0.91800000000000004</v>
      </c>
      <c r="Y986" s="6">
        <f t="shared" si="126"/>
        <v>2.4505485705133341E-2</v>
      </c>
      <c r="AA986">
        <v>7357044</v>
      </c>
      <c r="AB986">
        <v>12122</v>
      </c>
      <c r="AD986" t="s">
        <v>6</v>
      </c>
      <c r="AE986">
        <v>114</v>
      </c>
      <c r="AF986">
        <v>3</v>
      </c>
      <c r="AH986" t="s">
        <v>4986</v>
      </c>
      <c r="AI986" t="s">
        <v>4985</v>
      </c>
      <c r="AK986" t="s">
        <v>4984</v>
      </c>
      <c r="AL986">
        <v>62</v>
      </c>
      <c r="AM986" s="5">
        <f t="shared" si="130"/>
        <v>2.8181818181818183</v>
      </c>
      <c r="AN986" s="4">
        <f t="shared" si="127"/>
        <v>4.2683556504079035E-3</v>
      </c>
      <c r="AO986" s="3"/>
      <c r="AP986">
        <v>0</v>
      </c>
      <c r="AQ986" t="s">
        <v>4983</v>
      </c>
      <c r="AR986" t="s">
        <v>4982</v>
      </c>
      <c r="AS986" t="s">
        <v>4981</v>
      </c>
      <c r="AT986" s="2">
        <v>1.9119999999999999</v>
      </c>
      <c r="AU986" s="1">
        <f t="shared" si="131"/>
        <v>1.8434346688715706</v>
      </c>
      <c r="AV986" s="1">
        <f t="shared" si="132"/>
        <v>1.4386920677770623</v>
      </c>
      <c r="AW986" s="1">
        <f t="shared" si="133"/>
        <v>1.0339494666825533</v>
      </c>
    </row>
    <row r="987" spans="1:49" x14ac:dyDescent="0.2">
      <c r="A987">
        <v>985</v>
      </c>
      <c r="B987" t="s">
        <v>4980</v>
      </c>
      <c r="C987" t="s">
        <v>4979</v>
      </c>
      <c r="F987" t="s">
        <v>4978</v>
      </c>
      <c r="G987" t="s">
        <v>16</v>
      </c>
      <c r="H987" t="s">
        <v>15</v>
      </c>
      <c r="I987" t="s">
        <v>4977</v>
      </c>
      <c r="J987">
        <v>60027678</v>
      </c>
      <c r="K987" t="s">
        <v>4976</v>
      </c>
      <c r="L987" t="s">
        <v>4975</v>
      </c>
      <c r="M987" t="s">
        <v>11</v>
      </c>
      <c r="N987">
        <v>2</v>
      </c>
      <c r="O987" t="s">
        <v>4974</v>
      </c>
      <c r="P987" t="s">
        <v>4973</v>
      </c>
      <c r="Q987" t="s">
        <v>4972</v>
      </c>
      <c r="R987" s="7">
        <v>36526</v>
      </c>
      <c r="S987" s="8">
        <f t="shared" si="128"/>
        <v>2000</v>
      </c>
      <c r="T987" s="8">
        <v>2000</v>
      </c>
      <c r="U987" s="8">
        <f t="shared" si="129"/>
        <v>22</v>
      </c>
      <c r="V987" s="7">
        <v>2000</v>
      </c>
      <c r="W987" t="s">
        <v>495</v>
      </c>
      <c r="X987" s="2">
        <v>0.85499999999999998</v>
      </c>
      <c r="Y987" s="6">
        <f t="shared" si="126"/>
        <v>2.28237366861536E-2</v>
      </c>
      <c r="AA987">
        <v>980331</v>
      </c>
      <c r="AB987">
        <v>23342</v>
      </c>
      <c r="AD987" t="s">
        <v>6</v>
      </c>
      <c r="AE987">
        <v>26</v>
      </c>
      <c r="AF987">
        <v>7</v>
      </c>
      <c r="AH987" t="s">
        <v>4971</v>
      </c>
      <c r="AI987" t="s">
        <v>4970</v>
      </c>
      <c r="AJ987" t="s">
        <v>4969</v>
      </c>
      <c r="AK987" t="s">
        <v>4968</v>
      </c>
      <c r="AL987">
        <v>39</v>
      </c>
      <c r="AM987" s="5">
        <f t="shared" si="130"/>
        <v>1.7727272727272727</v>
      </c>
      <c r="AN987" s="4">
        <f t="shared" si="127"/>
        <v>2.6849333929985196E-3</v>
      </c>
      <c r="AO987" s="3"/>
      <c r="AP987">
        <v>0</v>
      </c>
      <c r="AR987" t="s">
        <v>1</v>
      </c>
      <c r="AT987" s="2">
        <v>2.6259999999999999</v>
      </c>
      <c r="AU987" s="1">
        <f t="shared" si="131"/>
        <v>1.6782095698207073</v>
      </c>
      <c r="AV987" s="1">
        <f t="shared" si="132"/>
        <v>1.2754335039576059</v>
      </c>
      <c r="AW987" s="1">
        <f t="shared" si="133"/>
        <v>0.87265743809450436</v>
      </c>
    </row>
    <row r="988" spans="1:49" x14ac:dyDescent="0.2">
      <c r="A988">
        <v>986</v>
      </c>
      <c r="B988" t="s">
        <v>4967</v>
      </c>
      <c r="C988" t="s">
        <v>4966</v>
      </c>
      <c r="F988" t="s">
        <v>4965</v>
      </c>
      <c r="G988" t="s">
        <v>16</v>
      </c>
      <c r="H988" t="s">
        <v>15</v>
      </c>
      <c r="I988" t="s">
        <v>4964</v>
      </c>
      <c r="J988">
        <v>60015331</v>
      </c>
      <c r="K988" t="s">
        <v>4963</v>
      </c>
      <c r="L988" t="s">
        <v>4962</v>
      </c>
      <c r="M988" t="s">
        <v>4024</v>
      </c>
      <c r="N988">
        <v>2</v>
      </c>
      <c r="O988" t="s">
        <v>4961</v>
      </c>
      <c r="P988" t="s">
        <v>4960</v>
      </c>
      <c r="Q988" t="s">
        <v>4959</v>
      </c>
      <c r="R988" s="7">
        <v>36526</v>
      </c>
      <c r="S988" s="8">
        <f t="shared" si="128"/>
        <v>2000</v>
      </c>
      <c r="T988" s="8">
        <v>2000</v>
      </c>
      <c r="U988" s="8">
        <f t="shared" si="129"/>
        <v>22</v>
      </c>
      <c r="V988" s="7">
        <v>2000</v>
      </c>
      <c r="W988" t="s">
        <v>1401</v>
      </c>
      <c r="X988" s="2">
        <v>0.28599999999999998</v>
      </c>
      <c r="Y988" s="6">
        <f t="shared" si="126"/>
        <v>7.6346066575905605E-3</v>
      </c>
      <c r="AA988">
        <v>9205071</v>
      </c>
      <c r="AB988">
        <v>28139</v>
      </c>
      <c r="AC988">
        <v>15693937</v>
      </c>
      <c r="AD988" t="s">
        <v>6</v>
      </c>
      <c r="AE988">
        <v>14</v>
      </c>
      <c r="AF988">
        <v>1</v>
      </c>
      <c r="AH988" t="s">
        <v>4958</v>
      </c>
      <c r="AI988" t="s">
        <v>4957</v>
      </c>
      <c r="AK988" t="s">
        <v>4956</v>
      </c>
      <c r="AL988">
        <v>1</v>
      </c>
      <c r="AM988" s="5">
        <f t="shared" si="130"/>
        <v>4.5454545454545456E-2</v>
      </c>
      <c r="AN988" s="4">
        <f t="shared" si="127"/>
        <v>6.8844445974321024E-5</v>
      </c>
      <c r="AO988" s="3"/>
      <c r="AP988">
        <v>0</v>
      </c>
      <c r="AR988" t="s">
        <v>1</v>
      </c>
      <c r="AT988" s="2" t="s">
        <v>0</v>
      </c>
      <c r="AU988" s="1">
        <f t="shared" si="131"/>
        <v>0.5364877994105689</v>
      </c>
      <c r="AV988" s="1">
        <f t="shared" si="132"/>
        <v>0.38517255517824406</v>
      </c>
      <c r="AW988" s="1">
        <f t="shared" si="133"/>
        <v>0.2338573109459193</v>
      </c>
    </row>
    <row r="989" spans="1:49" x14ac:dyDescent="0.2">
      <c r="A989">
        <v>987</v>
      </c>
      <c r="B989" t="s">
        <v>4955</v>
      </c>
      <c r="C989" t="s">
        <v>4954</v>
      </c>
      <c r="F989" t="s">
        <v>4953</v>
      </c>
      <c r="G989" t="s">
        <v>16</v>
      </c>
      <c r="H989" t="s">
        <v>15</v>
      </c>
      <c r="I989" t="s">
        <v>4952</v>
      </c>
      <c r="J989" t="s">
        <v>4951</v>
      </c>
      <c r="K989" t="s">
        <v>4950</v>
      </c>
      <c r="L989" t="s">
        <v>4949</v>
      </c>
      <c r="M989" t="s">
        <v>4948</v>
      </c>
      <c r="N989">
        <v>2</v>
      </c>
      <c r="O989" t="s">
        <v>4947</v>
      </c>
      <c r="P989" t="s">
        <v>4946</v>
      </c>
      <c r="Q989" t="s">
        <v>4945</v>
      </c>
      <c r="R989" s="7">
        <v>36526</v>
      </c>
      <c r="S989" s="8">
        <f t="shared" si="128"/>
        <v>2000</v>
      </c>
      <c r="T989" s="8">
        <v>2000</v>
      </c>
      <c r="U989" s="8">
        <f t="shared" si="129"/>
        <v>22</v>
      </c>
      <c r="V989" s="7">
        <v>36526</v>
      </c>
      <c r="W989" t="s">
        <v>1810</v>
      </c>
      <c r="X989" s="2">
        <v>0.30199999999999999</v>
      </c>
      <c r="Y989" s="6">
        <f t="shared" si="126"/>
        <v>8.0617175195536687E-3</v>
      </c>
      <c r="AA989">
        <v>9296212</v>
      </c>
      <c r="AB989">
        <v>20725</v>
      </c>
      <c r="AD989" t="s">
        <v>6</v>
      </c>
      <c r="AE989">
        <v>12</v>
      </c>
      <c r="AF989">
        <v>1</v>
      </c>
      <c r="AH989" t="s">
        <v>4944</v>
      </c>
      <c r="AI989" t="s">
        <v>4943</v>
      </c>
      <c r="AK989" t="s">
        <v>4942</v>
      </c>
      <c r="AL989">
        <v>5</v>
      </c>
      <c r="AM989" s="5">
        <f t="shared" si="130"/>
        <v>0.22727272727272727</v>
      </c>
      <c r="AN989" s="4">
        <f t="shared" si="127"/>
        <v>3.4422222987160508E-4</v>
      </c>
      <c r="AO989" s="3"/>
      <c r="AP989">
        <v>0</v>
      </c>
      <c r="AR989" t="s">
        <v>4941</v>
      </c>
      <c r="AT989" s="2">
        <v>1.671</v>
      </c>
      <c r="AU989" s="1">
        <f t="shared" si="131"/>
        <v>0.57464689326490481</v>
      </c>
      <c r="AV989" s="1">
        <f t="shared" si="132"/>
        <v>0.42029698747126365</v>
      </c>
      <c r="AW989" s="1">
        <f t="shared" si="133"/>
        <v>0.26594708167762243</v>
      </c>
    </row>
    <row r="990" spans="1:49" x14ac:dyDescent="0.2">
      <c r="A990">
        <v>988</v>
      </c>
      <c r="B990" t="s">
        <v>4940</v>
      </c>
      <c r="C990" t="s">
        <v>4939</v>
      </c>
      <c r="F990" t="s">
        <v>4938</v>
      </c>
      <c r="G990" t="s">
        <v>16</v>
      </c>
      <c r="H990" t="s">
        <v>15</v>
      </c>
      <c r="I990" t="s">
        <v>4937</v>
      </c>
      <c r="J990">
        <v>60016912</v>
      </c>
      <c r="K990" t="s">
        <v>4936</v>
      </c>
      <c r="L990" t="s">
        <v>29</v>
      </c>
      <c r="M990" t="s">
        <v>28</v>
      </c>
      <c r="N990">
        <v>1</v>
      </c>
      <c r="O990" t="s">
        <v>4935</v>
      </c>
      <c r="P990">
        <v>57198637021</v>
      </c>
      <c r="Q990">
        <v>60016912</v>
      </c>
      <c r="R990" s="7">
        <v>36526</v>
      </c>
      <c r="S990" s="8">
        <f t="shared" si="128"/>
        <v>2000</v>
      </c>
      <c r="T990" s="8">
        <v>2000</v>
      </c>
      <c r="U990" s="8">
        <f t="shared" si="129"/>
        <v>22</v>
      </c>
      <c r="V990" s="7">
        <v>2000</v>
      </c>
      <c r="W990" t="s">
        <v>2358</v>
      </c>
      <c r="X990" s="2">
        <v>1.365</v>
      </c>
      <c r="Y990" s="6">
        <f t="shared" si="126"/>
        <v>3.6437895411227675E-2</v>
      </c>
      <c r="AA990">
        <v>189545</v>
      </c>
      <c r="AB990">
        <v>17393</v>
      </c>
      <c r="AD990" t="s">
        <v>6</v>
      </c>
      <c r="AE990">
        <v>49</v>
      </c>
      <c r="AF990">
        <v>1</v>
      </c>
      <c r="AH990" t="s">
        <v>4934</v>
      </c>
      <c r="AI990" t="s">
        <v>4933</v>
      </c>
      <c r="AK990" t="s">
        <v>4932</v>
      </c>
      <c r="AL990">
        <v>36</v>
      </c>
      <c r="AM990" s="5">
        <f t="shared" si="130"/>
        <v>1.6363636363636365</v>
      </c>
      <c r="AN990" s="4">
        <f t="shared" si="127"/>
        <v>2.4784000550755569E-3</v>
      </c>
      <c r="AO990" s="3"/>
      <c r="AP990">
        <v>0</v>
      </c>
      <c r="AR990" t="s">
        <v>1</v>
      </c>
      <c r="AT990" s="2" t="s">
        <v>0</v>
      </c>
      <c r="AU990" s="1">
        <f t="shared" si="131"/>
        <v>2.6250046804382037</v>
      </c>
      <c r="AV990" s="1">
        <f t="shared" si="132"/>
        <v>1.9458147733151614</v>
      </c>
      <c r="AW990" s="1">
        <f t="shared" si="133"/>
        <v>1.2666248661921191</v>
      </c>
    </row>
    <row r="991" spans="1:49" x14ac:dyDescent="0.2">
      <c r="A991">
        <v>989</v>
      </c>
      <c r="B991" t="s">
        <v>4931</v>
      </c>
      <c r="C991" t="s">
        <v>4930</v>
      </c>
      <c r="D991" t="s">
        <v>4929</v>
      </c>
      <c r="F991" t="s">
        <v>4928</v>
      </c>
      <c r="G991" t="s">
        <v>16</v>
      </c>
      <c r="H991" t="s">
        <v>15</v>
      </c>
      <c r="I991" t="s">
        <v>4288</v>
      </c>
      <c r="J991">
        <v>60006051</v>
      </c>
      <c r="K991" t="s">
        <v>4287</v>
      </c>
      <c r="L991" t="s">
        <v>4286</v>
      </c>
      <c r="M991" t="s">
        <v>11</v>
      </c>
      <c r="N991">
        <v>1</v>
      </c>
      <c r="O991" t="s">
        <v>4285</v>
      </c>
      <c r="P991">
        <v>7101918329</v>
      </c>
      <c r="Q991">
        <v>60006051</v>
      </c>
      <c r="R991" s="7">
        <v>36526</v>
      </c>
      <c r="S991" s="8">
        <f t="shared" si="128"/>
        <v>2000</v>
      </c>
      <c r="T991" s="8">
        <v>2000</v>
      </c>
      <c r="U991" s="8">
        <f t="shared" si="129"/>
        <v>22</v>
      </c>
      <c r="V991" s="7">
        <v>36526</v>
      </c>
      <c r="W991" t="s">
        <v>3514</v>
      </c>
      <c r="X991" s="2">
        <v>2.141</v>
      </c>
      <c r="Y991" s="6">
        <f t="shared" si="126"/>
        <v>5.7152772216438434E-2</v>
      </c>
      <c r="AA991">
        <v>1962892</v>
      </c>
      <c r="AB991">
        <v>17360</v>
      </c>
      <c r="AD991" t="s">
        <v>6</v>
      </c>
      <c r="AE991">
        <v>38</v>
      </c>
      <c r="AF991" t="s">
        <v>3628</v>
      </c>
      <c r="AH991" t="s">
        <v>4927</v>
      </c>
      <c r="AI991" t="s">
        <v>4926</v>
      </c>
      <c r="AK991" t="s">
        <v>4925</v>
      </c>
      <c r="AL991">
        <v>18</v>
      </c>
      <c r="AM991" s="5">
        <f t="shared" si="130"/>
        <v>0.81818181818181823</v>
      </c>
      <c r="AN991" s="4">
        <f t="shared" si="127"/>
        <v>1.2392000275377785E-3</v>
      </c>
      <c r="AO991" s="3"/>
      <c r="AP991">
        <v>0</v>
      </c>
      <c r="AR991" t="s">
        <v>1</v>
      </c>
      <c r="AT991" s="2" t="s">
        <v>0</v>
      </c>
      <c r="AU991" s="1">
        <f t="shared" si="131"/>
        <v>4.0378700559768239</v>
      </c>
      <c r="AV991" s="1">
        <f t="shared" si="132"/>
        <v>2.9195986121988109</v>
      </c>
      <c r="AW991" s="1">
        <f t="shared" si="133"/>
        <v>1.8013271684207977</v>
      </c>
    </row>
    <row r="992" spans="1:49" x14ac:dyDescent="0.2">
      <c r="A992">
        <v>990</v>
      </c>
      <c r="B992" t="s">
        <v>4924</v>
      </c>
      <c r="C992" t="s">
        <v>4923</v>
      </c>
      <c r="D992" t="s">
        <v>4922</v>
      </c>
      <c r="F992" t="s">
        <v>4921</v>
      </c>
      <c r="G992" t="s">
        <v>16</v>
      </c>
      <c r="H992" t="s">
        <v>15</v>
      </c>
      <c r="I992" t="s">
        <v>4920</v>
      </c>
      <c r="J992" t="s">
        <v>4919</v>
      </c>
      <c r="K992" t="s">
        <v>4918</v>
      </c>
      <c r="L992" t="s">
        <v>4917</v>
      </c>
      <c r="M992" t="s">
        <v>4916</v>
      </c>
      <c r="N992">
        <v>3</v>
      </c>
      <c r="O992" t="s">
        <v>4915</v>
      </c>
      <c r="P992" t="s">
        <v>4914</v>
      </c>
      <c r="Q992" t="s">
        <v>4913</v>
      </c>
      <c r="R992" s="7">
        <v>36526</v>
      </c>
      <c r="S992" s="8">
        <f t="shared" si="128"/>
        <v>2000</v>
      </c>
      <c r="T992" s="8">
        <v>2000</v>
      </c>
      <c r="U992" s="8">
        <f t="shared" si="129"/>
        <v>22</v>
      </c>
      <c r="V992" s="7">
        <v>36526</v>
      </c>
      <c r="W992" t="s">
        <v>4912</v>
      </c>
      <c r="X992" s="2">
        <v>0.90700000000000003</v>
      </c>
      <c r="Y992" s="6">
        <f t="shared" si="126"/>
        <v>2.4211846987533703E-2</v>
      </c>
      <c r="AA992">
        <v>1651684</v>
      </c>
      <c r="AB992">
        <v>25548</v>
      </c>
      <c r="AD992" t="s">
        <v>6</v>
      </c>
      <c r="AE992">
        <v>80</v>
      </c>
      <c r="AF992">
        <v>1</v>
      </c>
      <c r="AH992" t="s">
        <v>4911</v>
      </c>
      <c r="AI992" t="s">
        <v>4910</v>
      </c>
      <c r="AK992" t="s">
        <v>4909</v>
      </c>
      <c r="AL992">
        <v>1</v>
      </c>
      <c r="AM992" s="5">
        <f t="shared" si="130"/>
        <v>4.5454545454545456E-2</v>
      </c>
      <c r="AN992" s="4">
        <f t="shared" si="127"/>
        <v>6.8844445974321024E-5</v>
      </c>
      <c r="AO992" s="3"/>
      <c r="AP992">
        <v>0</v>
      </c>
      <c r="AR992" t="s">
        <v>1</v>
      </c>
      <c r="AT992" s="2">
        <v>4.6619999999999999</v>
      </c>
      <c r="AU992" s="1">
        <f t="shared" si="131"/>
        <v>1.6968946225065884</v>
      </c>
      <c r="AV992" s="1">
        <f t="shared" si="132"/>
        <v>1.2140345716754013</v>
      </c>
      <c r="AW992" s="1">
        <f t="shared" si="133"/>
        <v>0.73117452084421353</v>
      </c>
    </row>
    <row r="993" spans="1:49" x14ac:dyDescent="0.2">
      <c r="A993">
        <v>991</v>
      </c>
      <c r="B993" t="s">
        <v>4908</v>
      </c>
      <c r="C993" t="s">
        <v>4907</v>
      </c>
      <c r="F993" t="s">
        <v>4906</v>
      </c>
      <c r="G993" t="s">
        <v>16</v>
      </c>
      <c r="H993" t="s">
        <v>15</v>
      </c>
      <c r="I993" t="s">
        <v>3448</v>
      </c>
      <c r="J993" t="s">
        <v>4905</v>
      </c>
      <c r="K993" t="s">
        <v>4904</v>
      </c>
      <c r="L993" t="s">
        <v>4903</v>
      </c>
      <c r="M993" t="s">
        <v>4902</v>
      </c>
      <c r="N993">
        <v>7</v>
      </c>
      <c r="O993" t="s">
        <v>4901</v>
      </c>
      <c r="P993" t="s">
        <v>4900</v>
      </c>
      <c r="Q993" t="s">
        <v>4899</v>
      </c>
      <c r="R993" s="7">
        <v>36526</v>
      </c>
      <c r="S993" s="8">
        <f t="shared" si="128"/>
        <v>2000</v>
      </c>
      <c r="T993" s="8">
        <v>2000</v>
      </c>
      <c r="U993" s="8">
        <f t="shared" si="129"/>
        <v>22</v>
      </c>
      <c r="V993" s="7">
        <v>36526</v>
      </c>
      <c r="W993" t="s">
        <v>4898</v>
      </c>
      <c r="X993" s="2">
        <v>1.337</v>
      </c>
      <c r="Y993" s="6">
        <f t="shared" si="126"/>
        <v>3.5690451402792235E-2</v>
      </c>
      <c r="AA993">
        <v>7413106</v>
      </c>
      <c r="AB993">
        <v>26005</v>
      </c>
      <c r="AD993" t="s">
        <v>6</v>
      </c>
      <c r="AE993">
        <v>21</v>
      </c>
      <c r="AF993">
        <v>1</v>
      </c>
      <c r="AH993" t="s">
        <v>4897</v>
      </c>
      <c r="AI993" t="s">
        <v>4896</v>
      </c>
      <c r="AK993" t="s">
        <v>4895</v>
      </c>
      <c r="AL993">
        <v>8</v>
      </c>
      <c r="AM993" s="5">
        <f t="shared" si="130"/>
        <v>0.36363636363636365</v>
      </c>
      <c r="AN993" s="4">
        <f t="shared" si="127"/>
        <v>5.5075556779456819E-4</v>
      </c>
      <c r="AO993" s="3"/>
      <c r="AP993">
        <v>0</v>
      </c>
      <c r="AQ993" t="s">
        <v>3806</v>
      </c>
      <c r="AR993" t="s">
        <v>4894</v>
      </c>
      <c r="AS993" t="s">
        <v>3804</v>
      </c>
      <c r="AT993" s="2">
        <v>4.1870000000000003</v>
      </c>
      <c r="AU993" s="1">
        <f t="shared" si="131"/>
        <v>2.5148542652292929</v>
      </c>
      <c r="AV993" s="1">
        <f t="shared" si="132"/>
        <v>1.8120603485293403</v>
      </c>
      <c r="AW993" s="1">
        <f t="shared" si="133"/>
        <v>1.1092664318293868</v>
      </c>
    </row>
    <row r="994" spans="1:49" x14ac:dyDescent="0.2">
      <c r="A994">
        <v>992</v>
      </c>
      <c r="B994" t="s">
        <v>4893</v>
      </c>
      <c r="C994" t="s">
        <v>4892</v>
      </c>
      <c r="F994" t="s">
        <v>4891</v>
      </c>
      <c r="G994" t="s">
        <v>16</v>
      </c>
      <c r="H994" t="s">
        <v>15</v>
      </c>
      <c r="I994" t="s">
        <v>773</v>
      </c>
      <c r="J994">
        <v>60016074</v>
      </c>
      <c r="K994" t="s">
        <v>772</v>
      </c>
      <c r="L994" t="s">
        <v>771</v>
      </c>
      <c r="M994" t="s">
        <v>356</v>
      </c>
      <c r="N994">
        <v>1</v>
      </c>
      <c r="O994" t="s">
        <v>4890</v>
      </c>
      <c r="P994">
        <v>7203068282</v>
      </c>
      <c r="Q994">
        <v>60016074</v>
      </c>
      <c r="R994" s="7">
        <v>36526</v>
      </c>
      <c r="S994" s="8">
        <f t="shared" si="128"/>
        <v>2000</v>
      </c>
      <c r="T994" s="8">
        <v>2000</v>
      </c>
      <c r="U994" s="8">
        <f t="shared" si="129"/>
        <v>22</v>
      </c>
      <c r="V994" s="7">
        <v>36526</v>
      </c>
      <c r="W994" t="s">
        <v>4889</v>
      </c>
      <c r="X994" s="2">
        <v>1.0329999999999999</v>
      </c>
      <c r="Y994" s="6">
        <f t="shared" si="126"/>
        <v>2.7575345025493178E-2</v>
      </c>
      <c r="AA994">
        <v>9532048</v>
      </c>
      <c r="AB994">
        <v>12278</v>
      </c>
      <c r="AD994" t="s">
        <v>6</v>
      </c>
      <c r="AE994">
        <v>13</v>
      </c>
      <c r="AF994">
        <v>1</v>
      </c>
      <c r="AH994" t="s">
        <v>4888</v>
      </c>
      <c r="AI994" t="s">
        <v>4887</v>
      </c>
      <c r="AK994" t="s">
        <v>4886</v>
      </c>
      <c r="AL994">
        <v>26</v>
      </c>
      <c r="AM994" s="5">
        <f t="shared" si="130"/>
        <v>1.1818181818181819</v>
      </c>
      <c r="AN994" s="4">
        <f t="shared" si="127"/>
        <v>1.7899555953323468E-3</v>
      </c>
      <c r="AO994" s="3"/>
      <c r="AP994">
        <v>0</v>
      </c>
      <c r="AR994" t="s">
        <v>1</v>
      </c>
      <c r="AT994" s="2" t="s">
        <v>0</v>
      </c>
      <c r="AU994" s="1">
        <f t="shared" si="131"/>
        <v>1.9839728196444928</v>
      </c>
      <c r="AV994" s="1">
        <f t="shared" si="132"/>
        <v>1.4682650310412761</v>
      </c>
      <c r="AW994" s="1">
        <f t="shared" si="133"/>
        <v>0.95255724243805961</v>
      </c>
    </row>
    <row r="995" spans="1:49" x14ac:dyDescent="0.2">
      <c r="A995">
        <v>993</v>
      </c>
      <c r="B995" t="s">
        <v>4885</v>
      </c>
      <c r="C995" t="s">
        <v>4884</v>
      </c>
      <c r="F995" t="s">
        <v>4883</v>
      </c>
      <c r="G995" t="s">
        <v>16</v>
      </c>
      <c r="H995" t="s">
        <v>15</v>
      </c>
      <c r="I995" t="s">
        <v>4882</v>
      </c>
      <c r="J995" t="s">
        <v>4881</v>
      </c>
      <c r="K995" t="s">
        <v>4880</v>
      </c>
      <c r="L995" t="s">
        <v>4879</v>
      </c>
      <c r="M995" t="s">
        <v>4878</v>
      </c>
      <c r="N995">
        <v>2</v>
      </c>
      <c r="O995" t="s">
        <v>4877</v>
      </c>
      <c r="P995" t="s">
        <v>4876</v>
      </c>
      <c r="Q995" t="s">
        <v>4875</v>
      </c>
      <c r="R995" s="7">
        <v>36526</v>
      </c>
      <c r="S995" s="8">
        <f t="shared" si="128"/>
        <v>2000</v>
      </c>
      <c r="T995" s="8">
        <v>2000</v>
      </c>
      <c r="U995" s="8">
        <f t="shared" si="129"/>
        <v>22</v>
      </c>
      <c r="V995" s="7">
        <v>36526</v>
      </c>
      <c r="W995" t="s">
        <v>4332</v>
      </c>
      <c r="X995" s="2">
        <v>1.218</v>
      </c>
      <c r="Y995" s="6">
        <f t="shared" si="126"/>
        <v>3.2513814366941618E-2</v>
      </c>
      <c r="AA995">
        <v>189448</v>
      </c>
      <c r="AB995">
        <v>15107</v>
      </c>
      <c r="AD995" t="s">
        <v>6</v>
      </c>
      <c r="AE995">
        <v>46</v>
      </c>
      <c r="AF995">
        <v>1</v>
      </c>
      <c r="AH995" t="s">
        <v>4874</v>
      </c>
      <c r="AI995" t="s">
        <v>4873</v>
      </c>
      <c r="AK995" t="s">
        <v>4872</v>
      </c>
      <c r="AL995">
        <v>106</v>
      </c>
      <c r="AM995" s="5">
        <f t="shared" si="130"/>
        <v>4.8181818181818183</v>
      </c>
      <c r="AN995" s="4">
        <f t="shared" si="127"/>
        <v>7.2975112732780283E-3</v>
      </c>
      <c r="AO995" s="3"/>
      <c r="AP995">
        <v>0</v>
      </c>
      <c r="AQ995" t="s">
        <v>2251</v>
      </c>
      <c r="AR995" t="s">
        <v>4871</v>
      </c>
      <c r="AS995" t="s">
        <v>2250</v>
      </c>
      <c r="AT995" s="2" t="s">
        <v>0</v>
      </c>
      <c r="AU995" s="1">
        <f t="shared" si="131"/>
        <v>2.4948923438842541</v>
      </c>
      <c r="AV995" s="1">
        <f t="shared" si="132"/>
        <v>1.9905662820109824</v>
      </c>
      <c r="AW995" s="1">
        <f t="shared" si="133"/>
        <v>1.4862402201377105</v>
      </c>
    </row>
    <row r="996" spans="1:49" x14ac:dyDescent="0.2">
      <c r="A996">
        <v>994</v>
      </c>
      <c r="B996" t="s">
        <v>4870</v>
      </c>
      <c r="C996" t="s">
        <v>4869</v>
      </c>
      <c r="F996" t="s">
        <v>4868</v>
      </c>
      <c r="G996" t="s">
        <v>16</v>
      </c>
      <c r="H996" t="s">
        <v>15</v>
      </c>
      <c r="I996" t="s">
        <v>4867</v>
      </c>
      <c r="J996">
        <v>60008592</v>
      </c>
      <c r="K996" t="s">
        <v>4866</v>
      </c>
      <c r="L996" t="s">
        <v>1480</v>
      </c>
      <c r="M996" t="s">
        <v>1480</v>
      </c>
      <c r="N996">
        <v>2</v>
      </c>
      <c r="O996" t="s">
        <v>4865</v>
      </c>
      <c r="P996" t="s">
        <v>4864</v>
      </c>
      <c r="Q996" t="s">
        <v>4863</v>
      </c>
      <c r="R996" s="7">
        <v>36526</v>
      </c>
      <c r="S996" s="8">
        <f t="shared" si="128"/>
        <v>2000</v>
      </c>
      <c r="T996" s="8">
        <v>2000</v>
      </c>
      <c r="U996" s="8">
        <f t="shared" si="129"/>
        <v>22</v>
      </c>
      <c r="V996" s="7">
        <v>2000</v>
      </c>
      <c r="W996" t="s">
        <v>3412</v>
      </c>
      <c r="X996" s="2">
        <v>1.6519999999999999</v>
      </c>
      <c r="Y996" s="6">
        <f t="shared" si="126"/>
        <v>4.409919649769093E-2</v>
      </c>
      <c r="AA996" t="s">
        <v>3411</v>
      </c>
      <c r="AB996">
        <v>17337</v>
      </c>
      <c r="AD996" t="s">
        <v>6</v>
      </c>
      <c r="AE996">
        <v>48</v>
      </c>
      <c r="AF996">
        <v>1</v>
      </c>
      <c r="AH996" t="s">
        <v>4862</v>
      </c>
      <c r="AI996" t="s">
        <v>4861</v>
      </c>
      <c r="AK996" t="s">
        <v>4860</v>
      </c>
      <c r="AL996">
        <v>57</v>
      </c>
      <c r="AM996" s="5">
        <f t="shared" si="130"/>
        <v>2.5909090909090908</v>
      </c>
      <c r="AN996" s="4">
        <f t="shared" si="127"/>
        <v>3.9241334205362983E-3</v>
      </c>
      <c r="AO996" s="3"/>
      <c r="AP996">
        <v>0</v>
      </c>
      <c r="AQ996" t="s">
        <v>4859</v>
      </c>
      <c r="AR996" t="s">
        <v>1</v>
      </c>
      <c r="AS996" t="s">
        <v>4858</v>
      </c>
      <c r="AT996" s="2" t="s">
        <v>0</v>
      </c>
      <c r="AU996" s="1">
        <f t="shared" si="131"/>
        <v>3.204667757454454</v>
      </c>
      <c r="AV996" s="1">
        <f t="shared" si="132"/>
        <v>2.4011664959113612</v>
      </c>
      <c r="AW996" s="1">
        <f t="shared" si="133"/>
        <v>1.5976652343682687</v>
      </c>
    </row>
    <row r="997" spans="1:49" x14ac:dyDescent="0.2">
      <c r="A997">
        <v>995</v>
      </c>
      <c r="B997" t="s">
        <v>4857</v>
      </c>
      <c r="C997" t="s">
        <v>4856</v>
      </c>
      <c r="F997" t="s">
        <v>4855</v>
      </c>
      <c r="G997" t="s">
        <v>16</v>
      </c>
      <c r="H997" t="s">
        <v>15</v>
      </c>
      <c r="I997" t="s">
        <v>4854</v>
      </c>
      <c r="J997">
        <v>60027550</v>
      </c>
      <c r="K997" t="s">
        <v>272</v>
      </c>
      <c r="L997" t="s">
        <v>271</v>
      </c>
      <c r="M997" t="s">
        <v>11</v>
      </c>
      <c r="N997">
        <v>2</v>
      </c>
      <c r="O997" t="s">
        <v>4853</v>
      </c>
      <c r="P997" t="s">
        <v>4852</v>
      </c>
      <c r="Q997" t="s">
        <v>1747</v>
      </c>
      <c r="R997" s="7">
        <v>36526</v>
      </c>
      <c r="S997" s="8">
        <f t="shared" si="128"/>
        <v>2000</v>
      </c>
      <c r="T997" s="8">
        <v>2000</v>
      </c>
      <c r="U997" s="8">
        <f t="shared" si="129"/>
        <v>22</v>
      </c>
      <c r="V997" s="7">
        <v>2000</v>
      </c>
      <c r="W997" t="s">
        <v>3707</v>
      </c>
      <c r="X997" s="2">
        <v>1.6379999999999999</v>
      </c>
      <c r="Y997" s="6">
        <f t="shared" si="126"/>
        <v>4.3725474493473214E-2</v>
      </c>
      <c r="AA997" t="s">
        <v>3706</v>
      </c>
      <c r="AB997">
        <v>17391</v>
      </c>
      <c r="AD997" t="s">
        <v>6</v>
      </c>
      <c r="AE997">
        <v>48</v>
      </c>
      <c r="AF997">
        <v>3</v>
      </c>
      <c r="AH997" t="s">
        <v>4851</v>
      </c>
      <c r="AI997" t="s">
        <v>4850</v>
      </c>
      <c r="AK997" t="s">
        <v>4849</v>
      </c>
      <c r="AL997">
        <v>12</v>
      </c>
      <c r="AM997" s="5">
        <f t="shared" si="130"/>
        <v>0.54545454545454541</v>
      </c>
      <c r="AN997" s="4">
        <f t="shared" si="127"/>
        <v>8.2613335169185224E-4</v>
      </c>
      <c r="AO997" s="3"/>
      <c r="AP997">
        <v>0</v>
      </c>
      <c r="AQ997" t="s">
        <v>2251</v>
      </c>
      <c r="AR997" t="s">
        <v>4848</v>
      </c>
      <c r="AS997" t="s">
        <v>2250</v>
      </c>
      <c r="AT997" s="2">
        <v>4.931</v>
      </c>
      <c r="AU997" s="1">
        <f t="shared" si="131"/>
        <v>3.0855672150938802</v>
      </c>
      <c r="AV997" s="1">
        <f t="shared" si="132"/>
        <v>2.2275803922582531</v>
      </c>
      <c r="AW997" s="1">
        <f t="shared" si="133"/>
        <v>1.369593569422626</v>
      </c>
    </row>
    <row r="998" spans="1:49" x14ac:dyDescent="0.2">
      <c r="A998">
        <v>996</v>
      </c>
      <c r="B998" t="s">
        <v>4847</v>
      </c>
      <c r="C998" t="s">
        <v>4846</v>
      </c>
      <c r="D998" t="s">
        <v>4845</v>
      </c>
      <c r="F998" t="s">
        <v>4844</v>
      </c>
      <c r="G998" t="s">
        <v>16</v>
      </c>
      <c r="H998" t="s">
        <v>15</v>
      </c>
      <c r="I998" t="s">
        <v>4843</v>
      </c>
      <c r="J998">
        <v>60027550</v>
      </c>
      <c r="K998" t="s">
        <v>272</v>
      </c>
      <c r="L998" t="s">
        <v>271</v>
      </c>
      <c r="M998" t="s">
        <v>11</v>
      </c>
      <c r="N998">
        <v>1</v>
      </c>
      <c r="O998" t="s">
        <v>4842</v>
      </c>
      <c r="P998">
        <v>7003601980</v>
      </c>
      <c r="Q998">
        <v>60027550</v>
      </c>
      <c r="R998" s="7">
        <v>36526</v>
      </c>
      <c r="S998" s="8">
        <f t="shared" si="128"/>
        <v>2000</v>
      </c>
      <c r="T998" s="8">
        <v>2000</v>
      </c>
      <c r="U998" s="8">
        <f t="shared" si="129"/>
        <v>22</v>
      </c>
      <c r="V998" s="7">
        <v>36739</v>
      </c>
      <c r="W998" t="s">
        <v>4841</v>
      </c>
      <c r="X998" s="2" t="s">
        <v>0</v>
      </c>
      <c r="Y998" s="6" t="e">
        <f t="shared" si="126"/>
        <v>#VALUE!</v>
      </c>
      <c r="AA998">
        <v>9600779</v>
      </c>
      <c r="AB998">
        <v>25347</v>
      </c>
      <c r="AD998" t="s">
        <v>6</v>
      </c>
      <c r="AE998">
        <v>11</v>
      </c>
      <c r="AF998">
        <v>10</v>
      </c>
      <c r="AH998" t="s">
        <v>4840</v>
      </c>
      <c r="AI998" t="s">
        <v>4839</v>
      </c>
      <c r="AK998" t="s">
        <v>4838</v>
      </c>
      <c r="AL998">
        <v>117</v>
      </c>
      <c r="AM998" s="5">
        <f t="shared" si="130"/>
        <v>5.3181818181818183</v>
      </c>
      <c r="AN998" s="4">
        <f t="shared" si="127"/>
        <v>8.0548001789955605E-3</v>
      </c>
      <c r="AO998" s="3"/>
      <c r="AP998">
        <v>0</v>
      </c>
      <c r="AQ998" t="s">
        <v>3639</v>
      </c>
      <c r="AR998" t="s">
        <v>1</v>
      </c>
      <c r="AS998" t="s">
        <v>3638</v>
      </c>
      <c r="AT998" s="2" t="s">
        <v>0</v>
      </c>
      <c r="AU998" s="1" t="e">
        <f t="shared" si="131"/>
        <v>#VALUE!</v>
      </c>
      <c r="AV998" s="1" t="e">
        <f t="shared" si="132"/>
        <v>#VALUE!</v>
      </c>
      <c r="AW998" s="1" t="e">
        <f t="shared" si="133"/>
        <v>#VALUE!</v>
      </c>
    </row>
    <row r="999" spans="1:49" x14ac:dyDescent="0.2">
      <c r="A999">
        <v>997</v>
      </c>
      <c r="B999" t="s">
        <v>4837</v>
      </c>
      <c r="C999" t="s">
        <v>4836</v>
      </c>
      <c r="F999" t="s">
        <v>4835</v>
      </c>
      <c r="G999" t="s">
        <v>16</v>
      </c>
      <c r="H999" t="s">
        <v>15</v>
      </c>
      <c r="I999" t="s">
        <v>4834</v>
      </c>
      <c r="J999">
        <v>60017161</v>
      </c>
      <c r="K999" t="s">
        <v>746</v>
      </c>
      <c r="L999" t="s">
        <v>745</v>
      </c>
      <c r="M999" t="s">
        <v>744</v>
      </c>
      <c r="N999">
        <v>3</v>
      </c>
      <c r="O999" t="s">
        <v>4833</v>
      </c>
      <c r="P999" t="s">
        <v>4832</v>
      </c>
      <c r="Q999" t="s">
        <v>4831</v>
      </c>
      <c r="R999" s="7">
        <v>36526</v>
      </c>
      <c r="S999" s="8">
        <f t="shared" si="128"/>
        <v>2000</v>
      </c>
      <c r="T999" s="8">
        <v>2000</v>
      </c>
      <c r="U999" s="8">
        <f t="shared" si="129"/>
        <v>22</v>
      </c>
      <c r="V999" s="7">
        <v>2000</v>
      </c>
      <c r="W999" t="s">
        <v>1401</v>
      </c>
      <c r="X999" s="2">
        <v>0.28599999999999998</v>
      </c>
      <c r="Y999" s="6">
        <f t="shared" si="126"/>
        <v>7.6346066575905605E-3</v>
      </c>
      <c r="AA999">
        <v>9205071</v>
      </c>
      <c r="AB999">
        <v>28139</v>
      </c>
      <c r="AD999" t="s">
        <v>6</v>
      </c>
      <c r="AE999">
        <v>14</v>
      </c>
      <c r="AF999">
        <v>1</v>
      </c>
      <c r="AG999">
        <v>9744442</v>
      </c>
      <c r="AH999" t="s">
        <v>4830</v>
      </c>
      <c r="AI999" t="s">
        <v>4829</v>
      </c>
      <c r="AK999" t="s">
        <v>4828</v>
      </c>
      <c r="AL999">
        <v>0</v>
      </c>
      <c r="AM999" s="5">
        <f t="shared" si="130"/>
        <v>0</v>
      </c>
      <c r="AN999" s="4">
        <f t="shared" si="127"/>
        <v>0</v>
      </c>
      <c r="AO999" s="3"/>
      <c r="AP999">
        <v>0</v>
      </c>
      <c r="AR999" t="s">
        <v>1</v>
      </c>
      <c r="AT999" s="2" t="s">
        <v>0</v>
      </c>
      <c r="AU999" s="1">
        <f t="shared" si="131"/>
        <v>0.53442246603133925</v>
      </c>
      <c r="AV999" s="1">
        <f t="shared" si="132"/>
        <v>0.38173033287952801</v>
      </c>
      <c r="AW999" s="1">
        <f t="shared" si="133"/>
        <v>0.22903819972771683</v>
      </c>
    </row>
    <row r="1000" spans="1:49" x14ac:dyDescent="0.2">
      <c r="A1000">
        <v>998</v>
      </c>
      <c r="B1000" t="s">
        <v>4827</v>
      </c>
      <c r="C1000" t="s">
        <v>4826</v>
      </c>
      <c r="F1000" t="s">
        <v>4825</v>
      </c>
      <c r="G1000" t="s">
        <v>16</v>
      </c>
      <c r="H1000" t="s">
        <v>15</v>
      </c>
      <c r="I1000" t="s">
        <v>4824</v>
      </c>
      <c r="J1000" t="s">
        <v>4823</v>
      </c>
      <c r="K1000" t="s">
        <v>4822</v>
      </c>
      <c r="L1000" t="s">
        <v>4821</v>
      </c>
      <c r="M1000" t="s">
        <v>4820</v>
      </c>
      <c r="N1000">
        <v>3</v>
      </c>
      <c r="O1000" t="s">
        <v>4819</v>
      </c>
      <c r="P1000" t="s">
        <v>4818</v>
      </c>
      <c r="Q1000" t="s">
        <v>4817</v>
      </c>
      <c r="R1000" s="7">
        <v>36526</v>
      </c>
      <c r="S1000" s="8">
        <f t="shared" si="128"/>
        <v>2000</v>
      </c>
      <c r="T1000" s="8">
        <v>2000</v>
      </c>
      <c r="U1000" s="8">
        <f t="shared" si="129"/>
        <v>22</v>
      </c>
      <c r="V1000" s="7">
        <v>2000</v>
      </c>
      <c r="W1000" t="s">
        <v>3412</v>
      </c>
      <c r="X1000" s="2">
        <v>1.6519999999999999</v>
      </c>
      <c r="Y1000" s="6">
        <f t="shared" si="126"/>
        <v>4.409919649769093E-2</v>
      </c>
      <c r="AA1000" t="s">
        <v>3411</v>
      </c>
      <c r="AB1000">
        <v>17337</v>
      </c>
      <c r="AD1000" t="s">
        <v>6</v>
      </c>
      <c r="AE1000">
        <v>48</v>
      </c>
      <c r="AF1000">
        <v>1</v>
      </c>
      <c r="AH1000" t="s">
        <v>4816</v>
      </c>
      <c r="AI1000" t="s">
        <v>4815</v>
      </c>
      <c r="AK1000" t="s">
        <v>4814</v>
      </c>
      <c r="AL1000">
        <v>11</v>
      </c>
      <c r="AM1000" s="5">
        <f t="shared" si="130"/>
        <v>0.5</v>
      </c>
      <c r="AN1000" s="4">
        <f t="shared" si="127"/>
        <v>7.572889057175312E-4</v>
      </c>
      <c r="AO1000" s="3"/>
      <c r="AP1000">
        <v>0</v>
      </c>
      <c r="AQ1000" t="s">
        <v>4813</v>
      </c>
      <c r="AR1000" t="s">
        <v>4812</v>
      </c>
      <c r="AS1000" t="s">
        <v>4811</v>
      </c>
      <c r="AT1000" s="2" t="s">
        <v>0</v>
      </c>
      <c r="AU1000" s="1">
        <f t="shared" si="131"/>
        <v>3.1096624220098912</v>
      </c>
      <c r="AV1000" s="1">
        <f t="shared" si="132"/>
        <v>2.2428242701704231</v>
      </c>
      <c r="AW1000" s="1">
        <f t="shared" si="133"/>
        <v>1.375986118330955</v>
      </c>
    </row>
    <row r="1001" spans="1:49" x14ac:dyDescent="0.2">
      <c r="A1001">
        <v>999</v>
      </c>
      <c r="B1001" t="s">
        <v>4810</v>
      </c>
      <c r="C1001" t="s">
        <v>4809</v>
      </c>
      <c r="E1001">
        <v>10947235</v>
      </c>
      <c r="F1001" t="s">
        <v>4808</v>
      </c>
      <c r="G1001" t="s">
        <v>16</v>
      </c>
      <c r="H1001" t="s">
        <v>15</v>
      </c>
      <c r="I1001" t="s">
        <v>4807</v>
      </c>
      <c r="J1001" t="s">
        <v>4806</v>
      </c>
      <c r="K1001" t="s">
        <v>4805</v>
      </c>
      <c r="L1001" t="s">
        <v>4804</v>
      </c>
      <c r="M1001" t="s">
        <v>91</v>
      </c>
      <c r="N1001">
        <v>2</v>
      </c>
      <c r="O1001" t="s">
        <v>4803</v>
      </c>
      <c r="P1001" t="s">
        <v>4802</v>
      </c>
      <c r="Q1001" t="s">
        <v>4801</v>
      </c>
      <c r="R1001" s="7">
        <v>36526</v>
      </c>
      <c r="S1001" s="8">
        <f t="shared" si="128"/>
        <v>2000</v>
      </c>
      <c r="T1001" s="8">
        <v>2000</v>
      </c>
      <c r="U1001" s="8">
        <f t="shared" si="129"/>
        <v>22</v>
      </c>
      <c r="V1001" s="7">
        <v>36678</v>
      </c>
      <c r="W1001" t="s">
        <v>3940</v>
      </c>
      <c r="X1001" s="2">
        <v>0.8</v>
      </c>
      <c r="Y1001" s="6">
        <f t="shared" si="126"/>
        <v>2.1355543098155415E-2</v>
      </c>
      <c r="AA1001">
        <v>3407594</v>
      </c>
      <c r="AB1001">
        <v>23456</v>
      </c>
      <c r="AD1001" t="s">
        <v>6</v>
      </c>
      <c r="AE1001">
        <v>186</v>
      </c>
      <c r="AF1001">
        <v>6</v>
      </c>
      <c r="AH1001" t="s">
        <v>4800</v>
      </c>
      <c r="AI1001" t="s">
        <v>4799</v>
      </c>
      <c r="AJ1001" t="s">
        <v>4798</v>
      </c>
      <c r="AK1001" t="s">
        <v>4797</v>
      </c>
      <c r="AL1001">
        <v>10</v>
      </c>
      <c r="AM1001" s="5">
        <f t="shared" si="130"/>
        <v>0.45454545454545453</v>
      </c>
      <c r="AN1001" s="4">
        <f t="shared" si="127"/>
        <v>6.8844445974321016E-4</v>
      </c>
      <c r="AO1001" s="3"/>
      <c r="AP1001">
        <v>0</v>
      </c>
      <c r="AQ1001" t="s">
        <v>722</v>
      </c>
      <c r="AR1001" t="s">
        <v>4796</v>
      </c>
      <c r="AS1001" t="s">
        <v>720</v>
      </c>
      <c r="AT1001" s="2" t="s">
        <v>0</v>
      </c>
      <c r="AU1001" s="1">
        <f t="shared" si="131"/>
        <v>1.5155413506631752</v>
      </c>
      <c r="AV1001" s="1">
        <f t="shared" si="132"/>
        <v>1.1021993778949313</v>
      </c>
      <c r="AW1001" s="1">
        <f t="shared" si="133"/>
        <v>0.68885740512668714</v>
      </c>
    </row>
    <row r="1002" spans="1:49" x14ac:dyDescent="0.2">
      <c r="A1002">
        <v>1000</v>
      </c>
      <c r="B1002" t="s">
        <v>4795</v>
      </c>
      <c r="C1002" t="s">
        <v>4794</v>
      </c>
      <c r="F1002" t="s">
        <v>4793</v>
      </c>
      <c r="G1002" t="s">
        <v>16</v>
      </c>
      <c r="H1002" t="s">
        <v>15</v>
      </c>
      <c r="I1002" t="s">
        <v>4792</v>
      </c>
      <c r="J1002" t="s">
        <v>4791</v>
      </c>
      <c r="K1002" t="s">
        <v>4790</v>
      </c>
      <c r="L1002" t="s">
        <v>4789</v>
      </c>
      <c r="M1002" t="s">
        <v>4788</v>
      </c>
      <c r="N1002">
        <v>7</v>
      </c>
      <c r="O1002" t="s">
        <v>4787</v>
      </c>
      <c r="P1002" t="s">
        <v>4786</v>
      </c>
      <c r="Q1002" t="s">
        <v>4785</v>
      </c>
      <c r="R1002" s="7">
        <v>36526</v>
      </c>
      <c r="S1002" s="8">
        <f t="shared" si="128"/>
        <v>2000</v>
      </c>
      <c r="T1002" s="8">
        <v>2000</v>
      </c>
      <c r="U1002" s="8">
        <f t="shared" si="129"/>
        <v>22</v>
      </c>
      <c r="V1002" s="7">
        <v>36526</v>
      </c>
      <c r="W1002" t="s">
        <v>3504</v>
      </c>
      <c r="X1002" s="2">
        <v>1.3720000000000001</v>
      </c>
      <c r="Y1002" s="6">
        <f t="shared" si="126"/>
        <v>3.662475641333654E-2</v>
      </c>
      <c r="AA1002">
        <v>189480</v>
      </c>
      <c r="AB1002">
        <v>17366</v>
      </c>
      <c r="AD1002" t="s">
        <v>6</v>
      </c>
      <c r="AE1002">
        <v>48</v>
      </c>
      <c r="AF1002">
        <v>1</v>
      </c>
      <c r="AH1002" t="s">
        <v>4784</v>
      </c>
      <c r="AI1002" t="s">
        <v>4783</v>
      </c>
      <c r="AK1002" t="s">
        <v>4782</v>
      </c>
      <c r="AL1002">
        <v>23</v>
      </c>
      <c r="AM1002" s="5">
        <f t="shared" si="130"/>
        <v>1.0454545454545454</v>
      </c>
      <c r="AN1002" s="4">
        <f t="shared" si="127"/>
        <v>1.5834222574093834E-3</v>
      </c>
      <c r="AO1002" s="3"/>
      <c r="AP1002">
        <v>0</v>
      </c>
      <c r="AR1002" t="s">
        <v>1</v>
      </c>
      <c r="AT1002" s="2" t="s">
        <v>0</v>
      </c>
      <c r="AU1002" s="1">
        <f t="shared" si="131"/>
        <v>2.611235616655839</v>
      </c>
      <c r="AV1002" s="1">
        <f t="shared" si="132"/>
        <v>1.9104089335372962</v>
      </c>
      <c r="AW1002" s="1">
        <f t="shared" si="133"/>
        <v>1.209582250418753</v>
      </c>
    </row>
    <row r="1003" spans="1:49" x14ac:dyDescent="0.2">
      <c r="A1003">
        <v>1001</v>
      </c>
      <c r="B1003" t="s">
        <v>4781</v>
      </c>
      <c r="F1003" t="s">
        <v>4780</v>
      </c>
      <c r="G1003" t="s">
        <v>16</v>
      </c>
      <c r="H1003" t="s">
        <v>15</v>
      </c>
      <c r="I1003" t="s">
        <v>4779</v>
      </c>
      <c r="J1003" t="s">
        <v>4778</v>
      </c>
      <c r="K1003" t="s">
        <v>4777</v>
      </c>
      <c r="L1003" t="s">
        <v>4776</v>
      </c>
      <c r="M1003" t="s">
        <v>4123</v>
      </c>
      <c r="N1003">
        <v>3</v>
      </c>
      <c r="O1003" t="s">
        <v>4775</v>
      </c>
      <c r="P1003" t="s">
        <v>4774</v>
      </c>
      <c r="Q1003" t="s">
        <v>4773</v>
      </c>
      <c r="R1003" s="7">
        <v>36526</v>
      </c>
      <c r="S1003" s="8">
        <f t="shared" si="128"/>
        <v>2000</v>
      </c>
      <c r="T1003" s="8">
        <v>2000</v>
      </c>
      <c r="U1003" s="8">
        <f t="shared" si="129"/>
        <v>22</v>
      </c>
      <c r="V1003" s="7">
        <v>2000</v>
      </c>
      <c r="W1003" t="s">
        <v>3983</v>
      </c>
      <c r="X1003" s="2">
        <v>0.21099999999999999</v>
      </c>
      <c r="Y1003" s="6">
        <f t="shared" si="126"/>
        <v>5.6325244921384904E-3</v>
      </c>
      <c r="AA1003">
        <v>9168516</v>
      </c>
      <c r="AB1003">
        <v>18936</v>
      </c>
      <c r="AD1003" t="s">
        <v>6</v>
      </c>
      <c r="AE1003" t="s">
        <v>3982</v>
      </c>
      <c r="AF1003">
        <v>1</v>
      </c>
      <c r="AH1003" t="s">
        <v>4772</v>
      </c>
      <c r="AI1003" t="s">
        <v>4771</v>
      </c>
      <c r="AJ1003" t="s">
        <v>4770</v>
      </c>
      <c r="AK1003" t="s">
        <v>4769</v>
      </c>
      <c r="AL1003">
        <v>1</v>
      </c>
      <c r="AM1003" s="5">
        <f t="shared" si="130"/>
        <v>4.5454545454545456E-2</v>
      </c>
      <c r="AN1003" s="4">
        <f t="shared" si="127"/>
        <v>6.8844445974321024E-5</v>
      </c>
      <c r="AO1003" s="3"/>
      <c r="AP1003">
        <v>0</v>
      </c>
      <c r="AR1003" t="s">
        <v>1</v>
      </c>
      <c r="AT1003" s="2">
        <v>0.52500000000000002</v>
      </c>
      <c r="AU1003" s="1">
        <f t="shared" si="131"/>
        <v>0.39634204782892396</v>
      </c>
      <c r="AV1003" s="1">
        <f t="shared" si="132"/>
        <v>0.28506844690564059</v>
      </c>
      <c r="AW1003" s="1">
        <f t="shared" si="133"/>
        <v>0.17379484598235717</v>
      </c>
    </row>
    <row r="1004" spans="1:49" x14ac:dyDescent="0.2">
      <c r="A1004">
        <v>1002</v>
      </c>
      <c r="B1004" t="s">
        <v>4768</v>
      </c>
      <c r="C1004" t="s">
        <v>4767</v>
      </c>
      <c r="F1004" t="s">
        <v>4766</v>
      </c>
      <c r="G1004" t="s">
        <v>16</v>
      </c>
      <c r="H1004" t="s">
        <v>15</v>
      </c>
      <c r="I1004" t="s">
        <v>4765</v>
      </c>
      <c r="J1004">
        <v>60000481</v>
      </c>
      <c r="K1004" t="s">
        <v>4764</v>
      </c>
      <c r="L1004" t="s">
        <v>4763</v>
      </c>
      <c r="M1004" t="s">
        <v>467</v>
      </c>
      <c r="N1004">
        <v>4</v>
      </c>
      <c r="O1004" t="s">
        <v>4762</v>
      </c>
      <c r="P1004" t="s">
        <v>4761</v>
      </c>
      <c r="Q1004" t="s">
        <v>4760</v>
      </c>
      <c r="R1004" s="7">
        <v>36526</v>
      </c>
      <c r="S1004" s="8">
        <f t="shared" si="128"/>
        <v>2000</v>
      </c>
      <c r="T1004" s="8">
        <v>2000</v>
      </c>
      <c r="U1004" s="8">
        <f t="shared" si="129"/>
        <v>22</v>
      </c>
      <c r="V1004" s="7">
        <v>2000</v>
      </c>
      <c r="W1004" t="s">
        <v>4162</v>
      </c>
      <c r="X1004" s="2">
        <v>1.468</v>
      </c>
      <c r="Y1004" s="6">
        <f t="shared" si="126"/>
        <v>3.9187421585115186E-2</v>
      </c>
      <c r="AA1004">
        <v>906778</v>
      </c>
      <c r="AB1004">
        <v>18931</v>
      </c>
      <c r="AD1004" t="s">
        <v>6</v>
      </c>
      <c r="AE1004">
        <v>48</v>
      </c>
      <c r="AF1004">
        <v>1</v>
      </c>
      <c r="AH1004" t="s">
        <v>4759</v>
      </c>
      <c r="AI1004" t="s">
        <v>4758</v>
      </c>
      <c r="AK1004" t="s">
        <v>4757</v>
      </c>
      <c r="AL1004">
        <v>7</v>
      </c>
      <c r="AM1004" s="5">
        <f t="shared" si="130"/>
        <v>0.31818181818181818</v>
      </c>
      <c r="AN1004" s="4">
        <f t="shared" si="127"/>
        <v>4.8191112182024716E-4</v>
      </c>
      <c r="AO1004" s="3"/>
      <c r="AP1004">
        <v>0</v>
      </c>
      <c r="AR1004" t="s">
        <v>1</v>
      </c>
      <c r="AT1004" s="2">
        <v>5.0830000000000002</v>
      </c>
      <c r="AU1004" s="1">
        <f t="shared" si="131"/>
        <v>2.7575768446126703</v>
      </c>
      <c r="AV1004" s="1">
        <f t="shared" si="132"/>
        <v>1.9834666353467718</v>
      </c>
      <c r="AW1004" s="1">
        <f t="shared" si="133"/>
        <v>1.2093564260808729</v>
      </c>
    </row>
    <row r="1005" spans="1:49" x14ac:dyDescent="0.2">
      <c r="A1005">
        <v>1003</v>
      </c>
      <c r="B1005" t="s">
        <v>4756</v>
      </c>
      <c r="C1005" t="s">
        <v>4755</v>
      </c>
      <c r="F1005" t="s">
        <v>4754</v>
      </c>
      <c r="G1005" t="s">
        <v>16</v>
      </c>
      <c r="H1005" t="s">
        <v>15</v>
      </c>
      <c r="I1005" t="s">
        <v>4753</v>
      </c>
      <c r="J1005">
        <v>60001558</v>
      </c>
      <c r="K1005" t="s">
        <v>4526</v>
      </c>
      <c r="L1005" t="s">
        <v>1952</v>
      </c>
      <c r="M1005" t="s">
        <v>28</v>
      </c>
      <c r="N1005">
        <v>5</v>
      </c>
      <c r="O1005" t="s">
        <v>4752</v>
      </c>
      <c r="P1005" t="s">
        <v>4751</v>
      </c>
      <c r="Q1005" t="s">
        <v>4750</v>
      </c>
      <c r="R1005" s="7">
        <v>36526</v>
      </c>
      <c r="S1005" s="8">
        <f t="shared" si="128"/>
        <v>2000</v>
      </c>
      <c r="T1005" s="8">
        <v>2000</v>
      </c>
      <c r="U1005" s="8">
        <f t="shared" si="129"/>
        <v>22</v>
      </c>
      <c r="V1005" s="7">
        <v>36586</v>
      </c>
      <c r="W1005" t="s">
        <v>4749</v>
      </c>
      <c r="X1005" s="2">
        <v>0.29499999999999998</v>
      </c>
      <c r="Y1005" s="6">
        <f t="shared" si="126"/>
        <v>7.8748565174448087E-3</v>
      </c>
      <c r="AA1005">
        <v>12256463</v>
      </c>
      <c r="AB1005">
        <v>24783</v>
      </c>
      <c r="AD1005" t="s">
        <v>6</v>
      </c>
      <c r="AE1005">
        <v>22</v>
      </c>
      <c r="AF1005">
        <v>1</v>
      </c>
      <c r="AH1005" s="9">
        <v>43800</v>
      </c>
      <c r="AI1005" t="s">
        <v>4748</v>
      </c>
      <c r="AK1005" t="s">
        <v>4747</v>
      </c>
      <c r="AL1005">
        <v>8</v>
      </c>
      <c r="AM1005" s="5">
        <f t="shared" si="130"/>
        <v>0.36363636363636365</v>
      </c>
      <c r="AN1005" s="4">
        <f t="shared" si="127"/>
        <v>5.5075556779456819E-4</v>
      </c>
      <c r="AO1005" s="3"/>
      <c r="AP1005">
        <v>1</v>
      </c>
      <c r="AR1005" t="s">
        <v>1</v>
      </c>
      <c r="AT1005" s="2">
        <v>1.347</v>
      </c>
      <c r="AU1005" s="1">
        <f t="shared" si="131"/>
        <v>0.56776262325497362</v>
      </c>
      <c r="AV1005" s="1">
        <f t="shared" si="132"/>
        <v>0.42128060426196884</v>
      </c>
      <c r="AW1005" s="1">
        <f t="shared" si="133"/>
        <v>0.27479858526896406</v>
      </c>
    </row>
    <row r="1006" spans="1:49" x14ac:dyDescent="0.2">
      <c r="A1006">
        <v>1004</v>
      </c>
      <c r="B1006" t="s">
        <v>4746</v>
      </c>
      <c r="C1006" t="s">
        <v>4745</v>
      </c>
      <c r="F1006" t="s">
        <v>4744</v>
      </c>
      <c r="G1006" t="s">
        <v>16</v>
      </c>
      <c r="H1006" t="s">
        <v>15</v>
      </c>
      <c r="I1006" t="s">
        <v>4743</v>
      </c>
      <c r="J1006" t="s">
        <v>4742</v>
      </c>
      <c r="K1006" t="s">
        <v>4741</v>
      </c>
      <c r="L1006" t="s">
        <v>4740</v>
      </c>
      <c r="M1006" t="s">
        <v>4739</v>
      </c>
      <c r="N1006">
        <v>5</v>
      </c>
      <c r="O1006" t="s">
        <v>4738</v>
      </c>
      <c r="P1006" t="s">
        <v>4737</v>
      </c>
      <c r="Q1006" t="s">
        <v>4736</v>
      </c>
      <c r="R1006" s="7">
        <v>36526</v>
      </c>
      <c r="S1006" s="8">
        <f t="shared" si="128"/>
        <v>2000</v>
      </c>
      <c r="T1006" s="8">
        <v>2000</v>
      </c>
      <c r="U1006" s="8">
        <f t="shared" si="129"/>
        <v>22</v>
      </c>
      <c r="V1006" s="7">
        <v>2000</v>
      </c>
      <c r="W1006" t="s">
        <v>3412</v>
      </c>
      <c r="X1006" s="2">
        <v>1.6519999999999999</v>
      </c>
      <c r="Y1006" s="6">
        <f t="shared" si="126"/>
        <v>4.409919649769093E-2</v>
      </c>
      <c r="AA1006" t="s">
        <v>3411</v>
      </c>
      <c r="AB1006">
        <v>17337</v>
      </c>
      <c r="AD1006" t="s">
        <v>6</v>
      </c>
      <c r="AE1006">
        <v>48</v>
      </c>
      <c r="AF1006">
        <v>1</v>
      </c>
      <c r="AH1006" t="s">
        <v>4735</v>
      </c>
      <c r="AI1006" t="s">
        <v>4734</v>
      </c>
      <c r="AK1006" t="s">
        <v>4733</v>
      </c>
      <c r="AL1006">
        <v>42</v>
      </c>
      <c r="AM1006" s="5">
        <f t="shared" si="130"/>
        <v>1.9090909090909092</v>
      </c>
      <c r="AN1006" s="4">
        <f t="shared" si="127"/>
        <v>2.8914667309214831E-3</v>
      </c>
      <c r="AO1006" s="3"/>
      <c r="AP1006">
        <v>0</v>
      </c>
      <c r="AR1006" t="s">
        <v>1</v>
      </c>
      <c r="AT1006" s="2" t="s">
        <v>0</v>
      </c>
      <c r="AU1006" s="1">
        <f t="shared" si="131"/>
        <v>3.1736877567660096</v>
      </c>
      <c r="AV1006" s="1">
        <f t="shared" si="132"/>
        <v>2.349533161430621</v>
      </c>
      <c r="AW1006" s="1">
        <f t="shared" si="133"/>
        <v>1.5253785660952317</v>
      </c>
    </row>
    <row r="1007" spans="1:49" x14ac:dyDescent="0.2">
      <c r="A1007">
        <v>1005</v>
      </c>
      <c r="B1007" t="s">
        <v>4732</v>
      </c>
      <c r="C1007" t="s">
        <v>4731</v>
      </c>
      <c r="F1007" t="s">
        <v>4730</v>
      </c>
      <c r="G1007" t="s">
        <v>16</v>
      </c>
      <c r="H1007" t="s">
        <v>15</v>
      </c>
      <c r="I1007" t="s">
        <v>4729</v>
      </c>
      <c r="J1007" t="s">
        <v>4728</v>
      </c>
      <c r="K1007" t="s">
        <v>4727</v>
      </c>
      <c r="L1007" t="s">
        <v>4726</v>
      </c>
      <c r="M1007" t="s">
        <v>1843</v>
      </c>
      <c r="N1007">
        <v>2</v>
      </c>
      <c r="O1007" t="s">
        <v>4725</v>
      </c>
      <c r="P1007" t="s">
        <v>4724</v>
      </c>
      <c r="Q1007" t="s">
        <v>4723</v>
      </c>
      <c r="R1007" s="7">
        <v>36526</v>
      </c>
      <c r="S1007" s="8">
        <f t="shared" si="128"/>
        <v>2000</v>
      </c>
      <c r="T1007" s="8">
        <v>2000</v>
      </c>
      <c r="U1007" s="8">
        <f t="shared" si="129"/>
        <v>22</v>
      </c>
      <c r="V1007" s="7">
        <v>2000</v>
      </c>
      <c r="W1007" t="s">
        <v>3412</v>
      </c>
      <c r="X1007" s="2">
        <v>1.6519999999999999</v>
      </c>
      <c r="Y1007" s="6">
        <f t="shared" si="126"/>
        <v>4.409919649769093E-2</v>
      </c>
      <c r="AA1007" t="s">
        <v>3411</v>
      </c>
      <c r="AB1007">
        <v>17337</v>
      </c>
      <c r="AD1007" t="s">
        <v>6</v>
      </c>
      <c r="AE1007">
        <v>48</v>
      </c>
      <c r="AF1007">
        <v>2</v>
      </c>
      <c r="AH1007" t="s">
        <v>4722</v>
      </c>
      <c r="AI1007" t="s">
        <v>4721</v>
      </c>
      <c r="AK1007" t="s">
        <v>4720</v>
      </c>
      <c r="AL1007">
        <v>67</v>
      </c>
      <c r="AM1007" s="5">
        <f t="shared" si="130"/>
        <v>3.0454545454545454</v>
      </c>
      <c r="AN1007" s="4">
        <f t="shared" si="127"/>
        <v>4.6125778802795087E-3</v>
      </c>
      <c r="AO1007" s="3"/>
      <c r="AP1007">
        <v>0</v>
      </c>
      <c r="AQ1007" t="s">
        <v>2251</v>
      </c>
      <c r="AR1007" t="s">
        <v>4719</v>
      </c>
      <c r="AS1007" t="s">
        <v>2250</v>
      </c>
      <c r="AT1007" s="2" t="s">
        <v>0</v>
      </c>
      <c r="AU1007" s="1">
        <f t="shared" si="131"/>
        <v>3.2253210912467503</v>
      </c>
      <c r="AV1007" s="1">
        <f t="shared" si="132"/>
        <v>2.4355887188985221</v>
      </c>
      <c r="AW1007" s="1">
        <f t="shared" si="133"/>
        <v>1.6458563465502933</v>
      </c>
    </row>
    <row r="1008" spans="1:49" x14ac:dyDescent="0.2">
      <c r="A1008">
        <v>1006</v>
      </c>
      <c r="B1008" t="s">
        <v>4718</v>
      </c>
      <c r="C1008" t="s">
        <v>4717</v>
      </c>
      <c r="F1008" t="s">
        <v>4716</v>
      </c>
      <c r="G1008" t="s">
        <v>16</v>
      </c>
      <c r="H1008" t="s">
        <v>15</v>
      </c>
      <c r="I1008" t="s">
        <v>4715</v>
      </c>
      <c r="J1008">
        <v>60029428</v>
      </c>
      <c r="K1008" t="s">
        <v>4714</v>
      </c>
      <c r="L1008" t="s">
        <v>4713</v>
      </c>
      <c r="M1008" t="s">
        <v>59</v>
      </c>
      <c r="N1008">
        <v>4</v>
      </c>
      <c r="O1008" t="s">
        <v>4712</v>
      </c>
      <c r="P1008" t="s">
        <v>4711</v>
      </c>
      <c r="Q1008" t="s">
        <v>4710</v>
      </c>
      <c r="R1008" s="7">
        <v>36526</v>
      </c>
      <c r="S1008" s="8">
        <f t="shared" si="128"/>
        <v>2000</v>
      </c>
      <c r="T1008" s="8">
        <v>2000</v>
      </c>
      <c r="U1008" s="8">
        <f t="shared" si="129"/>
        <v>22</v>
      </c>
      <c r="V1008" s="7">
        <v>36526</v>
      </c>
      <c r="W1008" t="s">
        <v>4709</v>
      </c>
      <c r="X1008" s="2">
        <v>2.9860000000000002</v>
      </c>
      <c r="Y1008" s="6">
        <f t="shared" si="126"/>
        <v>7.9709564613865094E-2</v>
      </c>
      <c r="AA1008">
        <v>7338716</v>
      </c>
      <c r="AB1008">
        <v>18902</v>
      </c>
      <c r="AD1008" t="s">
        <v>6</v>
      </c>
      <c r="AE1008">
        <v>18</v>
      </c>
      <c r="AF1008">
        <v>1</v>
      </c>
      <c r="AH1008" s="9">
        <v>42156</v>
      </c>
      <c r="AI1008" t="s">
        <v>4708</v>
      </c>
      <c r="AK1008" t="s">
        <v>4707</v>
      </c>
      <c r="AL1008">
        <v>89</v>
      </c>
      <c r="AM1008" s="5">
        <f t="shared" si="130"/>
        <v>4.0454545454545459</v>
      </c>
      <c r="AN1008" s="4">
        <f t="shared" si="127"/>
        <v>6.1271556917145715E-3</v>
      </c>
      <c r="AO1008" s="3"/>
      <c r="AP1008">
        <v>0</v>
      </c>
      <c r="AR1008" t="s">
        <v>1</v>
      </c>
      <c r="AT1008" s="2" t="s">
        <v>0</v>
      </c>
      <c r="AU1008" s="1">
        <f t="shared" si="131"/>
        <v>5.7634841937219932</v>
      </c>
      <c r="AV1008" s="1">
        <f t="shared" si="132"/>
        <v>4.2918360152789834</v>
      </c>
      <c r="AW1008" s="1">
        <f t="shared" si="133"/>
        <v>2.8201878368359727</v>
      </c>
    </row>
    <row r="1009" spans="1:49" x14ac:dyDescent="0.2">
      <c r="A1009">
        <v>1007</v>
      </c>
      <c r="B1009" t="s">
        <v>4706</v>
      </c>
      <c r="C1009" t="s">
        <v>4705</v>
      </c>
      <c r="F1009" t="s">
        <v>4704</v>
      </c>
      <c r="G1009" t="s">
        <v>16</v>
      </c>
      <c r="H1009" t="s">
        <v>15</v>
      </c>
      <c r="I1009" t="s">
        <v>4703</v>
      </c>
      <c r="J1009" t="s">
        <v>4651</v>
      </c>
      <c r="K1009" t="s">
        <v>4650</v>
      </c>
      <c r="L1009" t="s">
        <v>4649</v>
      </c>
      <c r="M1009" t="s">
        <v>637</v>
      </c>
      <c r="N1009">
        <v>4</v>
      </c>
      <c r="O1009" t="s">
        <v>4702</v>
      </c>
      <c r="P1009" t="s">
        <v>4701</v>
      </c>
      <c r="Q1009" t="s">
        <v>4700</v>
      </c>
      <c r="R1009" s="7">
        <v>36526</v>
      </c>
      <c r="S1009" s="8">
        <f t="shared" si="128"/>
        <v>2000</v>
      </c>
      <c r="T1009" s="8">
        <v>2000</v>
      </c>
      <c r="U1009" s="8">
        <f t="shared" si="129"/>
        <v>22</v>
      </c>
      <c r="V1009" s="7">
        <v>2000</v>
      </c>
      <c r="W1009" t="s">
        <v>3707</v>
      </c>
      <c r="X1009" s="2">
        <v>1.6379999999999999</v>
      </c>
      <c r="Y1009" s="6">
        <f t="shared" si="126"/>
        <v>4.3725474493473214E-2</v>
      </c>
      <c r="AA1009" t="s">
        <v>3706</v>
      </c>
      <c r="AB1009">
        <v>17391</v>
      </c>
      <c r="AD1009" t="s">
        <v>6</v>
      </c>
      <c r="AE1009">
        <v>48</v>
      </c>
      <c r="AF1009">
        <v>3</v>
      </c>
      <c r="AH1009" t="s">
        <v>4699</v>
      </c>
      <c r="AI1009" t="s">
        <v>4698</v>
      </c>
      <c r="AK1009" t="s">
        <v>4697</v>
      </c>
      <c r="AL1009">
        <v>5</v>
      </c>
      <c r="AM1009" s="5">
        <f t="shared" si="130"/>
        <v>0.22727272727272727</v>
      </c>
      <c r="AN1009" s="4">
        <f t="shared" si="127"/>
        <v>3.4422222987160508E-4</v>
      </c>
      <c r="AO1009" s="3"/>
      <c r="AP1009">
        <v>0</v>
      </c>
      <c r="AQ1009" t="s">
        <v>4696</v>
      </c>
      <c r="AR1009" t="s">
        <v>1</v>
      </c>
      <c r="AS1009" t="s">
        <v>4526</v>
      </c>
      <c r="AT1009" s="2">
        <v>4.931</v>
      </c>
      <c r="AU1009" s="1">
        <f t="shared" si="131"/>
        <v>3.071109881439273</v>
      </c>
      <c r="AV1009" s="1">
        <f t="shared" si="132"/>
        <v>2.2034848361672408</v>
      </c>
      <c r="AW1009" s="1">
        <f t="shared" si="133"/>
        <v>1.3358597908952088</v>
      </c>
    </row>
    <row r="1010" spans="1:49" x14ac:dyDescent="0.2">
      <c r="A1010">
        <v>1008</v>
      </c>
      <c r="B1010" t="s">
        <v>4695</v>
      </c>
      <c r="C1010" t="s">
        <v>4694</v>
      </c>
      <c r="F1010" t="s">
        <v>4693</v>
      </c>
      <c r="G1010" t="s">
        <v>16</v>
      </c>
      <c r="H1010" t="s">
        <v>15</v>
      </c>
      <c r="I1010" t="s">
        <v>4692</v>
      </c>
      <c r="J1010" t="s">
        <v>4691</v>
      </c>
      <c r="K1010" t="s">
        <v>4690</v>
      </c>
      <c r="L1010" t="s">
        <v>4689</v>
      </c>
      <c r="M1010" t="s">
        <v>423</v>
      </c>
      <c r="N1010">
        <v>6</v>
      </c>
      <c r="O1010" t="s">
        <v>4688</v>
      </c>
      <c r="P1010" t="s">
        <v>4687</v>
      </c>
      <c r="Q1010" t="s">
        <v>4686</v>
      </c>
      <c r="R1010" s="7">
        <v>36526</v>
      </c>
      <c r="S1010" s="8">
        <f t="shared" si="128"/>
        <v>2000</v>
      </c>
      <c r="T1010" s="8">
        <v>2000</v>
      </c>
      <c r="U1010" s="8">
        <f t="shared" si="129"/>
        <v>22</v>
      </c>
      <c r="V1010" s="7">
        <v>2000</v>
      </c>
      <c r="W1010" t="s">
        <v>4230</v>
      </c>
      <c r="X1010" s="2">
        <v>0.13900000000000001</v>
      </c>
      <c r="Y1010" s="6">
        <f t="shared" si="126"/>
        <v>3.7105256133045036E-3</v>
      </c>
      <c r="AA1010" t="s">
        <v>4229</v>
      </c>
      <c r="AB1010">
        <v>24891</v>
      </c>
      <c r="AD1010" t="s">
        <v>6</v>
      </c>
      <c r="AE1010">
        <v>83</v>
      </c>
      <c r="AF1010">
        <v>3</v>
      </c>
      <c r="AH1010" t="s">
        <v>4685</v>
      </c>
      <c r="AI1010" t="s">
        <v>4684</v>
      </c>
      <c r="AK1010" t="s">
        <v>4683</v>
      </c>
      <c r="AL1010">
        <v>1</v>
      </c>
      <c r="AM1010" s="5">
        <f t="shared" si="130"/>
        <v>4.5454545454545456E-2</v>
      </c>
      <c r="AN1010" s="4">
        <f t="shared" si="127"/>
        <v>6.8844445974321024E-5</v>
      </c>
      <c r="AO1010" s="3"/>
      <c r="AP1010">
        <v>0</v>
      </c>
      <c r="AR1010" t="s">
        <v>1</v>
      </c>
      <c r="AT1010" s="2" t="s">
        <v>0</v>
      </c>
      <c r="AU1010" s="1">
        <f t="shared" si="131"/>
        <v>0.26180212631054484</v>
      </c>
      <c r="AV1010" s="1">
        <f t="shared" si="132"/>
        <v>0.18896850296394124</v>
      </c>
      <c r="AW1010" s="1">
        <f t="shared" si="133"/>
        <v>0.11613487961733757</v>
      </c>
    </row>
    <row r="1011" spans="1:49" x14ac:dyDescent="0.2">
      <c r="A1011">
        <v>1009</v>
      </c>
      <c r="B1011" t="s">
        <v>4682</v>
      </c>
      <c r="C1011" t="s">
        <v>4681</v>
      </c>
      <c r="F1011" t="s">
        <v>4680</v>
      </c>
      <c r="G1011" t="s">
        <v>16</v>
      </c>
      <c r="H1011" t="s">
        <v>15</v>
      </c>
      <c r="I1011" t="s">
        <v>4679</v>
      </c>
      <c r="J1011" t="s">
        <v>4678</v>
      </c>
      <c r="K1011" t="s">
        <v>4677</v>
      </c>
      <c r="L1011" t="s">
        <v>4676</v>
      </c>
      <c r="M1011" t="s">
        <v>1785</v>
      </c>
      <c r="N1011">
        <v>5</v>
      </c>
      <c r="O1011" t="s">
        <v>4675</v>
      </c>
      <c r="P1011" t="s">
        <v>4674</v>
      </c>
      <c r="Q1011" t="s">
        <v>4673</v>
      </c>
      <c r="R1011" s="7">
        <v>36526</v>
      </c>
      <c r="S1011" s="8">
        <f t="shared" si="128"/>
        <v>2000</v>
      </c>
      <c r="T1011" s="8">
        <v>2000</v>
      </c>
      <c r="U1011" s="8">
        <f t="shared" si="129"/>
        <v>22</v>
      </c>
      <c r="V1011" s="7">
        <v>2000</v>
      </c>
      <c r="W1011" t="s">
        <v>3412</v>
      </c>
      <c r="X1011" s="2">
        <v>1.6519999999999999</v>
      </c>
      <c r="Y1011" s="6">
        <f t="shared" si="126"/>
        <v>4.409919649769093E-2</v>
      </c>
      <c r="AA1011" t="s">
        <v>3411</v>
      </c>
      <c r="AB1011">
        <v>17337</v>
      </c>
      <c r="AD1011" t="s">
        <v>6</v>
      </c>
      <c r="AE1011">
        <v>48</v>
      </c>
      <c r="AF1011">
        <v>1</v>
      </c>
      <c r="AH1011" t="s">
        <v>4672</v>
      </c>
      <c r="AI1011" t="s">
        <v>4671</v>
      </c>
      <c r="AK1011" t="s">
        <v>4670</v>
      </c>
      <c r="AL1011">
        <v>131</v>
      </c>
      <c r="AM1011" s="5">
        <f t="shared" si="130"/>
        <v>5.9545454545454541</v>
      </c>
      <c r="AN1011" s="4">
        <f t="shared" si="127"/>
        <v>9.0186224226360533E-3</v>
      </c>
      <c r="AO1011" s="3"/>
      <c r="AP1011">
        <v>0</v>
      </c>
      <c r="AR1011" t="s">
        <v>1</v>
      </c>
      <c r="AT1011" s="2" t="s">
        <v>0</v>
      </c>
      <c r="AU1011" s="1">
        <f t="shared" si="131"/>
        <v>3.357502427517447</v>
      </c>
      <c r="AV1011" s="1">
        <f t="shared" si="132"/>
        <v>2.6558909460163491</v>
      </c>
      <c r="AW1011" s="1">
        <f t="shared" si="133"/>
        <v>1.9542794645152517</v>
      </c>
    </row>
    <row r="1012" spans="1:49" x14ac:dyDescent="0.2">
      <c r="A1012">
        <v>1010</v>
      </c>
      <c r="B1012" t="s">
        <v>4669</v>
      </c>
      <c r="C1012" t="s">
        <v>4668</v>
      </c>
      <c r="F1012" t="s">
        <v>4667</v>
      </c>
      <c r="G1012" t="s">
        <v>16</v>
      </c>
      <c r="H1012" t="s">
        <v>15</v>
      </c>
      <c r="I1012" t="s">
        <v>4666</v>
      </c>
      <c r="J1012" t="s">
        <v>4665</v>
      </c>
      <c r="K1012" t="s">
        <v>4664</v>
      </c>
      <c r="L1012" t="s">
        <v>4663</v>
      </c>
      <c r="M1012" t="s">
        <v>4662</v>
      </c>
      <c r="N1012">
        <v>3</v>
      </c>
      <c r="O1012" t="s">
        <v>4661</v>
      </c>
      <c r="P1012" t="s">
        <v>4660</v>
      </c>
      <c r="Q1012" t="s">
        <v>4659</v>
      </c>
      <c r="R1012" s="7">
        <v>36526</v>
      </c>
      <c r="S1012" s="8">
        <f t="shared" si="128"/>
        <v>2000</v>
      </c>
      <c r="T1012" s="8">
        <v>2000</v>
      </c>
      <c r="U1012" s="8">
        <f t="shared" si="129"/>
        <v>22</v>
      </c>
      <c r="V1012" s="7">
        <v>2000</v>
      </c>
      <c r="W1012" t="s">
        <v>3412</v>
      </c>
      <c r="X1012" s="2">
        <v>1.6519999999999999</v>
      </c>
      <c r="Y1012" s="6">
        <f t="shared" si="126"/>
        <v>4.409919649769093E-2</v>
      </c>
      <c r="AA1012" t="s">
        <v>3411</v>
      </c>
      <c r="AB1012">
        <v>17337</v>
      </c>
      <c r="AD1012" t="s">
        <v>6</v>
      </c>
      <c r="AE1012">
        <v>48</v>
      </c>
      <c r="AF1012">
        <v>2</v>
      </c>
      <c r="AH1012" t="s">
        <v>4658</v>
      </c>
      <c r="AI1012" t="s">
        <v>4657</v>
      </c>
      <c r="AK1012" t="s">
        <v>4656</v>
      </c>
      <c r="AL1012">
        <v>12</v>
      </c>
      <c r="AM1012" s="5">
        <f t="shared" si="130"/>
        <v>0.54545454545454541</v>
      </c>
      <c r="AN1012" s="4">
        <f t="shared" si="127"/>
        <v>8.2613335169185224E-4</v>
      </c>
      <c r="AO1012" s="3"/>
      <c r="AP1012">
        <v>0</v>
      </c>
      <c r="AR1012" t="s">
        <v>1</v>
      </c>
      <c r="AT1012" s="2" t="s">
        <v>0</v>
      </c>
      <c r="AU1012" s="1">
        <f t="shared" si="131"/>
        <v>3.1117277553891207</v>
      </c>
      <c r="AV1012" s="1">
        <f t="shared" si="132"/>
        <v>2.2462664924691391</v>
      </c>
      <c r="AW1012" s="1">
        <f t="shared" si="133"/>
        <v>1.3808052295491575</v>
      </c>
    </row>
    <row r="1013" spans="1:49" x14ac:dyDescent="0.2">
      <c r="A1013">
        <v>1011</v>
      </c>
      <c r="B1013" t="s">
        <v>4655</v>
      </c>
      <c r="C1013" t="s">
        <v>4654</v>
      </c>
      <c r="F1013" t="s">
        <v>4653</v>
      </c>
      <c r="G1013" t="s">
        <v>16</v>
      </c>
      <c r="H1013" t="s">
        <v>15</v>
      </c>
      <c r="I1013" t="s">
        <v>4652</v>
      </c>
      <c r="J1013" t="s">
        <v>4651</v>
      </c>
      <c r="K1013" t="s">
        <v>4650</v>
      </c>
      <c r="L1013" t="s">
        <v>4649</v>
      </c>
      <c r="M1013" t="s">
        <v>637</v>
      </c>
      <c r="N1013">
        <v>2</v>
      </c>
      <c r="O1013" t="s">
        <v>4648</v>
      </c>
      <c r="P1013" t="s">
        <v>4647</v>
      </c>
      <c r="Q1013" t="s">
        <v>4646</v>
      </c>
      <c r="R1013" s="7">
        <v>36526</v>
      </c>
      <c r="S1013" s="8">
        <f t="shared" si="128"/>
        <v>2000</v>
      </c>
      <c r="T1013" s="8">
        <v>2000</v>
      </c>
      <c r="U1013" s="8">
        <f t="shared" si="129"/>
        <v>22</v>
      </c>
      <c r="V1013" s="7">
        <v>2000</v>
      </c>
      <c r="W1013" t="s">
        <v>3412</v>
      </c>
      <c r="X1013" s="2">
        <v>1.6519999999999999</v>
      </c>
      <c r="Y1013" s="6">
        <f t="shared" si="126"/>
        <v>4.409919649769093E-2</v>
      </c>
      <c r="AA1013" t="s">
        <v>3411</v>
      </c>
      <c r="AB1013">
        <v>17337</v>
      </c>
      <c r="AD1013" t="s">
        <v>6</v>
      </c>
      <c r="AE1013">
        <v>48</v>
      </c>
      <c r="AF1013">
        <v>2</v>
      </c>
      <c r="AH1013" t="s">
        <v>4645</v>
      </c>
      <c r="AI1013" t="s">
        <v>4644</v>
      </c>
      <c r="AK1013" t="s">
        <v>4643</v>
      </c>
      <c r="AL1013">
        <v>12</v>
      </c>
      <c r="AM1013" s="5">
        <f t="shared" si="130"/>
        <v>0.54545454545454541</v>
      </c>
      <c r="AN1013" s="4">
        <f t="shared" si="127"/>
        <v>8.2613335169185224E-4</v>
      </c>
      <c r="AO1013" s="3"/>
      <c r="AP1013">
        <v>0</v>
      </c>
      <c r="AR1013" t="s">
        <v>1</v>
      </c>
      <c r="AT1013" s="2" t="s">
        <v>0</v>
      </c>
      <c r="AU1013" s="1">
        <f t="shared" si="131"/>
        <v>3.1117277553891207</v>
      </c>
      <c r="AV1013" s="1">
        <f t="shared" si="132"/>
        <v>2.2462664924691391</v>
      </c>
      <c r="AW1013" s="1">
        <f t="shared" si="133"/>
        <v>1.3808052295491575</v>
      </c>
    </row>
    <row r="1014" spans="1:49" x14ac:dyDescent="0.2">
      <c r="A1014">
        <v>1012</v>
      </c>
      <c r="B1014" t="s">
        <v>4642</v>
      </c>
      <c r="C1014" t="s">
        <v>4641</v>
      </c>
      <c r="F1014" t="s">
        <v>4640</v>
      </c>
      <c r="G1014" t="s">
        <v>16</v>
      </c>
      <c r="H1014" t="s">
        <v>15</v>
      </c>
      <c r="I1014" t="s">
        <v>4639</v>
      </c>
      <c r="J1014">
        <v>60017161</v>
      </c>
      <c r="K1014" t="s">
        <v>746</v>
      </c>
      <c r="L1014" t="s">
        <v>745</v>
      </c>
      <c r="M1014" t="s">
        <v>744</v>
      </c>
      <c r="N1014">
        <v>4</v>
      </c>
      <c r="O1014" t="s">
        <v>4638</v>
      </c>
      <c r="P1014" t="s">
        <v>4637</v>
      </c>
      <c r="Q1014" t="s">
        <v>2320</v>
      </c>
      <c r="R1014" s="7">
        <v>36526</v>
      </c>
      <c r="S1014" s="8">
        <f t="shared" si="128"/>
        <v>2000</v>
      </c>
      <c r="T1014" s="8">
        <v>2000</v>
      </c>
      <c r="U1014" s="8">
        <f t="shared" si="129"/>
        <v>22</v>
      </c>
      <c r="V1014" s="7">
        <v>36526</v>
      </c>
      <c r="W1014" t="s">
        <v>3492</v>
      </c>
      <c r="X1014" s="2">
        <v>0.371</v>
      </c>
      <c r="Y1014" s="6">
        <f t="shared" si="126"/>
        <v>9.9036331117695747E-3</v>
      </c>
      <c r="AA1014">
        <v>486604</v>
      </c>
      <c r="AB1014">
        <v>28580</v>
      </c>
      <c r="AD1014" t="s">
        <v>6</v>
      </c>
      <c r="AE1014">
        <v>35</v>
      </c>
      <c r="AF1014">
        <v>1</v>
      </c>
      <c r="AH1014" t="s">
        <v>4636</v>
      </c>
      <c r="AI1014" t="s">
        <v>4635</v>
      </c>
      <c r="AK1014" t="s">
        <v>4634</v>
      </c>
      <c r="AL1014">
        <v>7</v>
      </c>
      <c r="AM1014" s="5">
        <f t="shared" si="130"/>
        <v>0.31818181818181818</v>
      </c>
      <c r="AN1014" s="4">
        <f t="shared" si="127"/>
        <v>4.8191112182024716E-4</v>
      </c>
      <c r="AO1014" s="3"/>
      <c r="AP1014">
        <v>0</v>
      </c>
      <c r="AR1014" t="s">
        <v>1</v>
      </c>
      <c r="AT1014" s="2">
        <v>1.431</v>
      </c>
      <c r="AU1014" s="1">
        <f t="shared" si="131"/>
        <v>0.70771165147847759</v>
      </c>
      <c r="AV1014" s="1">
        <f t="shared" si="132"/>
        <v>0.51927721167949104</v>
      </c>
      <c r="AW1014" s="1">
        <f t="shared" si="133"/>
        <v>0.33084277188050454</v>
      </c>
    </row>
    <row r="1015" spans="1:49" x14ac:dyDescent="0.2">
      <c r="A1015">
        <v>1013</v>
      </c>
      <c r="B1015" t="s">
        <v>4633</v>
      </c>
      <c r="F1015" t="s">
        <v>4632</v>
      </c>
      <c r="G1015" t="s">
        <v>16</v>
      </c>
      <c r="H1015" t="s">
        <v>15</v>
      </c>
      <c r="I1015" t="s">
        <v>4631</v>
      </c>
      <c r="J1015">
        <v>60011846</v>
      </c>
      <c r="K1015" t="s">
        <v>2401</v>
      </c>
      <c r="L1015" t="s">
        <v>2400</v>
      </c>
      <c r="M1015" t="s">
        <v>356</v>
      </c>
      <c r="N1015">
        <v>2</v>
      </c>
      <c r="O1015" t="s">
        <v>4630</v>
      </c>
      <c r="P1015" t="s">
        <v>4629</v>
      </c>
      <c r="Q1015" t="s">
        <v>4628</v>
      </c>
      <c r="R1015" s="7">
        <v>36526</v>
      </c>
      <c r="S1015" s="8">
        <f t="shared" si="128"/>
        <v>2000</v>
      </c>
      <c r="T1015" s="8">
        <v>2000</v>
      </c>
      <c r="U1015" s="8">
        <f t="shared" si="129"/>
        <v>22</v>
      </c>
      <c r="V1015" s="7">
        <v>2000</v>
      </c>
      <c r="W1015" t="s">
        <v>3983</v>
      </c>
      <c r="X1015" s="2">
        <v>0.21099999999999999</v>
      </c>
      <c r="Y1015" s="6">
        <f t="shared" si="126"/>
        <v>5.6325244921384904E-3</v>
      </c>
      <c r="AA1015">
        <v>9168516</v>
      </c>
      <c r="AB1015">
        <v>18936</v>
      </c>
      <c r="AD1015" t="s">
        <v>6</v>
      </c>
      <c r="AE1015" t="s">
        <v>3982</v>
      </c>
      <c r="AF1015">
        <v>2</v>
      </c>
      <c r="AH1015" t="s">
        <v>4627</v>
      </c>
      <c r="AI1015" t="s">
        <v>4626</v>
      </c>
      <c r="AJ1015" t="s">
        <v>4625</v>
      </c>
      <c r="AK1015" t="s">
        <v>4624</v>
      </c>
      <c r="AL1015">
        <v>5</v>
      </c>
      <c r="AM1015" s="5">
        <f t="shared" si="130"/>
        <v>0.22727272727272727</v>
      </c>
      <c r="AN1015" s="4">
        <f t="shared" si="127"/>
        <v>3.4422222987160508E-4</v>
      </c>
      <c r="AO1015" s="3"/>
      <c r="AP1015">
        <v>0</v>
      </c>
      <c r="AR1015" t="s">
        <v>1</v>
      </c>
      <c r="AT1015" s="2">
        <v>0.52500000000000002</v>
      </c>
      <c r="AU1015" s="1">
        <f t="shared" si="131"/>
        <v>0.40460338134584239</v>
      </c>
      <c r="AV1015" s="1">
        <f t="shared" si="132"/>
        <v>0.29883733610050478</v>
      </c>
      <c r="AW1015" s="1">
        <f t="shared" si="133"/>
        <v>0.19307129085516708</v>
      </c>
    </row>
    <row r="1016" spans="1:49" x14ac:dyDescent="0.2">
      <c r="A1016">
        <v>1014</v>
      </c>
      <c r="B1016" t="s">
        <v>4623</v>
      </c>
      <c r="C1016" t="s">
        <v>4622</v>
      </c>
      <c r="F1016" t="s">
        <v>4621</v>
      </c>
      <c r="G1016" t="s">
        <v>16</v>
      </c>
      <c r="H1016" t="s">
        <v>15</v>
      </c>
      <c r="I1016" t="s">
        <v>4620</v>
      </c>
      <c r="J1016" t="s">
        <v>4615</v>
      </c>
      <c r="K1016" t="s">
        <v>4619</v>
      </c>
      <c r="L1016" t="s">
        <v>4618</v>
      </c>
      <c r="M1016" t="s">
        <v>878</v>
      </c>
      <c r="N1016">
        <v>2</v>
      </c>
      <c r="O1016" t="s">
        <v>4617</v>
      </c>
      <c r="P1016" t="s">
        <v>4616</v>
      </c>
      <c r="Q1016" t="s">
        <v>4615</v>
      </c>
      <c r="R1016" s="7">
        <v>36526</v>
      </c>
      <c r="S1016" s="8">
        <f t="shared" si="128"/>
        <v>2000</v>
      </c>
      <c r="T1016" s="8">
        <v>2000</v>
      </c>
      <c r="U1016" s="8">
        <f t="shared" si="129"/>
        <v>22</v>
      </c>
      <c r="V1016" s="7">
        <v>2000</v>
      </c>
      <c r="W1016" t="s">
        <v>1546</v>
      </c>
      <c r="X1016" s="2">
        <v>0.111</v>
      </c>
      <c r="Y1016" s="6">
        <f t="shared" si="126"/>
        <v>2.9630816048690639E-3</v>
      </c>
      <c r="AA1016">
        <v>87566621</v>
      </c>
      <c r="AB1016">
        <v>24890</v>
      </c>
      <c r="AD1016" t="s">
        <v>6</v>
      </c>
      <c r="AE1016">
        <v>83</v>
      </c>
      <c r="AF1016">
        <v>2</v>
      </c>
      <c r="AH1016" s="11">
        <v>44440</v>
      </c>
      <c r="AI1016" t="s">
        <v>4614</v>
      </c>
      <c r="AK1016" t="s">
        <v>4613</v>
      </c>
      <c r="AL1016">
        <v>9</v>
      </c>
      <c r="AM1016" s="5">
        <f t="shared" si="130"/>
        <v>0.40909090909090912</v>
      </c>
      <c r="AN1016" s="4">
        <f t="shared" si="127"/>
        <v>6.1960001376888923E-4</v>
      </c>
      <c r="AO1016" s="3"/>
      <c r="AP1016">
        <v>0</v>
      </c>
      <c r="AR1016" t="s">
        <v>1</v>
      </c>
      <c r="AT1016" s="2" t="s">
        <v>0</v>
      </c>
      <c r="AU1016" s="1">
        <f t="shared" si="131"/>
        <v>0.2260037127539011</v>
      </c>
      <c r="AV1016" s="1">
        <f t="shared" si="132"/>
        <v>0.17913408093189767</v>
      </c>
      <c r="AW1016" s="1">
        <f t="shared" si="133"/>
        <v>0.13226444910989416</v>
      </c>
    </row>
    <row r="1017" spans="1:49" x14ac:dyDescent="0.2">
      <c r="A1017">
        <v>1015</v>
      </c>
      <c r="B1017" t="s">
        <v>4612</v>
      </c>
      <c r="C1017" t="s">
        <v>4611</v>
      </c>
      <c r="F1017" t="s">
        <v>4610</v>
      </c>
      <c r="G1017" t="s">
        <v>16</v>
      </c>
      <c r="H1017" t="s">
        <v>15</v>
      </c>
      <c r="I1017" t="s">
        <v>4609</v>
      </c>
      <c r="J1017" t="s">
        <v>4608</v>
      </c>
      <c r="K1017" t="s">
        <v>4607</v>
      </c>
      <c r="L1017" t="s">
        <v>4606</v>
      </c>
      <c r="M1017" t="s">
        <v>1843</v>
      </c>
      <c r="N1017">
        <v>2</v>
      </c>
      <c r="O1017" t="s">
        <v>4605</v>
      </c>
      <c r="P1017" t="s">
        <v>4604</v>
      </c>
      <c r="Q1017" t="s">
        <v>4603</v>
      </c>
      <c r="R1017" s="7">
        <v>36526</v>
      </c>
      <c r="S1017" s="8">
        <f t="shared" si="128"/>
        <v>2000</v>
      </c>
      <c r="T1017" s="8">
        <v>2000</v>
      </c>
      <c r="U1017" s="8">
        <f t="shared" si="129"/>
        <v>22</v>
      </c>
      <c r="V1017" s="7">
        <v>2000</v>
      </c>
      <c r="W1017" t="s">
        <v>4332</v>
      </c>
      <c r="X1017" s="2">
        <v>1.218</v>
      </c>
      <c r="Y1017" s="6">
        <f t="shared" si="126"/>
        <v>3.2513814366941618E-2</v>
      </c>
      <c r="AA1017">
        <v>189448</v>
      </c>
      <c r="AB1017">
        <v>15107</v>
      </c>
      <c r="AD1017" t="s">
        <v>6</v>
      </c>
      <c r="AE1017">
        <v>46</v>
      </c>
      <c r="AF1017">
        <v>2</v>
      </c>
      <c r="AH1017" t="s">
        <v>4602</v>
      </c>
      <c r="AI1017" t="s">
        <v>4601</v>
      </c>
      <c r="AK1017" t="s">
        <v>4600</v>
      </c>
      <c r="AL1017">
        <v>315</v>
      </c>
      <c r="AM1017" s="5">
        <f t="shared" si="130"/>
        <v>14.318181818181818</v>
      </c>
      <c r="AN1017" s="4">
        <f t="shared" si="127"/>
        <v>2.1686000481911123E-2</v>
      </c>
      <c r="AO1017" s="3"/>
      <c r="AP1017">
        <v>0</v>
      </c>
      <c r="AR1017" t="s">
        <v>1</v>
      </c>
      <c r="AT1017" s="2" t="s">
        <v>0</v>
      </c>
      <c r="AU1017" s="1">
        <f t="shared" si="131"/>
        <v>2.9265470201432469</v>
      </c>
      <c r="AV1017" s="1">
        <f t="shared" si="132"/>
        <v>2.709990742442637</v>
      </c>
      <c r="AW1017" s="1">
        <f t="shared" si="133"/>
        <v>2.4934344647420268</v>
      </c>
    </row>
    <row r="1018" spans="1:49" x14ac:dyDescent="0.2">
      <c r="A1018">
        <v>1016</v>
      </c>
      <c r="B1018" t="s">
        <v>4599</v>
      </c>
      <c r="C1018" t="s">
        <v>4598</v>
      </c>
      <c r="F1018" t="s">
        <v>4597</v>
      </c>
      <c r="G1018" t="s">
        <v>16</v>
      </c>
      <c r="H1018" t="s">
        <v>15</v>
      </c>
      <c r="I1018" t="s">
        <v>4376</v>
      </c>
      <c r="J1018" t="s">
        <v>4375</v>
      </c>
      <c r="K1018" t="s">
        <v>4374</v>
      </c>
      <c r="L1018" t="s">
        <v>4373</v>
      </c>
      <c r="M1018" t="s">
        <v>91</v>
      </c>
      <c r="N1018">
        <v>2</v>
      </c>
      <c r="O1018" t="s">
        <v>4372</v>
      </c>
      <c r="P1018" t="s">
        <v>4371</v>
      </c>
      <c r="Q1018" t="s">
        <v>4370</v>
      </c>
      <c r="R1018" s="7">
        <v>36526</v>
      </c>
      <c r="S1018" s="8">
        <f t="shared" si="128"/>
        <v>2000</v>
      </c>
      <c r="T1018" s="8">
        <v>2000</v>
      </c>
      <c r="U1018" s="8">
        <f t="shared" si="129"/>
        <v>22</v>
      </c>
      <c r="V1018" s="7">
        <v>2000</v>
      </c>
      <c r="W1018" t="s">
        <v>3412</v>
      </c>
      <c r="X1018" s="2">
        <v>1.6519999999999999</v>
      </c>
      <c r="Y1018" s="6">
        <f t="shared" si="126"/>
        <v>4.409919649769093E-2</v>
      </c>
      <c r="AA1018" t="s">
        <v>3411</v>
      </c>
      <c r="AB1018">
        <v>17337</v>
      </c>
      <c r="AD1018" t="s">
        <v>6</v>
      </c>
      <c r="AE1018">
        <v>48</v>
      </c>
      <c r="AF1018">
        <v>2</v>
      </c>
      <c r="AH1018" t="s">
        <v>4596</v>
      </c>
      <c r="AI1018" t="s">
        <v>4595</v>
      </c>
      <c r="AK1018" t="s">
        <v>4594</v>
      </c>
      <c r="AL1018">
        <v>31</v>
      </c>
      <c r="AM1018" s="5">
        <f t="shared" si="130"/>
        <v>1.4090909090909092</v>
      </c>
      <c r="AN1018" s="4">
        <f t="shared" si="127"/>
        <v>2.1341778252039517E-3</v>
      </c>
      <c r="AO1018" s="3"/>
      <c r="AP1018">
        <v>0</v>
      </c>
      <c r="AR1018" t="s">
        <v>1</v>
      </c>
      <c r="AT1018" s="2" t="s">
        <v>0</v>
      </c>
      <c r="AU1018" s="1">
        <f t="shared" si="131"/>
        <v>3.1509690895944837</v>
      </c>
      <c r="AV1018" s="1">
        <f t="shared" si="132"/>
        <v>2.3116687161447445</v>
      </c>
      <c r="AW1018" s="1">
        <f t="shared" si="133"/>
        <v>1.4723683426950045</v>
      </c>
    </row>
    <row r="1019" spans="1:49" x14ac:dyDescent="0.2">
      <c r="A1019">
        <v>1017</v>
      </c>
      <c r="B1019" t="s">
        <v>4593</v>
      </c>
      <c r="F1019" t="s">
        <v>4592</v>
      </c>
      <c r="G1019" t="s">
        <v>16</v>
      </c>
      <c r="H1019" t="s">
        <v>15</v>
      </c>
      <c r="I1019" t="s">
        <v>4591</v>
      </c>
      <c r="N1019">
        <v>5</v>
      </c>
      <c r="O1019" t="s">
        <v>4590</v>
      </c>
      <c r="P1019" t="s">
        <v>4589</v>
      </c>
      <c r="Q1019" t="s">
        <v>4588</v>
      </c>
      <c r="R1019" s="7">
        <v>36526</v>
      </c>
      <c r="S1019" s="8">
        <f t="shared" si="128"/>
        <v>2000</v>
      </c>
      <c r="T1019" s="8">
        <v>2000</v>
      </c>
      <c r="U1019" s="8">
        <f t="shared" si="129"/>
        <v>22</v>
      </c>
      <c r="V1019" s="7">
        <v>36526</v>
      </c>
      <c r="W1019" t="s">
        <v>4587</v>
      </c>
      <c r="X1019" s="2" t="s">
        <v>0</v>
      </c>
      <c r="Y1019" s="6" t="e">
        <f t="shared" si="126"/>
        <v>#VALUE!</v>
      </c>
      <c r="AA1019" t="s">
        <v>4586</v>
      </c>
      <c r="AB1019">
        <v>18614</v>
      </c>
      <c r="AD1019" t="s">
        <v>6</v>
      </c>
      <c r="AE1019">
        <v>41</v>
      </c>
      <c r="AF1019">
        <v>1</v>
      </c>
      <c r="AH1019" t="s">
        <v>4585</v>
      </c>
      <c r="AI1019" t="s">
        <v>4584</v>
      </c>
      <c r="AK1019" t="s">
        <v>4583</v>
      </c>
      <c r="AL1019">
        <v>0</v>
      </c>
      <c r="AM1019" s="5">
        <f t="shared" si="130"/>
        <v>0</v>
      </c>
      <c r="AN1019" s="4">
        <f t="shared" si="127"/>
        <v>0</v>
      </c>
      <c r="AO1019" s="3"/>
      <c r="AP1019">
        <v>0</v>
      </c>
      <c r="AR1019" t="s">
        <v>1</v>
      </c>
      <c r="AT1019" s="2" t="s">
        <v>0</v>
      </c>
      <c r="AU1019" s="1" t="e">
        <f t="shared" si="131"/>
        <v>#VALUE!</v>
      </c>
      <c r="AV1019" s="1" t="e">
        <f t="shared" si="132"/>
        <v>#VALUE!</v>
      </c>
      <c r="AW1019" s="1" t="e">
        <f t="shared" si="133"/>
        <v>#VALUE!</v>
      </c>
    </row>
    <row r="1020" spans="1:49" x14ac:dyDescent="0.2">
      <c r="A1020">
        <v>1018</v>
      </c>
      <c r="B1020" t="s">
        <v>4582</v>
      </c>
      <c r="C1020" t="s">
        <v>4581</v>
      </c>
      <c r="F1020" t="s">
        <v>4580</v>
      </c>
      <c r="G1020" t="s">
        <v>16</v>
      </c>
      <c r="H1020" t="s">
        <v>15</v>
      </c>
      <c r="I1020" t="s">
        <v>4579</v>
      </c>
      <c r="J1020" t="s">
        <v>4578</v>
      </c>
      <c r="K1020" t="s">
        <v>4577</v>
      </c>
      <c r="L1020" t="s">
        <v>4576</v>
      </c>
      <c r="M1020" t="s">
        <v>4575</v>
      </c>
      <c r="N1020">
        <v>5</v>
      </c>
      <c r="O1020" t="s">
        <v>4574</v>
      </c>
      <c r="P1020" t="s">
        <v>4573</v>
      </c>
      <c r="Q1020" t="s">
        <v>4572</v>
      </c>
      <c r="R1020" s="7">
        <v>36526</v>
      </c>
      <c r="S1020" s="8">
        <f t="shared" si="128"/>
        <v>2000</v>
      </c>
      <c r="T1020" s="8">
        <v>2000</v>
      </c>
      <c r="U1020" s="8">
        <f t="shared" si="129"/>
        <v>22</v>
      </c>
      <c r="V1020" s="7" t="s">
        <v>678</v>
      </c>
      <c r="W1020" t="s">
        <v>4571</v>
      </c>
      <c r="X1020" s="2">
        <v>0.75800000000000001</v>
      </c>
      <c r="Y1020" s="6">
        <f t="shared" si="126"/>
        <v>2.0234377085502256E-2</v>
      </c>
      <c r="AA1020">
        <v>224650</v>
      </c>
      <c r="AB1020">
        <v>29589</v>
      </c>
      <c r="AD1020" t="s">
        <v>6</v>
      </c>
      <c r="AE1020">
        <v>37</v>
      </c>
      <c r="AF1020">
        <v>1</v>
      </c>
      <c r="AH1020" t="s">
        <v>4570</v>
      </c>
      <c r="AI1020" t="s">
        <v>4569</v>
      </c>
      <c r="AK1020" t="s">
        <v>4568</v>
      </c>
      <c r="AL1020">
        <v>3</v>
      </c>
      <c r="AM1020" s="5">
        <f t="shared" si="130"/>
        <v>0.13636363636363635</v>
      </c>
      <c r="AN1020" s="4">
        <f t="shared" si="127"/>
        <v>2.0653333792296306E-4</v>
      </c>
      <c r="AO1020" s="3"/>
      <c r="AP1020">
        <v>0</v>
      </c>
      <c r="AR1020" t="s">
        <v>1</v>
      </c>
      <c r="AT1020" s="2">
        <v>1.282</v>
      </c>
      <c r="AU1020" s="1">
        <f t="shared" si="131"/>
        <v>1.4226023961228467</v>
      </c>
      <c r="AV1020" s="1">
        <f t="shared" si="132"/>
        <v>1.0220455211712609</v>
      </c>
      <c r="AW1020" s="1">
        <f t="shared" si="133"/>
        <v>0.62148864621967503</v>
      </c>
    </row>
    <row r="1021" spans="1:49" x14ac:dyDescent="0.2">
      <c r="A1021">
        <v>1019</v>
      </c>
      <c r="B1021" t="s">
        <v>4567</v>
      </c>
      <c r="C1021" t="s">
        <v>4566</v>
      </c>
      <c r="F1021" t="s">
        <v>4565</v>
      </c>
      <c r="G1021" t="s">
        <v>16</v>
      </c>
      <c r="H1021" t="s">
        <v>15</v>
      </c>
      <c r="I1021" t="s">
        <v>4564</v>
      </c>
      <c r="J1021" t="s">
        <v>4563</v>
      </c>
      <c r="K1021" t="s">
        <v>4562</v>
      </c>
      <c r="L1021" t="s">
        <v>4561</v>
      </c>
      <c r="M1021" t="s">
        <v>1843</v>
      </c>
      <c r="N1021">
        <v>4</v>
      </c>
      <c r="O1021" t="s">
        <v>4560</v>
      </c>
      <c r="P1021" t="s">
        <v>4559</v>
      </c>
      <c r="Q1021" t="s">
        <v>4558</v>
      </c>
      <c r="R1021" s="7">
        <v>36526</v>
      </c>
      <c r="S1021" s="8">
        <f t="shared" si="128"/>
        <v>2000</v>
      </c>
      <c r="T1021" s="8">
        <v>2000</v>
      </c>
      <c r="U1021" s="8">
        <f t="shared" si="129"/>
        <v>22</v>
      </c>
      <c r="V1021" s="7">
        <v>36526</v>
      </c>
      <c r="W1021" t="s">
        <v>4557</v>
      </c>
      <c r="X1021" s="2" t="s">
        <v>0</v>
      </c>
      <c r="Y1021" s="6" t="e">
        <f t="shared" si="126"/>
        <v>#VALUE!</v>
      </c>
      <c r="AA1021">
        <v>87553996</v>
      </c>
      <c r="AB1021">
        <v>25995</v>
      </c>
      <c r="AD1021" t="s">
        <v>6</v>
      </c>
      <c r="AE1021">
        <v>16</v>
      </c>
      <c r="AF1021">
        <v>1</v>
      </c>
      <c r="AH1021" s="9">
        <v>42644</v>
      </c>
      <c r="AI1021" t="s">
        <v>4556</v>
      </c>
      <c r="AK1021" t="s">
        <v>4555</v>
      </c>
      <c r="AL1021">
        <v>14</v>
      </c>
      <c r="AM1021" s="5">
        <f t="shared" si="130"/>
        <v>0.63636363636363635</v>
      </c>
      <c r="AN1021" s="4">
        <f t="shared" si="127"/>
        <v>9.6382224364049431E-4</v>
      </c>
      <c r="AO1021" s="3"/>
      <c r="AP1021">
        <v>0</v>
      </c>
      <c r="AQ1021" t="s">
        <v>3608</v>
      </c>
      <c r="AR1021" t="s">
        <v>1</v>
      </c>
      <c r="AS1021" t="s">
        <v>3606</v>
      </c>
      <c r="AT1021" s="2" t="s">
        <v>0</v>
      </c>
      <c r="AU1021" s="1" t="e">
        <f t="shared" si="131"/>
        <v>#VALUE!</v>
      </c>
      <c r="AV1021" s="1" t="e">
        <f t="shared" si="132"/>
        <v>#VALUE!</v>
      </c>
      <c r="AW1021" s="1" t="e">
        <f t="shared" si="133"/>
        <v>#VALUE!</v>
      </c>
    </row>
    <row r="1022" spans="1:49" x14ac:dyDescent="0.2">
      <c r="A1022">
        <v>1020</v>
      </c>
      <c r="B1022" t="s">
        <v>4554</v>
      </c>
      <c r="F1022" t="s">
        <v>4553</v>
      </c>
      <c r="G1022" t="s">
        <v>16</v>
      </c>
      <c r="H1022" t="s">
        <v>15</v>
      </c>
      <c r="I1022" t="s">
        <v>4552</v>
      </c>
      <c r="J1022">
        <v>60009037</v>
      </c>
      <c r="K1022" t="s">
        <v>3646</v>
      </c>
      <c r="L1022" t="s">
        <v>3645</v>
      </c>
      <c r="M1022" t="s">
        <v>11</v>
      </c>
      <c r="N1022">
        <v>2</v>
      </c>
      <c r="O1022" t="s">
        <v>4551</v>
      </c>
      <c r="P1022" t="s">
        <v>4550</v>
      </c>
      <c r="Q1022" t="s">
        <v>4549</v>
      </c>
      <c r="R1022" s="7">
        <v>36526</v>
      </c>
      <c r="S1022" s="8">
        <f t="shared" si="128"/>
        <v>2000</v>
      </c>
      <c r="T1022" s="8">
        <v>2000</v>
      </c>
      <c r="U1022" s="8">
        <f t="shared" si="129"/>
        <v>22</v>
      </c>
      <c r="V1022" s="7">
        <v>36526</v>
      </c>
      <c r="W1022" t="s">
        <v>4548</v>
      </c>
      <c r="X1022" s="2">
        <v>0.22</v>
      </c>
      <c r="Y1022" s="6">
        <f t="shared" si="126"/>
        <v>5.8727743519927395E-3</v>
      </c>
      <c r="AA1022">
        <v>2705214</v>
      </c>
      <c r="AB1022">
        <v>28119</v>
      </c>
      <c r="AD1022" t="s">
        <v>6</v>
      </c>
      <c r="AE1022">
        <v>21</v>
      </c>
      <c r="AF1022">
        <v>1</v>
      </c>
      <c r="AH1022" t="s">
        <v>4547</v>
      </c>
      <c r="AI1022" t="s">
        <v>4546</v>
      </c>
      <c r="AK1022" t="s">
        <v>4545</v>
      </c>
      <c r="AL1022">
        <v>11</v>
      </c>
      <c r="AM1022" s="5">
        <f t="shared" si="130"/>
        <v>0.5</v>
      </c>
      <c r="AN1022" s="4">
        <f t="shared" si="127"/>
        <v>7.572889057175312E-4</v>
      </c>
      <c r="AO1022" s="3"/>
      <c r="AP1022">
        <v>0</v>
      </c>
      <c r="AR1022" t="s">
        <v>1</v>
      </c>
      <c r="AT1022" s="2" t="s">
        <v>0</v>
      </c>
      <c r="AU1022" s="1">
        <f t="shared" si="131"/>
        <v>0.43381287181101774</v>
      </c>
      <c r="AV1022" s="1">
        <f t="shared" si="132"/>
        <v>0.33150316288551357</v>
      </c>
      <c r="AW1022" s="1">
        <f t="shared" si="133"/>
        <v>0.22919345396000937</v>
      </c>
    </row>
    <row r="1023" spans="1:49" x14ac:dyDescent="0.2">
      <c r="A1023">
        <v>1021</v>
      </c>
      <c r="B1023" t="s">
        <v>4544</v>
      </c>
      <c r="C1023" t="s">
        <v>4543</v>
      </c>
      <c r="F1023" t="s">
        <v>4542</v>
      </c>
      <c r="G1023" t="s">
        <v>16</v>
      </c>
      <c r="H1023" t="s">
        <v>15</v>
      </c>
      <c r="I1023" t="s">
        <v>4541</v>
      </c>
      <c r="J1023" t="s">
        <v>4540</v>
      </c>
      <c r="K1023" t="s">
        <v>4539</v>
      </c>
      <c r="L1023" t="s">
        <v>4538</v>
      </c>
      <c r="M1023" t="s">
        <v>4537</v>
      </c>
      <c r="N1023">
        <v>3</v>
      </c>
      <c r="O1023" t="s">
        <v>4536</v>
      </c>
      <c r="P1023" t="s">
        <v>4535</v>
      </c>
      <c r="Q1023" t="s">
        <v>4534</v>
      </c>
      <c r="R1023" s="7">
        <v>36526</v>
      </c>
      <c r="S1023" s="8">
        <f t="shared" si="128"/>
        <v>2000</v>
      </c>
      <c r="T1023" s="8">
        <v>2000</v>
      </c>
      <c r="U1023" s="8">
        <f t="shared" si="129"/>
        <v>22</v>
      </c>
      <c r="V1023" s="7">
        <v>36526</v>
      </c>
      <c r="W1023" t="s">
        <v>3707</v>
      </c>
      <c r="X1023" s="2">
        <v>1.6379999999999999</v>
      </c>
      <c r="Y1023" s="6">
        <f t="shared" si="126"/>
        <v>4.3725474493473214E-2</v>
      </c>
      <c r="AA1023" t="s">
        <v>3706</v>
      </c>
      <c r="AB1023">
        <v>17391</v>
      </c>
      <c r="AD1023" t="s">
        <v>6</v>
      </c>
      <c r="AE1023">
        <v>48</v>
      </c>
      <c r="AF1023">
        <v>1</v>
      </c>
      <c r="AH1023" t="s">
        <v>4533</v>
      </c>
      <c r="AI1023" t="s">
        <v>4532</v>
      </c>
      <c r="AK1023" t="s">
        <v>4531</v>
      </c>
      <c r="AL1023">
        <v>35</v>
      </c>
      <c r="AM1023" s="5">
        <f t="shared" si="130"/>
        <v>1.5909090909090908</v>
      </c>
      <c r="AN1023" s="4">
        <f t="shared" si="127"/>
        <v>2.4095556091012355E-3</v>
      </c>
      <c r="AO1023" s="3"/>
      <c r="AP1023">
        <v>0</v>
      </c>
      <c r="AQ1023" t="s">
        <v>2251</v>
      </c>
      <c r="AR1023" t="s">
        <v>4530</v>
      </c>
      <c r="AS1023" t="s">
        <v>2250</v>
      </c>
      <c r="AT1023" s="2">
        <v>4.931</v>
      </c>
      <c r="AU1023" s="1">
        <f t="shared" si="131"/>
        <v>3.1330698828161618</v>
      </c>
      <c r="AV1023" s="1">
        <f t="shared" si="132"/>
        <v>2.3067515051287226</v>
      </c>
      <c r="AW1023" s="1">
        <f t="shared" si="133"/>
        <v>1.4804331274412827</v>
      </c>
    </row>
    <row r="1024" spans="1:49" x14ac:dyDescent="0.2">
      <c r="A1024">
        <v>1022</v>
      </c>
      <c r="B1024" t="s">
        <v>4529</v>
      </c>
      <c r="F1024" t="s">
        <v>4528</v>
      </c>
      <c r="G1024" t="s">
        <v>16</v>
      </c>
      <c r="H1024" t="s">
        <v>15</v>
      </c>
      <c r="I1024" t="s">
        <v>4527</v>
      </c>
      <c r="J1024">
        <v>60001558</v>
      </c>
      <c r="K1024" t="s">
        <v>4526</v>
      </c>
      <c r="L1024" t="s">
        <v>1952</v>
      </c>
      <c r="M1024" t="s">
        <v>28</v>
      </c>
      <c r="N1024">
        <v>3</v>
      </c>
      <c r="O1024" t="s">
        <v>4525</v>
      </c>
      <c r="P1024" t="s">
        <v>4524</v>
      </c>
      <c r="Q1024" t="s">
        <v>4523</v>
      </c>
      <c r="R1024" s="7">
        <v>36526</v>
      </c>
      <c r="S1024" s="8">
        <f t="shared" si="128"/>
        <v>2000</v>
      </c>
      <c r="T1024" s="8">
        <v>2000</v>
      </c>
      <c r="U1024" s="8">
        <f t="shared" si="129"/>
        <v>22</v>
      </c>
      <c r="V1024" s="7">
        <v>2000</v>
      </c>
      <c r="W1024" t="s">
        <v>3983</v>
      </c>
      <c r="X1024" s="2">
        <v>0.21099999999999999</v>
      </c>
      <c r="Y1024" s="6">
        <f t="shared" si="126"/>
        <v>5.6325244921384904E-3</v>
      </c>
      <c r="AA1024">
        <v>9168516</v>
      </c>
      <c r="AB1024">
        <v>18936</v>
      </c>
      <c r="AD1024" t="s">
        <v>6</v>
      </c>
      <c r="AE1024" t="s">
        <v>3982</v>
      </c>
      <c r="AF1024">
        <v>1</v>
      </c>
      <c r="AH1024" t="s">
        <v>4522</v>
      </c>
      <c r="AI1024" t="s">
        <v>4521</v>
      </c>
      <c r="AJ1024" t="s">
        <v>4520</v>
      </c>
      <c r="AK1024" t="s">
        <v>4519</v>
      </c>
      <c r="AL1024">
        <v>10</v>
      </c>
      <c r="AM1024" s="5">
        <f t="shared" si="130"/>
        <v>0.45454545454545453</v>
      </c>
      <c r="AN1024" s="4">
        <f t="shared" si="127"/>
        <v>6.8844445974321016E-4</v>
      </c>
      <c r="AO1024" s="3"/>
      <c r="AP1024">
        <v>0</v>
      </c>
      <c r="AR1024" t="s">
        <v>1</v>
      </c>
      <c r="AT1024" s="2">
        <v>0.52500000000000002</v>
      </c>
      <c r="AU1024" s="1">
        <f t="shared" si="131"/>
        <v>0.41493004824199059</v>
      </c>
      <c r="AV1024" s="1">
        <f t="shared" si="132"/>
        <v>0.31604844759408501</v>
      </c>
      <c r="AW1024" s="1">
        <f t="shared" si="133"/>
        <v>0.21716684694617944</v>
      </c>
    </row>
    <row r="1025" spans="1:49" x14ac:dyDescent="0.2">
      <c r="A1025">
        <v>1023</v>
      </c>
      <c r="B1025" t="s">
        <v>4518</v>
      </c>
      <c r="C1025" t="s">
        <v>4517</v>
      </c>
      <c r="F1025" t="s">
        <v>4516</v>
      </c>
      <c r="G1025" t="s">
        <v>16</v>
      </c>
      <c r="H1025" t="s">
        <v>15</v>
      </c>
      <c r="I1025" t="s">
        <v>4515</v>
      </c>
      <c r="J1025" t="s">
        <v>4514</v>
      </c>
      <c r="K1025" t="s">
        <v>4513</v>
      </c>
      <c r="L1025" t="s">
        <v>4512</v>
      </c>
      <c r="M1025" t="s">
        <v>4511</v>
      </c>
      <c r="N1025">
        <v>2</v>
      </c>
      <c r="O1025" t="s">
        <v>4510</v>
      </c>
      <c r="P1025" t="s">
        <v>4509</v>
      </c>
      <c r="Q1025" t="s">
        <v>4508</v>
      </c>
      <c r="R1025" s="7">
        <v>36526</v>
      </c>
      <c r="S1025" s="8">
        <f t="shared" si="128"/>
        <v>2000</v>
      </c>
      <c r="T1025" s="8">
        <v>2000</v>
      </c>
      <c r="U1025" s="8">
        <f t="shared" si="129"/>
        <v>22</v>
      </c>
      <c r="V1025" s="7">
        <v>36526</v>
      </c>
      <c r="W1025" t="s">
        <v>3707</v>
      </c>
      <c r="X1025" s="2">
        <v>1.6379999999999999</v>
      </c>
      <c r="Y1025" s="6">
        <f t="shared" si="126"/>
        <v>4.3725474493473214E-2</v>
      </c>
      <c r="AA1025" t="s">
        <v>3706</v>
      </c>
      <c r="AB1025">
        <v>17391</v>
      </c>
      <c r="AD1025" t="s">
        <v>6</v>
      </c>
      <c r="AE1025">
        <v>48</v>
      </c>
      <c r="AF1025">
        <v>1</v>
      </c>
      <c r="AH1025" t="s">
        <v>4507</v>
      </c>
      <c r="AI1025" t="s">
        <v>4506</v>
      </c>
      <c r="AK1025" t="s">
        <v>4505</v>
      </c>
      <c r="AL1025">
        <v>27</v>
      </c>
      <c r="AM1025" s="5">
        <f t="shared" si="130"/>
        <v>1.2272727272727273</v>
      </c>
      <c r="AN1025" s="4">
        <f t="shared" si="127"/>
        <v>1.8588000413066676E-3</v>
      </c>
      <c r="AO1025" s="3"/>
      <c r="AP1025">
        <v>0</v>
      </c>
      <c r="AR1025" t="s">
        <v>1</v>
      </c>
      <c r="AT1025" s="2">
        <v>4.931</v>
      </c>
      <c r="AU1025" s="1">
        <f t="shared" si="131"/>
        <v>3.1165472157823246</v>
      </c>
      <c r="AV1025" s="1">
        <f t="shared" si="132"/>
        <v>2.2792137267389943</v>
      </c>
      <c r="AW1025" s="1">
        <f t="shared" si="133"/>
        <v>1.441880237695663</v>
      </c>
    </row>
    <row r="1026" spans="1:49" x14ac:dyDescent="0.2">
      <c r="A1026">
        <v>1024</v>
      </c>
      <c r="B1026" t="s">
        <v>4504</v>
      </c>
      <c r="C1026" t="s">
        <v>4503</v>
      </c>
      <c r="F1026" t="s">
        <v>4502</v>
      </c>
      <c r="G1026" t="s">
        <v>16</v>
      </c>
      <c r="H1026" t="s">
        <v>15</v>
      </c>
      <c r="I1026" t="s">
        <v>3763</v>
      </c>
      <c r="J1026">
        <v>60011754</v>
      </c>
      <c r="K1026" t="s">
        <v>3762</v>
      </c>
      <c r="L1026" t="s">
        <v>3761</v>
      </c>
      <c r="M1026" t="s">
        <v>11</v>
      </c>
      <c r="N1026">
        <v>2</v>
      </c>
      <c r="O1026" t="s">
        <v>3760</v>
      </c>
      <c r="P1026" t="s">
        <v>3759</v>
      </c>
      <c r="Q1026" t="s">
        <v>3758</v>
      </c>
      <c r="R1026" s="7">
        <v>36526</v>
      </c>
      <c r="S1026" s="8">
        <f t="shared" si="128"/>
        <v>2000</v>
      </c>
      <c r="T1026" s="8">
        <v>2000</v>
      </c>
      <c r="U1026" s="8">
        <f t="shared" si="129"/>
        <v>22</v>
      </c>
      <c r="V1026" s="7">
        <v>36526</v>
      </c>
      <c r="W1026" t="s">
        <v>3707</v>
      </c>
      <c r="X1026" s="2">
        <v>1.6379999999999999</v>
      </c>
      <c r="Y1026" s="6">
        <f t="shared" ref="Y1026:Y1089" si="134">(X1026-$Z$3)/($Z$2-$Z$3)</f>
        <v>4.3725474493473214E-2</v>
      </c>
      <c r="AA1026" t="s">
        <v>3706</v>
      </c>
      <c r="AB1026">
        <v>17391</v>
      </c>
      <c r="AD1026" t="s">
        <v>6</v>
      </c>
      <c r="AE1026">
        <v>48</v>
      </c>
      <c r="AF1026">
        <v>1</v>
      </c>
      <c r="AH1026" t="s">
        <v>4501</v>
      </c>
      <c r="AI1026" t="s">
        <v>4500</v>
      </c>
      <c r="AK1026" t="s">
        <v>4499</v>
      </c>
      <c r="AL1026">
        <v>56</v>
      </c>
      <c r="AM1026" s="5">
        <f t="shared" si="130"/>
        <v>2.5454545454545454</v>
      </c>
      <c r="AN1026" s="4">
        <f t="shared" ref="AN1026:AN1089" si="135">(AM1026-$AO$3)/($AO$2-$AO$3)</f>
        <v>3.8552889745619772E-3</v>
      </c>
      <c r="AO1026" s="3"/>
      <c r="AP1026">
        <v>0</v>
      </c>
      <c r="AQ1026" t="s">
        <v>2251</v>
      </c>
      <c r="AR1026" t="s">
        <v>3754</v>
      </c>
      <c r="AS1026" t="s">
        <v>2250</v>
      </c>
      <c r="AT1026" s="2">
        <v>4.931</v>
      </c>
      <c r="AU1026" s="1">
        <f t="shared" si="131"/>
        <v>3.1764418837799839</v>
      </c>
      <c r="AV1026" s="1">
        <f t="shared" si="132"/>
        <v>2.3790381734017596</v>
      </c>
      <c r="AW1026" s="1">
        <f t="shared" si="133"/>
        <v>1.5816344630235346</v>
      </c>
    </row>
    <row r="1027" spans="1:49" x14ac:dyDescent="0.2">
      <c r="A1027">
        <v>1025</v>
      </c>
      <c r="B1027" t="s">
        <v>4498</v>
      </c>
      <c r="C1027" t="s">
        <v>4497</v>
      </c>
      <c r="D1027" t="s">
        <v>4496</v>
      </c>
      <c r="F1027" t="s">
        <v>4495</v>
      </c>
      <c r="G1027" t="s">
        <v>16</v>
      </c>
      <c r="H1027" t="s">
        <v>15</v>
      </c>
      <c r="I1027" t="s">
        <v>4494</v>
      </c>
      <c r="J1027" t="s">
        <v>4493</v>
      </c>
      <c r="K1027" t="s">
        <v>4492</v>
      </c>
      <c r="L1027" t="s">
        <v>4491</v>
      </c>
      <c r="M1027" t="s">
        <v>91</v>
      </c>
      <c r="N1027">
        <v>6</v>
      </c>
      <c r="O1027" t="s">
        <v>4490</v>
      </c>
      <c r="P1027" t="s">
        <v>4489</v>
      </c>
      <c r="Q1027" t="s">
        <v>4488</v>
      </c>
      <c r="R1027" s="7">
        <v>36526</v>
      </c>
      <c r="S1027" s="8">
        <f t="shared" si="128"/>
        <v>2000</v>
      </c>
      <c r="T1027" s="8">
        <v>2000</v>
      </c>
      <c r="U1027" s="8">
        <f t="shared" si="129"/>
        <v>22</v>
      </c>
      <c r="V1027" s="7">
        <v>36526</v>
      </c>
      <c r="W1027" t="s">
        <v>4487</v>
      </c>
      <c r="X1027" s="2">
        <v>1.1339999999999999</v>
      </c>
      <c r="Y1027" s="6">
        <f t="shared" si="134"/>
        <v>3.0271482341635299E-2</v>
      </c>
      <c r="AA1027">
        <v>945765</v>
      </c>
      <c r="AB1027">
        <v>12372</v>
      </c>
      <c r="AD1027" t="s">
        <v>6</v>
      </c>
      <c r="AE1027">
        <v>46</v>
      </c>
      <c r="AF1027">
        <v>1</v>
      </c>
      <c r="AH1027" t="s">
        <v>4486</v>
      </c>
      <c r="AI1027" t="s">
        <v>4485</v>
      </c>
      <c r="AK1027" t="s">
        <v>4484</v>
      </c>
      <c r="AL1027">
        <v>9</v>
      </c>
      <c r="AM1027" s="5">
        <f t="shared" si="130"/>
        <v>0.40909090909090912</v>
      </c>
      <c r="AN1027" s="4">
        <f t="shared" si="135"/>
        <v>6.1960001376888923E-4</v>
      </c>
      <c r="AO1027" s="3"/>
      <c r="AP1027">
        <v>0</v>
      </c>
      <c r="AR1027" t="s">
        <v>1</v>
      </c>
      <c r="AT1027" s="2">
        <v>2.4129999999999998</v>
      </c>
      <c r="AU1027" s="1">
        <f t="shared" si="131"/>
        <v>2.1375917643275377</v>
      </c>
      <c r="AV1027" s="1">
        <f t="shared" si="132"/>
        <v>1.5445541177702093</v>
      </c>
      <c r="AW1027" s="1">
        <f t="shared" si="133"/>
        <v>0.95151647121288119</v>
      </c>
    </row>
    <row r="1028" spans="1:49" x14ac:dyDescent="0.2">
      <c r="A1028">
        <v>1026</v>
      </c>
      <c r="B1028" t="s">
        <v>4483</v>
      </c>
      <c r="C1028" t="s">
        <v>4482</v>
      </c>
      <c r="F1028" t="s">
        <v>4481</v>
      </c>
      <c r="G1028" t="s">
        <v>16</v>
      </c>
      <c r="H1028" t="s">
        <v>15</v>
      </c>
      <c r="I1028" t="s">
        <v>4480</v>
      </c>
      <c r="J1028">
        <v>60009506</v>
      </c>
      <c r="K1028" t="s">
        <v>4479</v>
      </c>
      <c r="L1028" t="s">
        <v>4478</v>
      </c>
      <c r="M1028" t="s">
        <v>4477</v>
      </c>
      <c r="N1028">
        <v>2</v>
      </c>
      <c r="O1028" t="s">
        <v>4476</v>
      </c>
      <c r="P1028" t="s">
        <v>4475</v>
      </c>
      <c r="Q1028" t="s">
        <v>4474</v>
      </c>
      <c r="R1028" s="7">
        <v>36526</v>
      </c>
      <c r="S1028" s="8">
        <f t="shared" si="128"/>
        <v>2000</v>
      </c>
      <c r="T1028" s="8">
        <v>2000</v>
      </c>
      <c r="U1028" s="8">
        <f t="shared" si="129"/>
        <v>22</v>
      </c>
      <c r="V1028" s="7">
        <v>2000</v>
      </c>
      <c r="W1028" t="s">
        <v>1401</v>
      </c>
      <c r="X1028" s="2">
        <v>0.28599999999999998</v>
      </c>
      <c r="Y1028" s="6">
        <f t="shared" si="134"/>
        <v>7.6346066575905605E-3</v>
      </c>
      <c r="AA1028">
        <v>9205071</v>
      </c>
      <c r="AB1028">
        <v>28139</v>
      </c>
      <c r="AC1028">
        <v>15693937</v>
      </c>
      <c r="AD1028" t="s">
        <v>6</v>
      </c>
      <c r="AE1028">
        <v>14</v>
      </c>
      <c r="AF1028">
        <v>1</v>
      </c>
      <c r="AH1028" t="s">
        <v>4473</v>
      </c>
      <c r="AI1028" t="s">
        <v>4472</v>
      </c>
      <c r="AK1028" t="s">
        <v>4471</v>
      </c>
      <c r="AL1028">
        <v>0</v>
      </c>
      <c r="AM1028" s="5">
        <f t="shared" si="130"/>
        <v>0</v>
      </c>
      <c r="AN1028" s="4">
        <f t="shared" si="135"/>
        <v>0</v>
      </c>
      <c r="AO1028" s="3"/>
      <c r="AP1028">
        <v>0</v>
      </c>
      <c r="AR1028" t="s">
        <v>1</v>
      </c>
      <c r="AT1028" s="2" t="s">
        <v>0</v>
      </c>
      <c r="AU1028" s="1">
        <f t="shared" si="131"/>
        <v>0.53442246603133925</v>
      </c>
      <c r="AV1028" s="1">
        <f t="shared" si="132"/>
        <v>0.38173033287952801</v>
      </c>
      <c r="AW1028" s="1">
        <f t="shared" si="133"/>
        <v>0.22903819972771683</v>
      </c>
    </row>
    <row r="1029" spans="1:49" x14ac:dyDescent="0.2">
      <c r="A1029">
        <v>1027</v>
      </c>
      <c r="B1029" t="s">
        <v>4470</v>
      </c>
      <c r="C1029" t="s">
        <v>4469</v>
      </c>
      <c r="F1029" t="s">
        <v>4468</v>
      </c>
      <c r="G1029" t="s">
        <v>16</v>
      </c>
      <c r="H1029" t="s">
        <v>15</v>
      </c>
      <c r="I1029" t="s">
        <v>4467</v>
      </c>
      <c r="N1029">
        <v>2</v>
      </c>
      <c r="O1029" t="s">
        <v>4466</v>
      </c>
      <c r="P1029" t="s">
        <v>4465</v>
      </c>
      <c r="Q1029" t="s">
        <v>4206</v>
      </c>
      <c r="R1029" s="7">
        <v>36526</v>
      </c>
      <c r="S1029" s="8">
        <f t="shared" si="128"/>
        <v>2000</v>
      </c>
      <c r="T1029" s="8">
        <v>2000</v>
      </c>
      <c r="U1029" s="8">
        <f t="shared" si="129"/>
        <v>22</v>
      </c>
      <c r="V1029" s="7">
        <v>2000</v>
      </c>
      <c r="W1029" t="s">
        <v>4464</v>
      </c>
      <c r="X1029" s="2">
        <v>0.40400000000000003</v>
      </c>
      <c r="Y1029" s="6">
        <f t="shared" si="134"/>
        <v>1.0784549264568486E-2</v>
      </c>
      <c r="AA1029">
        <v>396265</v>
      </c>
      <c r="AB1029">
        <v>17473</v>
      </c>
      <c r="AD1029" t="s">
        <v>6</v>
      </c>
      <c r="AE1029">
        <v>35</v>
      </c>
      <c r="AF1029">
        <v>277</v>
      </c>
      <c r="AH1029" t="s">
        <v>4463</v>
      </c>
      <c r="AI1029" t="s">
        <v>4462</v>
      </c>
      <c r="AK1029" t="s">
        <v>4461</v>
      </c>
      <c r="AL1029">
        <v>0</v>
      </c>
      <c r="AM1029" s="5">
        <f t="shared" si="130"/>
        <v>0</v>
      </c>
      <c r="AN1029" s="4">
        <f t="shared" si="135"/>
        <v>0</v>
      </c>
      <c r="AO1029" s="3"/>
      <c r="AP1029">
        <v>0</v>
      </c>
      <c r="AR1029" t="s">
        <v>1</v>
      </c>
      <c r="AT1029" s="2">
        <v>1.7450000000000001</v>
      </c>
      <c r="AU1029" s="1">
        <f t="shared" si="131"/>
        <v>0.75491844851979395</v>
      </c>
      <c r="AV1029" s="1">
        <f t="shared" si="132"/>
        <v>0.5392274632284243</v>
      </c>
      <c r="AW1029" s="1">
        <f t="shared" si="133"/>
        <v>0.32353647793705459</v>
      </c>
    </row>
    <row r="1030" spans="1:49" x14ac:dyDescent="0.2">
      <c r="A1030">
        <v>1028</v>
      </c>
      <c r="B1030" t="s">
        <v>4460</v>
      </c>
      <c r="C1030" t="s">
        <v>4459</v>
      </c>
      <c r="F1030" t="s">
        <v>4458</v>
      </c>
      <c r="G1030" t="s">
        <v>16</v>
      </c>
      <c r="H1030" t="s">
        <v>15</v>
      </c>
      <c r="I1030" t="s">
        <v>4457</v>
      </c>
      <c r="N1030">
        <v>1</v>
      </c>
      <c r="O1030" t="s">
        <v>4456</v>
      </c>
      <c r="P1030">
        <v>7201517413</v>
      </c>
      <c r="R1030" s="7">
        <v>36526</v>
      </c>
      <c r="S1030" s="8">
        <f t="shared" si="128"/>
        <v>2000</v>
      </c>
      <c r="T1030" s="8">
        <v>2000</v>
      </c>
      <c r="U1030" s="8">
        <f t="shared" si="129"/>
        <v>22</v>
      </c>
      <c r="V1030" s="7">
        <v>36557</v>
      </c>
      <c r="W1030" t="s">
        <v>3654</v>
      </c>
      <c r="X1030" s="2">
        <v>0.312</v>
      </c>
      <c r="Y1030" s="6">
        <f t="shared" si="134"/>
        <v>8.3286618082806119E-3</v>
      </c>
      <c r="AA1030">
        <v>9540695</v>
      </c>
      <c r="AB1030">
        <v>61637</v>
      </c>
      <c r="AD1030" t="s">
        <v>6</v>
      </c>
      <c r="AE1030">
        <v>12</v>
      </c>
      <c r="AF1030">
        <v>1</v>
      </c>
      <c r="AH1030" s="9">
        <v>41699</v>
      </c>
      <c r="AI1030" t="s">
        <v>4455</v>
      </c>
      <c r="AK1030" t="s">
        <v>4454</v>
      </c>
      <c r="AL1030">
        <v>4</v>
      </c>
      <c r="AM1030" s="5">
        <f t="shared" si="130"/>
        <v>0.18181818181818182</v>
      </c>
      <c r="AN1030" s="4">
        <f t="shared" si="135"/>
        <v>2.753777838972841E-4</v>
      </c>
      <c r="AO1030" s="3"/>
      <c r="AP1030">
        <v>0</v>
      </c>
      <c r="AR1030" t="s">
        <v>1</v>
      </c>
      <c r="AT1030" s="2" t="s">
        <v>0</v>
      </c>
      <c r="AU1030" s="1">
        <f t="shared" si="131"/>
        <v>0.5912676600965614</v>
      </c>
      <c r="AV1030" s="1">
        <f t="shared" si="132"/>
        <v>0.43020197960889478</v>
      </c>
      <c r="AW1030" s="1">
        <f t="shared" si="133"/>
        <v>0.26913629912122822</v>
      </c>
    </row>
    <row r="1031" spans="1:49" x14ac:dyDescent="0.2">
      <c r="A1031">
        <v>1029</v>
      </c>
      <c r="B1031" t="s">
        <v>4453</v>
      </c>
      <c r="C1031" t="s">
        <v>4452</v>
      </c>
      <c r="F1031" t="s">
        <v>4451</v>
      </c>
      <c r="G1031" t="s">
        <v>16</v>
      </c>
      <c r="H1031" t="s">
        <v>15</v>
      </c>
      <c r="I1031" t="s">
        <v>4450</v>
      </c>
      <c r="J1031" t="s">
        <v>4449</v>
      </c>
      <c r="K1031" t="s">
        <v>4448</v>
      </c>
      <c r="L1031" t="s">
        <v>4447</v>
      </c>
      <c r="M1031" t="s">
        <v>4446</v>
      </c>
      <c r="N1031">
        <v>3</v>
      </c>
      <c r="O1031" t="s">
        <v>4445</v>
      </c>
      <c r="P1031" t="s">
        <v>4444</v>
      </c>
      <c r="Q1031" t="s">
        <v>4443</v>
      </c>
      <c r="R1031" s="7">
        <v>36526</v>
      </c>
      <c r="S1031" s="8">
        <f t="shared" si="128"/>
        <v>2000</v>
      </c>
      <c r="T1031" s="8">
        <v>2000</v>
      </c>
      <c r="U1031" s="8">
        <f t="shared" si="129"/>
        <v>22</v>
      </c>
      <c r="V1031" s="7">
        <v>2000</v>
      </c>
      <c r="W1031" t="s">
        <v>1401</v>
      </c>
      <c r="X1031" s="2">
        <v>0.28599999999999998</v>
      </c>
      <c r="Y1031" s="6">
        <f t="shared" si="134"/>
        <v>7.6346066575905605E-3</v>
      </c>
      <c r="AA1031">
        <v>9205071</v>
      </c>
      <c r="AB1031">
        <v>28139</v>
      </c>
      <c r="AC1031">
        <v>15693937</v>
      </c>
      <c r="AD1031" t="s">
        <v>6</v>
      </c>
      <c r="AE1031">
        <v>14</v>
      </c>
      <c r="AF1031">
        <v>1</v>
      </c>
      <c r="AH1031" t="s">
        <v>4442</v>
      </c>
      <c r="AI1031" t="s">
        <v>4441</v>
      </c>
      <c r="AK1031" t="s">
        <v>4440</v>
      </c>
      <c r="AL1031">
        <v>1</v>
      </c>
      <c r="AM1031" s="5">
        <f t="shared" si="130"/>
        <v>4.5454545454545456E-2</v>
      </c>
      <c r="AN1031" s="4">
        <f t="shared" si="135"/>
        <v>6.8844445974321024E-5</v>
      </c>
      <c r="AO1031" s="3"/>
      <c r="AP1031">
        <v>0</v>
      </c>
      <c r="AR1031" t="s">
        <v>1</v>
      </c>
      <c r="AT1031" s="2" t="s">
        <v>0</v>
      </c>
      <c r="AU1031" s="1">
        <f t="shared" si="131"/>
        <v>0.5364877994105689</v>
      </c>
      <c r="AV1031" s="1">
        <f t="shared" si="132"/>
        <v>0.38517255517824406</v>
      </c>
      <c r="AW1031" s="1">
        <f t="shared" si="133"/>
        <v>0.2338573109459193</v>
      </c>
    </row>
    <row r="1032" spans="1:49" x14ac:dyDescent="0.2">
      <c r="A1032">
        <v>1030</v>
      </c>
      <c r="B1032" t="s">
        <v>4439</v>
      </c>
      <c r="C1032" t="s">
        <v>4438</v>
      </c>
      <c r="F1032" t="s">
        <v>4437</v>
      </c>
      <c r="G1032" t="s">
        <v>16</v>
      </c>
      <c r="H1032" t="s">
        <v>15</v>
      </c>
      <c r="I1032" t="s">
        <v>4436</v>
      </c>
      <c r="J1032">
        <v>60000809</v>
      </c>
      <c r="K1032" t="s">
        <v>4435</v>
      </c>
      <c r="L1032" t="s">
        <v>4434</v>
      </c>
      <c r="M1032" t="s">
        <v>356</v>
      </c>
      <c r="N1032">
        <v>3</v>
      </c>
      <c r="O1032" t="s">
        <v>4433</v>
      </c>
      <c r="P1032" t="s">
        <v>4432</v>
      </c>
      <c r="Q1032" t="s">
        <v>4431</v>
      </c>
      <c r="R1032" s="7">
        <v>36526</v>
      </c>
      <c r="S1032" s="8">
        <f t="shared" si="128"/>
        <v>2000</v>
      </c>
      <c r="T1032" s="8">
        <v>2000</v>
      </c>
      <c r="U1032" s="8">
        <f t="shared" si="129"/>
        <v>22</v>
      </c>
      <c r="V1032" s="7">
        <v>2000</v>
      </c>
      <c r="W1032" t="s">
        <v>4008</v>
      </c>
      <c r="X1032" s="2">
        <v>1.137</v>
      </c>
      <c r="Y1032" s="6">
        <f t="shared" si="134"/>
        <v>3.0351565628253384E-2</v>
      </c>
      <c r="AA1032">
        <v>189251</v>
      </c>
      <c r="AB1032">
        <v>17336</v>
      </c>
      <c r="AD1032" t="s">
        <v>6</v>
      </c>
      <c r="AE1032">
        <v>36</v>
      </c>
      <c r="AF1032">
        <v>1</v>
      </c>
      <c r="AH1032" t="s">
        <v>4430</v>
      </c>
      <c r="AI1032" t="s">
        <v>4429</v>
      </c>
      <c r="AK1032" t="s">
        <v>4428</v>
      </c>
      <c r="AL1032">
        <v>3</v>
      </c>
      <c r="AM1032" s="5">
        <f t="shared" si="130"/>
        <v>0.13636363636363635</v>
      </c>
      <c r="AN1032" s="4">
        <f t="shared" si="135"/>
        <v>2.0653333792296306E-4</v>
      </c>
      <c r="AO1032" s="3"/>
      <c r="AP1032">
        <v>0</v>
      </c>
      <c r="AR1032" t="s">
        <v>1</v>
      </c>
      <c r="AT1032" s="2" t="s">
        <v>0</v>
      </c>
      <c r="AU1032" s="1">
        <f t="shared" si="131"/>
        <v>2.1308055941154254</v>
      </c>
      <c r="AV1032" s="1">
        <f t="shared" si="132"/>
        <v>1.5279049483088174</v>
      </c>
      <c r="AW1032" s="1">
        <f t="shared" si="133"/>
        <v>0.925004302502209</v>
      </c>
    </row>
    <row r="1033" spans="1:49" x14ac:dyDescent="0.2">
      <c r="A1033">
        <v>1031</v>
      </c>
      <c r="B1033" t="s">
        <v>4427</v>
      </c>
      <c r="C1033" t="s">
        <v>4426</v>
      </c>
      <c r="F1033" t="s">
        <v>4425</v>
      </c>
      <c r="G1033" t="s">
        <v>16</v>
      </c>
      <c r="H1033" t="s">
        <v>15</v>
      </c>
      <c r="I1033" t="s">
        <v>4424</v>
      </c>
      <c r="J1033" t="s">
        <v>4423</v>
      </c>
      <c r="K1033" t="s">
        <v>4422</v>
      </c>
      <c r="L1033" t="s">
        <v>4421</v>
      </c>
      <c r="M1033" t="s">
        <v>91</v>
      </c>
      <c r="N1033">
        <v>2</v>
      </c>
      <c r="O1033" t="s">
        <v>4420</v>
      </c>
      <c r="P1033" t="s">
        <v>4419</v>
      </c>
      <c r="Q1033" t="s">
        <v>4418</v>
      </c>
      <c r="R1033" s="7">
        <v>36526</v>
      </c>
      <c r="S1033" s="8">
        <f t="shared" si="128"/>
        <v>2000</v>
      </c>
      <c r="T1033" s="8">
        <v>2000</v>
      </c>
      <c r="U1033" s="8">
        <f t="shared" si="129"/>
        <v>22</v>
      </c>
      <c r="V1033" s="7">
        <v>2000</v>
      </c>
      <c r="W1033" t="s">
        <v>3412</v>
      </c>
      <c r="X1033" s="2">
        <v>1.6519999999999999</v>
      </c>
      <c r="Y1033" s="6">
        <f t="shared" si="134"/>
        <v>4.409919649769093E-2</v>
      </c>
      <c r="AA1033" t="s">
        <v>3411</v>
      </c>
      <c r="AB1033">
        <v>17337</v>
      </c>
      <c r="AD1033" t="s">
        <v>6</v>
      </c>
      <c r="AE1033">
        <v>48</v>
      </c>
      <c r="AF1033">
        <v>2</v>
      </c>
      <c r="AH1033" t="s">
        <v>4417</v>
      </c>
      <c r="AI1033" t="s">
        <v>4416</v>
      </c>
      <c r="AK1033" t="s">
        <v>4415</v>
      </c>
      <c r="AL1033">
        <v>4</v>
      </c>
      <c r="AM1033" s="5">
        <f t="shared" si="130"/>
        <v>0.18181818181818182</v>
      </c>
      <c r="AN1033" s="4">
        <f t="shared" si="135"/>
        <v>2.753777838972841E-4</v>
      </c>
      <c r="AO1033" s="3"/>
      <c r="AP1033">
        <v>0</v>
      </c>
      <c r="AR1033" t="s">
        <v>1</v>
      </c>
      <c r="AT1033" s="2" t="s">
        <v>0</v>
      </c>
      <c r="AU1033" s="1">
        <f t="shared" si="131"/>
        <v>3.0952050883552835</v>
      </c>
      <c r="AV1033" s="1">
        <f t="shared" si="132"/>
        <v>2.2187287140794107</v>
      </c>
      <c r="AW1033" s="1">
        <f t="shared" si="133"/>
        <v>1.3422523398035378</v>
      </c>
    </row>
    <row r="1034" spans="1:49" x14ac:dyDescent="0.2">
      <c r="A1034">
        <v>1032</v>
      </c>
      <c r="B1034" t="s">
        <v>4414</v>
      </c>
      <c r="C1034" t="s">
        <v>4413</v>
      </c>
      <c r="F1034" t="s">
        <v>4412</v>
      </c>
      <c r="G1034" t="s">
        <v>16</v>
      </c>
      <c r="H1034" t="s">
        <v>15</v>
      </c>
      <c r="I1034" t="s">
        <v>4411</v>
      </c>
      <c r="J1034">
        <v>60025063</v>
      </c>
      <c r="K1034" t="s">
        <v>3824</v>
      </c>
      <c r="L1034" t="s">
        <v>3823</v>
      </c>
      <c r="M1034" t="s">
        <v>3696</v>
      </c>
      <c r="N1034">
        <v>2</v>
      </c>
      <c r="O1034" t="s">
        <v>4410</v>
      </c>
      <c r="P1034" t="s">
        <v>4409</v>
      </c>
      <c r="Q1034" t="s">
        <v>4408</v>
      </c>
      <c r="R1034" s="7">
        <v>36526</v>
      </c>
      <c r="S1034" s="8">
        <f t="shared" ref="S1034:S1097" si="136">YEAR(R1034)</f>
        <v>2000</v>
      </c>
      <c r="T1034" s="8">
        <v>2000</v>
      </c>
      <c r="U1034" s="8">
        <f t="shared" ref="U1034:U1097" si="137">2022-T1034</f>
        <v>22</v>
      </c>
      <c r="V1034" s="7">
        <v>2000</v>
      </c>
      <c r="W1034" t="s">
        <v>3412</v>
      </c>
      <c r="X1034" s="2">
        <v>1.6519999999999999</v>
      </c>
      <c r="Y1034" s="6">
        <f t="shared" si="134"/>
        <v>4.409919649769093E-2</v>
      </c>
      <c r="AA1034" t="s">
        <v>3411</v>
      </c>
      <c r="AB1034">
        <v>17337</v>
      </c>
      <c r="AD1034" t="s">
        <v>6</v>
      </c>
      <c r="AE1034">
        <v>48</v>
      </c>
      <c r="AF1034">
        <v>2</v>
      </c>
      <c r="AH1034" t="s">
        <v>4407</v>
      </c>
      <c r="AI1034" t="s">
        <v>4406</v>
      </c>
      <c r="AK1034" t="s">
        <v>4405</v>
      </c>
      <c r="AL1034">
        <v>10</v>
      </c>
      <c r="AM1034" s="5">
        <f t="shared" ref="AM1034:AM1097" si="138">AL1034/U1034</f>
        <v>0.45454545454545453</v>
      </c>
      <c r="AN1034" s="4">
        <f t="shared" si="135"/>
        <v>6.8844445974321016E-4</v>
      </c>
      <c r="AO1034" s="3"/>
      <c r="AP1034">
        <v>0</v>
      </c>
      <c r="AR1034" t="s">
        <v>1</v>
      </c>
      <c r="AT1034" s="2" t="s">
        <v>0</v>
      </c>
      <c r="AU1034" s="1">
        <f t="shared" ref="AU1034:AU1097" si="139">(Y1034*0.7+AN1034*0.3)*100</f>
        <v>3.1075970886306612</v>
      </c>
      <c r="AV1034" s="1">
        <f t="shared" ref="AV1034:AV1097" si="140">(Y1034*0.5+AN1034*0.5)*100</f>
        <v>2.239382047871707</v>
      </c>
      <c r="AW1034" s="1">
        <f t="shared" ref="AW1034:AW1097" si="141">(Y1034*0.3+AN1034*0.7)*100</f>
        <v>1.3711670071127524</v>
      </c>
    </row>
    <row r="1035" spans="1:49" x14ac:dyDescent="0.2">
      <c r="A1035">
        <v>1033</v>
      </c>
      <c r="B1035" t="s">
        <v>4404</v>
      </c>
      <c r="C1035" t="s">
        <v>4403</v>
      </c>
      <c r="F1035" t="s">
        <v>4402</v>
      </c>
      <c r="G1035" t="s">
        <v>16</v>
      </c>
      <c r="H1035" t="s">
        <v>15</v>
      </c>
      <c r="I1035" t="s">
        <v>4401</v>
      </c>
      <c r="J1035">
        <v>60009697</v>
      </c>
      <c r="K1035" t="s">
        <v>4400</v>
      </c>
      <c r="L1035" t="s">
        <v>4399</v>
      </c>
      <c r="M1035" t="s">
        <v>76</v>
      </c>
      <c r="N1035">
        <v>2</v>
      </c>
      <c r="O1035" t="s">
        <v>4398</v>
      </c>
      <c r="P1035" t="s">
        <v>4397</v>
      </c>
      <c r="Q1035" t="s">
        <v>4396</v>
      </c>
      <c r="R1035" s="7">
        <v>36526</v>
      </c>
      <c r="S1035" s="8">
        <f t="shared" si="136"/>
        <v>2000</v>
      </c>
      <c r="T1035" s="8">
        <v>2000</v>
      </c>
      <c r="U1035" s="8">
        <f t="shared" si="137"/>
        <v>22</v>
      </c>
      <c r="V1035" s="7">
        <v>2000</v>
      </c>
      <c r="W1035" t="s">
        <v>1401</v>
      </c>
      <c r="X1035" s="2">
        <v>0.28599999999999998</v>
      </c>
      <c r="Y1035" s="6">
        <f t="shared" si="134"/>
        <v>7.6346066575905605E-3</v>
      </c>
      <c r="AA1035">
        <v>9205071</v>
      </c>
      <c r="AB1035">
        <v>28139</v>
      </c>
      <c r="AC1035">
        <v>15693937</v>
      </c>
      <c r="AD1035" t="s">
        <v>6</v>
      </c>
      <c r="AE1035">
        <v>14</v>
      </c>
      <c r="AF1035">
        <v>3</v>
      </c>
      <c r="AH1035" t="s">
        <v>4395</v>
      </c>
      <c r="AI1035" t="s">
        <v>4394</v>
      </c>
      <c r="AK1035" t="s">
        <v>4393</v>
      </c>
      <c r="AL1035">
        <v>8</v>
      </c>
      <c r="AM1035" s="5">
        <f t="shared" si="138"/>
        <v>0.36363636363636365</v>
      </c>
      <c r="AN1035" s="4">
        <f t="shared" si="135"/>
        <v>5.5075556779456819E-4</v>
      </c>
      <c r="AO1035" s="3"/>
      <c r="AP1035">
        <v>0</v>
      </c>
      <c r="AR1035" t="s">
        <v>1</v>
      </c>
      <c r="AT1035" s="2" t="s">
        <v>0</v>
      </c>
      <c r="AU1035" s="1">
        <f t="shared" si="139"/>
        <v>0.55094513306517634</v>
      </c>
      <c r="AV1035" s="1">
        <f t="shared" si="140"/>
        <v>0.40926811126925644</v>
      </c>
      <c r="AW1035" s="1">
        <f t="shared" si="141"/>
        <v>0.2675910894733366</v>
      </c>
    </row>
    <row r="1036" spans="1:49" x14ac:dyDescent="0.2">
      <c r="A1036">
        <v>1034</v>
      </c>
      <c r="B1036" t="s">
        <v>4392</v>
      </c>
      <c r="F1036" t="s">
        <v>4391</v>
      </c>
      <c r="G1036" t="s">
        <v>16</v>
      </c>
      <c r="H1036" t="s">
        <v>15</v>
      </c>
      <c r="I1036" t="s">
        <v>4390</v>
      </c>
      <c r="J1036" t="s">
        <v>4389</v>
      </c>
      <c r="K1036" t="s">
        <v>4388</v>
      </c>
      <c r="L1036" t="s">
        <v>4387</v>
      </c>
      <c r="M1036" t="s">
        <v>878</v>
      </c>
      <c r="N1036">
        <v>4</v>
      </c>
      <c r="O1036" t="s">
        <v>4386</v>
      </c>
      <c r="P1036" t="s">
        <v>4385</v>
      </c>
      <c r="Q1036" t="s">
        <v>4384</v>
      </c>
      <c r="R1036" s="7">
        <v>36526</v>
      </c>
      <c r="S1036" s="8">
        <f t="shared" si="136"/>
        <v>2000</v>
      </c>
      <c r="T1036" s="8">
        <v>2000</v>
      </c>
      <c r="U1036" s="8">
        <f t="shared" si="137"/>
        <v>22</v>
      </c>
      <c r="V1036" s="7">
        <v>2000</v>
      </c>
      <c r="W1036" t="s">
        <v>3983</v>
      </c>
      <c r="X1036" s="2">
        <v>0.21099999999999999</v>
      </c>
      <c r="Y1036" s="6">
        <f t="shared" si="134"/>
        <v>5.6325244921384904E-3</v>
      </c>
      <c r="AA1036">
        <v>9168516</v>
      </c>
      <c r="AB1036">
        <v>18936</v>
      </c>
      <c r="AD1036" t="s">
        <v>6</v>
      </c>
      <c r="AE1036" t="s">
        <v>3982</v>
      </c>
      <c r="AF1036">
        <v>2</v>
      </c>
      <c r="AH1036" t="s">
        <v>4383</v>
      </c>
      <c r="AI1036" t="s">
        <v>4382</v>
      </c>
      <c r="AJ1036" t="s">
        <v>4381</v>
      </c>
      <c r="AK1036" t="s">
        <v>4380</v>
      </c>
      <c r="AL1036">
        <v>11</v>
      </c>
      <c r="AM1036" s="5">
        <f t="shared" si="138"/>
        <v>0.5</v>
      </c>
      <c r="AN1036" s="4">
        <f t="shared" si="135"/>
        <v>7.572889057175312E-4</v>
      </c>
      <c r="AO1036" s="3"/>
      <c r="AP1036">
        <v>0</v>
      </c>
      <c r="AR1036" t="s">
        <v>1</v>
      </c>
      <c r="AT1036" s="2">
        <v>0.52500000000000002</v>
      </c>
      <c r="AU1036" s="1">
        <f t="shared" si="139"/>
        <v>0.41699538162122024</v>
      </c>
      <c r="AV1036" s="1">
        <f t="shared" si="140"/>
        <v>0.31949066989280112</v>
      </c>
      <c r="AW1036" s="1">
        <f t="shared" si="141"/>
        <v>0.22198595816438188</v>
      </c>
    </row>
    <row r="1037" spans="1:49" x14ac:dyDescent="0.2">
      <c r="A1037">
        <v>1035</v>
      </c>
      <c r="B1037" t="s">
        <v>4379</v>
      </c>
      <c r="C1037" t="s">
        <v>4378</v>
      </c>
      <c r="F1037" t="s">
        <v>4377</v>
      </c>
      <c r="G1037" t="s">
        <v>16</v>
      </c>
      <c r="H1037" t="s">
        <v>15</v>
      </c>
      <c r="I1037" t="s">
        <v>4376</v>
      </c>
      <c r="J1037" t="s">
        <v>4375</v>
      </c>
      <c r="K1037" t="s">
        <v>4374</v>
      </c>
      <c r="L1037" t="s">
        <v>4373</v>
      </c>
      <c r="M1037" t="s">
        <v>91</v>
      </c>
      <c r="N1037">
        <v>2</v>
      </c>
      <c r="O1037" t="s">
        <v>4372</v>
      </c>
      <c r="P1037" t="s">
        <v>4371</v>
      </c>
      <c r="Q1037" t="s">
        <v>4370</v>
      </c>
      <c r="R1037" s="7">
        <v>36526</v>
      </c>
      <c r="S1037" s="8">
        <f t="shared" si="136"/>
        <v>2000</v>
      </c>
      <c r="T1037" s="8">
        <v>2000</v>
      </c>
      <c r="U1037" s="8">
        <f t="shared" si="137"/>
        <v>22</v>
      </c>
      <c r="V1037" s="7">
        <v>2000</v>
      </c>
      <c r="W1037" t="s">
        <v>3412</v>
      </c>
      <c r="X1037" s="2">
        <v>1.6519999999999999</v>
      </c>
      <c r="Y1037" s="6">
        <f t="shared" si="134"/>
        <v>4.409919649769093E-2</v>
      </c>
      <c r="AA1037" t="s">
        <v>3411</v>
      </c>
      <c r="AB1037">
        <v>17337</v>
      </c>
      <c r="AD1037" t="s">
        <v>6</v>
      </c>
      <c r="AE1037">
        <v>48</v>
      </c>
      <c r="AF1037">
        <v>2</v>
      </c>
      <c r="AH1037" t="s">
        <v>4369</v>
      </c>
      <c r="AI1037" t="s">
        <v>4368</v>
      </c>
      <c r="AK1037" t="s">
        <v>4367</v>
      </c>
      <c r="AL1037">
        <v>19</v>
      </c>
      <c r="AM1037" s="5">
        <f t="shared" si="138"/>
        <v>0.86363636363636365</v>
      </c>
      <c r="AN1037" s="4">
        <f t="shared" si="135"/>
        <v>1.3080444735120995E-3</v>
      </c>
      <c r="AO1037" s="3"/>
      <c r="AP1037">
        <v>0</v>
      </c>
      <c r="AR1037" t="s">
        <v>1</v>
      </c>
      <c r="AT1037" s="2" t="s">
        <v>0</v>
      </c>
      <c r="AU1037" s="1">
        <f t="shared" si="139"/>
        <v>3.1261850890437279</v>
      </c>
      <c r="AV1037" s="1">
        <f t="shared" si="140"/>
        <v>2.2703620485601514</v>
      </c>
      <c r="AW1037" s="1">
        <f t="shared" si="141"/>
        <v>1.4145390080765747</v>
      </c>
    </row>
    <row r="1038" spans="1:49" x14ac:dyDescent="0.2">
      <c r="A1038">
        <v>1036</v>
      </c>
      <c r="B1038" t="s">
        <v>4366</v>
      </c>
      <c r="C1038" t="s">
        <v>4365</v>
      </c>
      <c r="F1038" t="s">
        <v>4364</v>
      </c>
      <c r="G1038" t="s">
        <v>16</v>
      </c>
      <c r="H1038" t="s">
        <v>15</v>
      </c>
      <c r="I1038" t="s">
        <v>4363</v>
      </c>
      <c r="J1038" t="s">
        <v>4362</v>
      </c>
      <c r="K1038" t="s">
        <v>4361</v>
      </c>
      <c r="L1038" t="s">
        <v>4360</v>
      </c>
      <c r="M1038" t="s">
        <v>4359</v>
      </c>
      <c r="N1038">
        <v>5</v>
      </c>
      <c r="O1038" t="s">
        <v>4358</v>
      </c>
      <c r="P1038" t="s">
        <v>4357</v>
      </c>
      <c r="Q1038" t="s">
        <v>4356</v>
      </c>
      <c r="R1038" s="7">
        <v>36526</v>
      </c>
      <c r="S1038" s="8">
        <f t="shared" si="136"/>
        <v>2000</v>
      </c>
      <c r="T1038" s="8">
        <v>2000</v>
      </c>
      <c r="U1038" s="8">
        <f t="shared" si="137"/>
        <v>22</v>
      </c>
      <c r="V1038" s="7">
        <v>2000</v>
      </c>
      <c r="W1038" t="s">
        <v>293</v>
      </c>
      <c r="X1038" s="2">
        <v>0.61499999999999999</v>
      </c>
      <c r="Y1038" s="6">
        <f t="shared" si="134"/>
        <v>1.6417073756706976E-2</v>
      </c>
      <c r="AA1038">
        <v>1959271</v>
      </c>
      <c r="AB1038">
        <v>12141</v>
      </c>
      <c r="AD1038" t="s">
        <v>6</v>
      </c>
      <c r="AE1038">
        <v>21</v>
      </c>
      <c r="AF1038">
        <v>4</v>
      </c>
      <c r="AH1038" t="s">
        <v>4355</v>
      </c>
      <c r="AI1038" t="s">
        <v>4354</v>
      </c>
      <c r="AK1038" t="s">
        <v>4353</v>
      </c>
      <c r="AL1038">
        <v>2</v>
      </c>
      <c r="AM1038" s="5">
        <f t="shared" si="138"/>
        <v>9.0909090909090912E-2</v>
      </c>
      <c r="AN1038" s="4">
        <f t="shared" si="135"/>
        <v>1.3768889194864205E-4</v>
      </c>
      <c r="AO1038" s="3"/>
      <c r="AP1038">
        <v>0</v>
      </c>
      <c r="AR1038" t="s">
        <v>1</v>
      </c>
      <c r="AT1038" s="2" t="s">
        <v>0</v>
      </c>
      <c r="AU1038" s="1">
        <f t="shared" si="139"/>
        <v>1.1533258297279474</v>
      </c>
      <c r="AV1038" s="1">
        <f t="shared" si="140"/>
        <v>0.82773813243278083</v>
      </c>
      <c r="AW1038" s="1">
        <f t="shared" si="141"/>
        <v>0.50215043513761426</v>
      </c>
    </row>
    <row r="1039" spans="1:49" x14ac:dyDescent="0.2">
      <c r="A1039">
        <v>1037</v>
      </c>
      <c r="B1039" t="s">
        <v>4352</v>
      </c>
      <c r="C1039" t="s">
        <v>4351</v>
      </c>
      <c r="D1039" t="s">
        <v>4350</v>
      </c>
      <c r="F1039" t="s">
        <v>4349</v>
      </c>
      <c r="G1039" t="s">
        <v>16</v>
      </c>
      <c r="H1039" t="s">
        <v>15</v>
      </c>
      <c r="I1039" t="s">
        <v>4348</v>
      </c>
      <c r="J1039">
        <v>60009037</v>
      </c>
      <c r="K1039" t="s">
        <v>3646</v>
      </c>
      <c r="L1039" t="s">
        <v>3645</v>
      </c>
      <c r="M1039" t="s">
        <v>11</v>
      </c>
      <c r="N1039">
        <v>1</v>
      </c>
      <c r="O1039" t="s">
        <v>4347</v>
      </c>
      <c r="P1039">
        <v>7401887715</v>
      </c>
      <c r="Q1039">
        <v>60009037</v>
      </c>
      <c r="R1039" s="7">
        <v>36526</v>
      </c>
      <c r="S1039" s="8">
        <f t="shared" si="136"/>
        <v>2000</v>
      </c>
      <c r="T1039" s="8">
        <v>2000</v>
      </c>
      <c r="U1039" s="8">
        <f t="shared" si="137"/>
        <v>22</v>
      </c>
      <c r="V1039" s="7">
        <v>36526</v>
      </c>
      <c r="W1039" t="s">
        <v>3514</v>
      </c>
      <c r="X1039" s="2">
        <v>2.141</v>
      </c>
      <c r="Y1039" s="6">
        <f t="shared" si="134"/>
        <v>5.7152772216438434E-2</v>
      </c>
      <c r="AA1039">
        <v>1962892</v>
      </c>
      <c r="AB1039">
        <v>17360</v>
      </c>
      <c r="AD1039" t="s">
        <v>6</v>
      </c>
      <c r="AE1039">
        <v>38</v>
      </c>
      <c r="AF1039" t="s">
        <v>3643</v>
      </c>
      <c r="AH1039" t="s">
        <v>4346</v>
      </c>
      <c r="AI1039" t="s">
        <v>4345</v>
      </c>
      <c r="AJ1039" t="s">
        <v>4344</v>
      </c>
      <c r="AK1039" t="s">
        <v>4343</v>
      </c>
      <c r="AL1039">
        <v>129</v>
      </c>
      <c r="AM1039" s="5">
        <f t="shared" si="138"/>
        <v>5.8636363636363633</v>
      </c>
      <c r="AN1039" s="4">
        <f t="shared" si="135"/>
        <v>8.8809335306874113E-3</v>
      </c>
      <c r="AO1039" s="3"/>
      <c r="AP1039">
        <v>0</v>
      </c>
      <c r="AR1039" t="s">
        <v>1</v>
      </c>
      <c r="AT1039" s="2" t="s">
        <v>0</v>
      </c>
      <c r="AU1039" s="1">
        <f t="shared" si="139"/>
        <v>4.2671220610713121</v>
      </c>
      <c r="AV1039" s="1">
        <f t="shared" si="140"/>
        <v>3.3016852873562921</v>
      </c>
      <c r="AW1039" s="1">
        <f t="shared" si="141"/>
        <v>2.3362485136412716</v>
      </c>
    </row>
    <row r="1040" spans="1:49" x14ac:dyDescent="0.2">
      <c r="A1040">
        <v>1038</v>
      </c>
      <c r="B1040" t="s">
        <v>4342</v>
      </c>
      <c r="C1040" t="s">
        <v>4341</v>
      </c>
      <c r="F1040" t="s">
        <v>4340</v>
      </c>
      <c r="G1040" t="s">
        <v>16</v>
      </c>
      <c r="H1040" t="s">
        <v>15</v>
      </c>
      <c r="I1040" t="s">
        <v>4339</v>
      </c>
      <c r="J1040" t="s">
        <v>4338</v>
      </c>
      <c r="K1040" t="s">
        <v>4337</v>
      </c>
      <c r="L1040" t="s">
        <v>4336</v>
      </c>
      <c r="M1040" t="s">
        <v>91</v>
      </c>
      <c r="N1040">
        <v>2</v>
      </c>
      <c r="O1040" t="s">
        <v>4335</v>
      </c>
      <c r="P1040" t="s">
        <v>4334</v>
      </c>
      <c r="Q1040" t="s">
        <v>4333</v>
      </c>
      <c r="R1040" s="7">
        <v>36526</v>
      </c>
      <c r="S1040" s="8">
        <f t="shared" si="136"/>
        <v>2000</v>
      </c>
      <c r="T1040" s="8">
        <v>2000</v>
      </c>
      <c r="U1040" s="8">
        <f t="shared" si="137"/>
        <v>22</v>
      </c>
      <c r="V1040" s="7">
        <v>2000</v>
      </c>
      <c r="W1040" t="s">
        <v>4332</v>
      </c>
      <c r="X1040" s="2">
        <v>1.218</v>
      </c>
      <c r="Y1040" s="6">
        <f t="shared" si="134"/>
        <v>3.2513814366941618E-2</v>
      </c>
      <c r="AA1040">
        <v>189448</v>
      </c>
      <c r="AB1040">
        <v>15107</v>
      </c>
      <c r="AD1040" t="s">
        <v>6</v>
      </c>
      <c r="AE1040">
        <v>46</v>
      </c>
      <c r="AF1040">
        <v>2</v>
      </c>
      <c r="AH1040" t="s">
        <v>4331</v>
      </c>
      <c r="AI1040" t="s">
        <v>4330</v>
      </c>
      <c r="AK1040" t="s">
        <v>4329</v>
      </c>
      <c r="AL1040">
        <v>834</v>
      </c>
      <c r="AM1040" s="5">
        <f t="shared" si="138"/>
        <v>37.909090909090907</v>
      </c>
      <c r="AN1040" s="4">
        <f t="shared" si="135"/>
        <v>5.7416267942583726E-2</v>
      </c>
      <c r="AO1040" s="3"/>
      <c r="AP1040">
        <v>0</v>
      </c>
      <c r="AR1040" t="s">
        <v>1</v>
      </c>
      <c r="AT1040" s="2" t="s">
        <v>0</v>
      </c>
      <c r="AU1040" s="1">
        <f t="shared" si="139"/>
        <v>3.9984550439634252</v>
      </c>
      <c r="AV1040" s="1">
        <f t="shared" si="140"/>
        <v>4.4965041154762675</v>
      </c>
      <c r="AW1040" s="1">
        <f t="shared" si="141"/>
        <v>4.9945531869891093</v>
      </c>
    </row>
    <row r="1041" spans="1:49" x14ac:dyDescent="0.2">
      <c r="A1041">
        <v>1039</v>
      </c>
      <c r="B1041" t="s">
        <v>4328</v>
      </c>
      <c r="C1041" t="s">
        <v>4327</v>
      </c>
      <c r="D1041" t="s">
        <v>4326</v>
      </c>
      <c r="F1041" t="s">
        <v>4325</v>
      </c>
      <c r="G1041" t="s">
        <v>16</v>
      </c>
      <c r="H1041" t="s">
        <v>15</v>
      </c>
      <c r="I1041" t="s">
        <v>4324</v>
      </c>
      <c r="J1041">
        <v>60026432</v>
      </c>
      <c r="K1041" t="s">
        <v>4323</v>
      </c>
      <c r="L1041" t="s">
        <v>4322</v>
      </c>
      <c r="M1041" t="s">
        <v>2585</v>
      </c>
      <c r="N1041">
        <v>1</v>
      </c>
      <c r="O1041" t="s">
        <v>4321</v>
      </c>
      <c r="P1041">
        <v>7004513461</v>
      </c>
      <c r="Q1041">
        <v>60026432</v>
      </c>
      <c r="R1041" s="7">
        <v>36526</v>
      </c>
      <c r="S1041" s="8">
        <f t="shared" si="136"/>
        <v>2000</v>
      </c>
      <c r="T1041" s="8">
        <v>2000</v>
      </c>
      <c r="U1041" s="8">
        <f t="shared" si="137"/>
        <v>22</v>
      </c>
      <c r="V1041" s="7">
        <v>36557</v>
      </c>
      <c r="W1041" t="s">
        <v>4320</v>
      </c>
      <c r="X1041" s="2" t="s">
        <v>0</v>
      </c>
      <c r="Y1041" s="6" t="e">
        <f t="shared" si="134"/>
        <v>#VALUE!</v>
      </c>
      <c r="AA1041">
        <v>9659978</v>
      </c>
      <c r="AB1041">
        <v>18089</v>
      </c>
      <c r="AD1041" t="s">
        <v>6</v>
      </c>
      <c r="AE1041">
        <v>31</v>
      </c>
      <c r="AF1041">
        <v>2</v>
      </c>
      <c r="AH1041" t="s">
        <v>4319</v>
      </c>
      <c r="AI1041" t="s">
        <v>4318</v>
      </c>
      <c r="AK1041" t="s">
        <v>4317</v>
      </c>
      <c r="AL1041">
        <v>1</v>
      </c>
      <c r="AM1041" s="5">
        <f t="shared" si="138"/>
        <v>4.5454545454545456E-2</v>
      </c>
      <c r="AN1041" s="4">
        <f t="shared" si="135"/>
        <v>6.8844445974321024E-5</v>
      </c>
      <c r="AO1041" s="3"/>
      <c r="AP1041">
        <v>0</v>
      </c>
      <c r="AR1041" t="s">
        <v>1</v>
      </c>
      <c r="AT1041" s="2">
        <v>4.141</v>
      </c>
      <c r="AU1041" s="1" t="e">
        <f t="shared" si="139"/>
        <v>#VALUE!</v>
      </c>
      <c r="AV1041" s="1" t="e">
        <f t="shared" si="140"/>
        <v>#VALUE!</v>
      </c>
      <c r="AW1041" s="1" t="e">
        <f t="shared" si="141"/>
        <v>#VALUE!</v>
      </c>
    </row>
    <row r="1042" spans="1:49" x14ac:dyDescent="0.2">
      <c r="A1042">
        <v>1040</v>
      </c>
      <c r="B1042" t="s">
        <v>4316</v>
      </c>
      <c r="C1042" t="s">
        <v>4315</v>
      </c>
      <c r="F1042" t="s">
        <v>4314</v>
      </c>
      <c r="G1042" t="s">
        <v>16</v>
      </c>
      <c r="H1042" t="s">
        <v>15</v>
      </c>
      <c r="I1042" t="s">
        <v>4313</v>
      </c>
      <c r="J1042" t="s">
        <v>4312</v>
      </c>
      <c r="K1042" t="s">
        <v>4311</v>
      </c>
      <c r="L1042" t="s">
        <v>4310</v>
      </c>
      <c r="M1042" t="s">
        <v>3090</v>
      </c>
      <c r="N1042">
        <v>3</v>
      </c>
      <c r="O1042" t="s">
        <v>4309</v>
      </c>
      <c r="P1042" t="s">
        <v>4308</v>
      </c>
      <c r="Q1042" t="s">
        <v>4307</v>
      </c>
      <c r="R1042" s="7">
        <v>36526</v>
      </c>
      <c r="S1042" s="8">
        <f t="shared" si="136"/>
        <v>2000</v>
      </c>
      <c r="T1042" s="8">
        <v>2000</v>
      </c>
      <c r="U1042" s="8">
        <f t="shared" si="137"/>
        <v>22</v>
      </c>
      <c r="V1042" s="7">
        <v>36526</v>
      </c>
      <c r="W1042" t="s">
        <v>3492</v>
      </c>
      <c r="X1042" s="2">
        <v>0.371</v>
      </c>
      <c r="Y1042" s="6">
        <f t="shared" si="134"/>
        <v>9.9036331117695747E-3</v>
      </c>
      <c r="AA1042">
        <v>486604</v>
      </c>
      <c r="AB1042">
        <v>28580</v>
      </c>
      <c r="AD1042" t="s">
        <v>6</v>
      </c>
      <c r="AE1042">
        <v>35</v>
      </c>
      <c r="AF1042">
        <v>1</v>
      </c>
      <c r="AH1042" t="s">
        <v>4306</v>
      </c>
      <c r="AI1042" t="s">
        <v>4305</v>
      </c>
      <c r="AK1042" t="s">
        <v>4304</v>
      </c>
      <c r="AL1042">
        <v>5</v>
      </c>
      <c r="AM1042" s="5">
        <f t="shared" si="138"/>
        <v>0.22727272727272727</v>
      </c>
      <c r="AN1042" s="4">
        <f t="shared" si="135"/>
        <v>3.4422222987160508E-4</v>
      </c>
      <c r="AO1042" s="3"/>
      <c r="AP1042">
        <v>0</v>
      </c>
      <c r="AR1042" t="s">
        <v>1</v>
      </c>
      <c r="AT1042" s="2">
        <v>1.431</v>
      </c>
      <c r="AU1042" s="1">
        <f t="shared" si="139"/>
        <v>0.70358098472001829</v>
      </c>
      <c r="AV1042" s="1">
        <f t="shared" si="140"/>
        <v>0.51239276708205894</v>
      </c>
      <c r="AW1042" s="1">
        <f t="shared" si="141"/>
        <v>0.3212045494440996</v>
      </c>
    </row>
    <row r="1043" spans="1:49" x14ac:dyDescent="0.2">
      <c r="A1043">
        <v>1041</v>
      </c>
      <c r="B1043" t="s">
        <v>4303</v>
      </c>
      <c r="C1043" t="s">
        <v>4302</v>
      </c>
      <c r="F1043" t="s">
        <v>4301</v>
      </c>
      <c r="G1043" t="s">
        <v>16</v>
      </c>
      <c r="H1043" t="s">
        <v>15</v>
      </c>
      <c r="I1043" t="s">
        <v>4300</v>
      </c>
      <c r="J1043">
        <v>60092258</v>
      </c>
      <c r="K1043" t="s">
        <v>4299</v>
      </c>
      <c r="L1043" t="s">
        <v>4298</v>
      </c>
      <c r="M1043" t="s">
        <v>356</v>
      </c>
      <c r="N1043">
        <v>3</v>
      </c>
      <c r="O1043" t="s">
        <v>4297</v>
      </c>
      <c r="P1043" t="s">
        <v>4296</v>
      </c>
      <c r="Q1043" t="s">
        <v>4295</v>
      </c>
      <c r="R1043" s="7">
        <v>36526</v>
      </c>
      <c r="S1043" s="8">
        <f t="shared" si="136"/>
        <v>2000</v>
      </c>
      <c r="T1043" s="8">
        <v>2000</v>
      </c>
      <c r="U1043" s="8">
        <f t="shared" si="137"/>
        <v>22</v>
      </c>
      <c r="V1043" s="7">
        <v>36526</v>
      </c>
      <c r="W1043" t="s">
        <v>2512</v>
      </c>
      <c r="X1043" s="2">
        <v>0.48699999999999999</v>
      </c>
      <c r="Y1043" s="6">
        <f t="shared" si="134"/>
        <v>1.3000186861002109E-2</v>
      </c>
      <c r="AA1043">
        <v>214922</v>
      </c>
      <c r="AB1043">
        <v>130262</v>
      </c>
      <c r="AD1043" t="s">
        <v>6</v>
      </c>
      <c r="AE1043">
        <v>39</v>
      </c>
      <c r="AF1043">
        <v>1</v>
      </c>
      <c r="AH1043" t="s">
        <v>4294</v>
      </c>
      <c r="AI1043" t="s">
        <v>4293</v>
      </c>
      <c r="AK1043" t="s">
        <v>4292</v>
      </c>
      <c r="AL1043">
        <v>102</v>
      </c>
      <c r="AM1043" s="5">
        <f t="shared" si="138"/>
        <v>4.6363636363636367</v>
      </c>
      <c r="AN1043" s="4">
        <f t="shared" si="135"/>
        <v>7.022133489380745E-3</v>
      </c>
      <c r="AO1043" s="3"/>
      <c r="AP1043">
        <v>0</v>
      </c>
      <c r="AR1043" t="s">
        <v>1</v>
      </c>
      <c r="AT1043" s="2" t="s">
        <v>0</v>
      </c>
      <c r="AU1043" s="1">
        <f t="shared" si="139"/>
        <v>1.1206770849515699</v>
      </c>
      <c r="AV1043" s="1">
        <f t="shared" si="140"/>
        <v>1.0011160175191427</v>
      </c>
      <c r="AW1043" s="1">
        <f t="shared" si="141"/>
        <v>0.88155495008671536</v>
      </c>
    </row>
    <row r="1044" spans="1:49" x14ac:dyDescent="0.2">
      <c r="A1044">
        <v>1042</v>
      </c>
      <c r="B1044" t="s">
        <v>4291</v>
      </c>
      <c r="C1044" t="s">
        <v>4290</v>
      </c>
      <c r="F1044" t="s">
        <v>4289</v>
      </c>
      <c r="G1044" t="s">
        <v>16</v>
      </c>
      <c r="H1044" t="s">
        <v>15</v>
      </c>
      <c r="I1044" t="s">
        <v>4288</v>
      </c>
      <c r="J1044">
        <v>60006051</v>
      </c>
      <c r="K1044" t="s">
        <v>4287</v>
      </c>
      <c r="L1044" t="s">
        <v>4286</v>
      </c>
      <c r="M1044" t="s">
        <v>11</v>
      </c>
      <c r="N1044">
        <v>1</v>
      </c>
      <c r="O1044" t="s">
        <v>4285</v>
      </c>
      <c r="P1044">
        <v>7101918329</v>
      </c>
      <c r="Q1044">
        <v>60006051</v>
      </c>
      <c r="R1044" s="7">
        <v>36526</v>
      </c>
      <c r="S1044" s="8">
        <f t="shared" si="136"/>
        <v>2000</v>
      </c>
      <c r="T1044" s="8">
        <v>2000</v>
      </c>
      <c r="U1044" s="8">
        <f t="shared" si="137"/>
        <v>22</v>
      </c>
      <c r="V1044" s="7">
        <v>2000</v>
      </c>
      <c r="W1044" t="s">
        <v>3514</v>
      </c>
      <c r="X1044" s="2">
        <v>2.141</v>
      </c>
      <c r="Y1044" s="6">
        <f t="shared" si="134"/>
        <v>5.7152772216438434E-2</v>
      </c>
      <c r="AA1044">
        <v>1962892</v>
      </c>
      <c r="AB1044">
        <v>17360</v>
      </c>
      <c r="AD1044" t="s">
        <v>6</v>
      </c>
      <c r="AE1044">
        <v>38</v>
      </c>
      <c r="AF1044" t="s">
        <v>354</v>
      </c>
      <c r="AH1044" t="s">
        <v>4284</v>
      </c>
      <c r="AI1044" t="s">
        <v>4283</v>
      </c>
      <c r="AK1044" t="s">
        <v>4282</v>
      </c>
      <c r="AL1044">
        <v>15</v>
      </c>
      <c r="AM1044" s="5">
        <f t="shared" si="138"/>
        <v>0.68181818181818177</v>
      </c>
      <c r="AN1044" s="4">
        <f t="shared" si="135"/>
        <v>1.0326666896148153E-3</v>
      </c>
      <c r="AO1044" s="3"/>
      <c r="AP1044">
        <v>0</v>
      </c>
      <c r="AQ1044" t="s">
        <v>4281</v>
      </c>
      <c r="AR1044" t="s">
        <v>4280</v>
      </c>
      <c r="AS1044" t="s">
        <v>4279</v>
      </c>
      <c r="AT1044" s="2" t="s">
        <v>0</v>
      </c>
      <c r="AU1044" s="1">
        <f t="shared" si="139"/>
        <v>4.031674055839134</v>
      </c>
      <c r="AV1044" s="1">
        <f t="shared" si="140"/>
        <v>2.9092719453026628</v>
      </c>
      <c r="AW1044" s="1">
        <f t="shared" si="141"/>
        <v>1.7868698347661902</v>
      </c>
    </row>
    <row r="1045" spans="1:49" x14ac:dyDescent="0.2">
      <c r="A1045">
        <v>1043</v>
      </c>
      <c r="B1045" t="s">
        <v>4278</v>
      </c>
      <c r="C1045" t="s">
        <v>4277</v>
      </c>
      <c r="F1045" t="s">
        <v>4276</v>
      </c>
      <c r="G1045" t="s">
        <v>16</v>
      </c>
      <c r="H1045" t="s">
        <v>15</v>
      </c>
      <c r="I1045" t="s">
        <v>4275</v>
      </c>
      <c r="J1045" t="s">
        <v>4274</v>
      </c>
      <c r="K1045" t="s">
        <v>4273</v>
      </c>
      <c r="L1045" t="s">
        <v>4272</v>
      </c>
      <c r="M1045" t="s">
        <v>1843</v>
      </c>
      <c r="N1045">
        <v>2</v>
      </c>
      <c r="O1045" t="s">
        <v>4271</v>
      </c>
      <c r="P1045" t="s">
        <v>4270</v>
      </c>
      <c r="Q1045" t="s">
        <v>4269</v>
      </c>
      <c r="R1045" s="7">
        <v>36526</v>
      </c>
      <c r="S1045" s="8">
        <f t="shared" si="136"/>
        <v>2000</v>
      </c>
      <c r="T1045" s="8">
        <v>2000</v>
      </c>
      <c r="U1045" s="8">
        <f t="shared" si="137"/>
        <v>22</v>
      </c>
      <c r="V1045" s="7">
        <v>2000</v>
      </c>
      <c r="W1045" t="s">
        <v>3412</v>
      </c>
      <c r="X1045" s="2">
        <v>1.6519999999999999</v>
      </c>
      <c r="Y1045" s="6">
        <f t="shared" si="134"/>
        <v>4.409919649769093E-2</v>
      </c>
      <c r="AA1045" t="s">
        <v>3411</v>
      </c>
      <c r="AB1045">
        <v>17337</v>
      </c>
      <c r="AD1045" t="s">
        <v>6</v>
      </c>
      <c r="AE1045">
        <v>48</v>
      </c>
      <c r="AF1045">
        <v>2</v>
      </c>
      <c r="AH1045" t="s">
        <v>4268</v>
      </c>
      <c r="AI1045" t="s">
        <v>4267</v>
      </c>
      <c r="AK1045" t="s">
        <v>4266</v>
      </c>
      <c r="AL1045">
        <v>36</v>
      </c>
      <c r="AM1045" s="5">
        <f t="shared" si="138"/>
        <v>1.6363636363636365</v>
      </c>
      <c r="AN1045" s="4">
        <f t="shared" si="135"/>
        <v>2.4784000550755569E-3</v>
      </c>
      <c r="AO1045" s="3"/>
      <c r="AP1045">
        <v>0</v>
      </c>
      <c r="AR1045" t="s">
        <v>4265</v>
      </c>
      <c r="AT1045" s="2" t="s">
        <v>0</v>
      </c>
      <c r="AU1045" s="1">
        <f t="shared" si="139"/>
        <v>3.1612957564906319</v>
      </c>
      <c r="AV1045" s="1">
        <f t="shared" si="140"/>
        <v>2.3288798276383242</v>
      </c>
      <c r="AW1045" s="1">
        <f t="shared" si="141"/>
        <v>1.4964638987860168</v>
      </c>
    </row>
    <row r="1046" spans="1:49" x14ac:dyDescent="0.2">
      <c r="A1046">
        <v>1044</v>
      </c>
      <c r="B1046" t="s">
        <v>4264</v>
      </c>
      <c r="C1046" t="s">
        <v>4263</v>
      </c>
      <c r="F1046" t="s">
        <v>4262</v>
      </c>
      <c r="G1046" t="s">
        <v>16</v>
      </c>
      <c r="H1046" t="s">
        <v>15</v>
      </c>
      <c r="I1046" t="s">
        <v>4261</v>
      </c>
      <c r="J1046" t="s">
        <v>4260</v>
      </c>
      <c r="K1046" t="s">
        <v>4259</v>
      </c>
      <c r="L1046" t="s">
        <v>4258</v>
      </c>
      <c r="M1046" t="s">
        <v>4257</v>
      </c>
      <c r="N1046">
        <v>2</v>
      </c>
      <c r="O1046" t="s">
        <v>4256</v>
      </c>
      <c r="P1046" t="s">
        <v>4255</v>
      </c>
      <c r="Q1046" t="s">
        <v>4254</v>
      </c>
      <c r="R1046" s="7">
        <v>36526</v>
      </c>
      <c r="S1046" s="8">
        <f t="shared" si="136"/>
        <v>2000</v>
      </c>
      <c r="T1046" s="8">
        <v>2000</v>
      </c>
      <c r="U1046" s="8">
        <f t="shared" si="137"/>
        <v>22</v>
      </c>
      <c r="V1046" s="7">
        <v>2000</v>
      </c>
      <c r="W1046" t="s">
        <v>3412</v>
      </c>
      <c r="X1046" s="2">
        <v>1.6519999999999999</v>
      </c>
      <c r="Y1046" s="6">
        <f t="shared" si="134"/>
        <v>4.409919649769093E-2</v>
      </c>
      <c r="AA1046" t="s">
        <v>3411</v>
      </c>
      <c r="AB1046">
        <v>17337</v>
      </c>
      <c r="AD1046" t="s">
        <v>6</v>
      </c>
      <c r="AE1046">
        <v>48</v>
      </c>
      <c r="AF1046">
        <v>2</v>
      </c>
      <c r="AH1046" t="s">
        <v>4253</v>
      </c>
      <c r="AI1046" t="s">
        <v>4252</v>
      </c>
      <c r="AK1046" t="s">
        <v>4251</v>
      </c>
      <c r="AL1046">
        <v>34</v>
      </c>
      <c r="AM1046" s="5">
        <f t="shared" si="138"/>
        <v>1.5454545454545454</v>
      </c>
      <c r="AN1046" s="4">
        <f t="shared" si="135"/>
        <v>2.3407111631269148E-3</v>
      </c>
      <c r="AO1046" s="3"/>
      <c r="AP1046">
        <v>0</v>
      </c>
      <c r="AR1046" t="s">
        <v>1</v>
      </c>
      <c r="AT1046" s="2" t="s">
        <v>0</v>
      </c>
      <c r="AU1046" s="1">
        <f t="shared" si="139"/>
        <v>3.1571650897321724</v>
      </c>
      <c r="AV1046" s="1">
        <f t="shared" si="140"/>
        <v>2.3219953830408926</v>
      </c>
      <c r="AW1046" s="1">
        <f t="shared" si="141"/>
        <v>1.4868256763496119</v>
      </c>
    </row>
    <row r="1047" spans="1:49" x14ac:dyDescent="0.2">
      <c r="A1047">
        <v>1045</v>
      </c>
      <c r="B1047" t="s">
        <v>4250</v>
      </c>
      <c r="C1047" t="s">
        <v>4249</v>
      </c>
      <c r="F1047" t="s">
        <v>4248</v>
      </c>
      <c r="G1047" t="s">
        <v>16</v>
      </c>
      <c r="H1047" t="s">
        <v>15</v>
      </c>
      <c r="I1047" t="s">
        <v>4247</v>
      </c>
      <c r="J1047">
        <v>60018279</v>
      </c>
      <c r="K1047" t="s">
        <v>4246</v>
      </c>
      <c r="L1047" t="s">
        <v>4245</v>
      </c>
      <c r="M1047" t="s">
        <v>356</v>
      </c>
      <c r="N1047">
        <v>2</v>
      </c>
      <c r="O1047" t="s">
        <v>4244</v>
      </c>
      <c r="P1047" t="s">
        <v>4243</v>
      </c>
      <c r="Q1047" t="s">
        <v>4242</v>
      </c>
      <c r="R1047" s="7">
        <v>36526</v>
      </c>
      <c r="S1047" s="8">
        <f t="shared" si="136"/>
        <v>2000</v>
      </c>
      <c r="T1047" s="8">
        <v>2000</v>
      </c>
      <c r="U1047" s="8">
        <f t="shared" si="137"/>
        <v>22</v>
      </c>
      <c r="V1047" s="7">
        <v>2000</v>
      </c>
      <c r="W1047" t="s">
        <v>4162</v>
      </c>
      <c r="X1047" s="2">
        <v>1.468</v>
      </c>
      <c r="Y1047" s="6">
        <f t="shared" si="134"/>
        <v>3.9187421585115186E-2</v>
      </c>
      <c r="AA1047">
        <v>906778</v>
      </c>
      <c r="AB1047">
        <v>18931</v>
      </c>
      <c r="AD1047" t="s">
        <v>6</v>
      </c>
      <c r="AE1047">
        <v>48</v>
      </c>
      <c r="AF1047">
        <v>2</v>
      </c>
      <c r="AH1047" t="s">
        <v>4241</v>
      </c>
      <c r="AI1047" t="s">
        <v>4240</v>
      </c>
      <c r="AK1047" t="s">
        <v>4239</v>
      </c>
      <c r="AL1047">
        <v>32</v>
      </c>
      <c r="AM1047" s="5">
        <f t="shared" si="138"/>
        <v>1.4545454545454546</v>
      </c>
      <c r="AN1047" s="4">
        <f t="shared" si="135"/>
        <v>2.2030222711782728E-3</v>
      </c>
      <c r="AO1047" s="3"/>
      <c r="AP1047">
        <v>0</v>
      </c>
      <c r="AQ1047" t="s">
        <v>4238</v>
      </c>
      <c r="AR1047" t="s">
        <v>1</v>
      </c>
      <c r="AS1047" t="s">
        <v>4237</v>
      </c>
      <c r="AT1047" s="2">
        <v>5.0830000000000002</v>
      </c>
      <c r="AU1047" s="1">
        <f t="shared" si="139"/>
        <v>2.809210179093411</v>
      </c>
      <c r="AV1047" s="1">
        <f t="shared" si="140"/>
        <v>2.0695221928146728</v>
      </c>
      <c r="AW1047" s="1">
        <f t="shared" si="141"/>
        <v>1.3298342065359348</v>
      </c>
    </row>
    <row r="1048" spans="1:49" x14ac:dyDescent="0.2">
      <c r="A1048">
        <v>1046</v>
      </c>
      <c r="B1048" t="s">
        <v>4236</v>
      </c>
      <c r="C1048" t="s">
        <v>4235</v>
      </c>
      <c r="F1048" t="s">
        <v>4234</v>
      </c>
      <c r="G1048" t="s">
        <v>16</v>
      </c>
      <c r="H1048" t="s">
        <v>15</v>
      </c>
      <c r="I1048" t="s">
        <v>4233</v>
      </c>
      <c r="J1048">
        <v>60101699</v>
      </c>
      <c r="K1048" t="s">
        <v>1563</v>
      </c>
      <c r="L1048" t="s">
        <v>1526</v>
      </c>
      <c r="M1048" t="s">
        <v>356</v>
      </c>
      <c r="N1048">
        <v>4</v>
      </c>
      <c r="O1048" t="s">
        <v>4232</v>
      </c>
      <c r="P1048" t="s">
        <v>4231</v>
      </c>
      <c r="Q1048" t="s">
        <v>1939</v>
      </c>
      <c r="R1048" s="7">
        <v>36526</v>
      </c>
      <c r="S1048" s="8">
        <f t="shared" si="136"/>
        <v>2000</v>
      </c>
      <c r="T1048" s="8">
        <v>2000</v>
      </c>
      <c r="U1048" s="8">
        <f t="shared" si="137"/>
        <v>22</v>
      </c>
      <c r="V1048" s="7">
        <v>2000</v>
      </c>
      <c r="W1048" t="s">
        <v>4230</v>
      </c>
      <c r="X1048" s="2">
        <v>0.13900000000000001</v>
      </c>
      <c r="Y1048" s="6">
        <f t="shared" si="134"/>
        <v>3.7105256133045036E-3</v>
      </c>
      <c r="AA1048" t="s">
        <v>4229</v>
      </c>
      <c r="AB1048">
        <v>24891</v>
      </c>
      <c r="AD1048" t="s">
        <v>6</v>
      </c>
      <c r="AE1048">
        <v>83</v>
      </c>
      <c r="AF1048">
        <v>1</v>
      </c>
      <c r="AH1048" t="s">
        <v>4228</v>
      </c>
      <c r="AI1048" t="s">
        <v>4227</v>
      </c>
      <c r="AK1048" t="s">
        <v>4226</v>
      </c>
      <c r="AL1048">
        <v>63</v>
      </c>
      <c r="AM1048" s="5">
        <f t="shared" si="138"/>
        <v>2.8636363636363638</v>
      </c>
      <c r="AN1048" s="4">
        <f t="shared" si="135"/>
        <v>4.3372000963822245E-3</v>
      </c>
      <c r="AO1048" s="3"/>
      <c r="AP1048">
        <v>0</v>
      </c>
      <c r="AR1048" t="s">
        <v>1</v>
      </c>
      <c r="AT1048" s="2" t="s">
        <v>0</v>
      </c>
      <c r="AU1048" s="1">
        <f t="shared" si="139"/>
        <v>0.38985279582278198</v>
      </c>
      <c r="AV1048" s="1">
        <f t="shared" si="140"/>
        <v>0.40238628548433641</v>
      </c>
      <c r="AW1048" s="1">
        <f t="shared" si="141"/>
        <v>0.41491977514589073</v>
      </c>
    </row>
    <row r="1049" spans="1:49" x14ac:dyDescent="0.2">
      <c r="A1049">
        <v>1047</v>
      </c>
      <c r="B1049" t="s">
        <v>4225</v>
      </c>
      <c r="C1049" t="s">
        <v>4224</v>
      </c>
      <c r="F1049" t="s">
        <v>4223</v>
      </c>
      <c r="G1049" t="s">
        <v>16</v>
      </c>
      <c r="H1049" t="s">
        <v>15</v>
      </c>
      <c r="I1049" t="s">
        <v>4222</v>
      </c>
      <c r="J1049">
        <v>60004923</v>
      </c>
      <c r="K1049" t="s">
        <v>4221</v>
      </c>
      <c r="L1049" t="s">
        <v>4220</v>
      </c>
      <c r="M1049" t="s">
        <v>11</v>
      </c>
      <c r="N1049">
        <v>2</v>
      </c>
      <c r="O1049" t="s">
        <v>4219</v>
      </c>
      <c r="P1049" t="s">
        <v>4218</v>
      </c>
      <c r="Q1049" t="s">
        <v>4217</v>
      </c>
      <c r="R1049" s="7">
        <v>36526</v>
      </c>
      <c r="S1049" s="8">
        <f t="shared" si="136"/>
        <v>2000</v>
      </c>
      <c r="T1049" s="8">
        <v>2000</v>
      </c>
      <c r="U1049" s="8">
        <f t="shared" si="137"/>
        <v>22</v>
      </c>
      <c r="V1049" s="7">
        <v>2000</v>
      </c>
      <c r="W1049" t="s">
        <v>4216</v>
      </c>
      <c r="X1049" s="2">
        <v>1.1000000000000001</v>
      </c>
      <c r="Y1049" s="6">
        <f t="shared" si="134"/>
        <v>2.9363871759963699E-2</v>
      </c>
      <c r="AA1049">
        <v>7307268</v>
      </c>
      <c r="AB1049">
        <v>25094</v>
      </c>
      <c r="AD1049" t="s">
        <v>6</v>
      </c>
      <c r="AE1049">
        <v>19</v>
      </c>
      <c r="AF1049">
        <v>8</v>
      </c>
      <c r="AH1049" t="s">
        <v>4215</v>
      </c>
      <c r="AI1049" t="s">
        <v>4214</v>
      </c>
      <c r="AJ1049" t="s">
        <v>4213</v>
      </c>
      <c r="AK1049" t="s">
        <v>4212</v>
      </c>
      <c r="AL1049">
        <v>90</v>
      </c>
      <c r="AM1049" s="5">
        <f t="shared" si="138"/>
        <v>4.0909090909090908</v>
      </c>
      <c r="AN1049" s="4">
        <f t="shared" si="135"/>
        <v>6.1960001376888917E-3</v>
      </c>
      <c r="AO1049" s="3"/>
      <c r="AP1049">
        <v>0</v>
      </c>
      <c r="AR1049" t="s">
        <v>1</v>
      </c>
      <c r="AT1049" s="2" t="s">
        <v>0</v>
      </c>
      <c r="AU1049" s="1">
        <f t="shared" si="139"/>
        <v>2.2413510273281254</v>
      </c>
      <c r="AV1049" s="1">
        <f t="shared" si="140"/>
        <v>1.7779935948826295</v>
      </c>
      <c r="AW1049" s="1">
        <f t="shared" si="141"/>
        <v>1.3146361624371334</v>
      </c>
    </row>
    <row r="1050" spans="1:49" x14ac:dyDescent="0.2">
      <c r="A1050">
        <v>1048</v>
      </c>
      <c r="B1050" t="s">
        <v>4211</v>
      </c>
      <c r="F1050" t="s">
        <v>4210</v>
      </c>
      <c r="G1050" t="s">
        <v>16</v>
      </c>
      <c r="H1050" t="s">
        <v>15</v>
      </c>
      <c r="I1050" t="s">
        <v>4209</v>
      </c>
      <c r="N1050">
        <v>2</v>
      </c>
      <c r="O1050" t="s">
        <v>4208</v>
      </c>
      <c r="P1050" t="s">
        <v>4207</v>
      </c>
      <c r="Q1050" t="s">
        <v>4206</v>
      </c>
      <c r="R1050" s="7">
        <v>36526</v>
      </c>
      <c r="S1050" s="8">
        <f t="shared" si="136"/>
        <v>2000</v>
      </c>
      <c r="T1050" s="8">
        <v>2000</v>
      </c>
      <c r="U1050" s="8">
        <f t="shared" si="137"/>
        <v>22</v>
      </c>
      <c r="V1050" s="7">
        <v>36526</v>
      </c>
      <c r="W1050" t="s">
        <v>4205</v>
      </c>
      <c r="X1050" s="2" t="s">
        <v>0</v>
      </c>
      <c r="Y1050" s="6" t="e">
        <f t="shared" si="134"/>
        <v>#VALUE!</v>
      </c>
      <c r="AA1050">
        <v>5831024</v>
      </c>
      <c r="AB1050">
        <v>17933</v>
      </c>
      <c r="AD1050" t="s">
        <v>6</v>
      </c>
      <c r="AE1050">
        <v>32</v>
      </c>
      <c r="AF1050">
        <v>1</v>
      </c>
      <c r="AH1050">
        <v>51</v>
      </c>
      <c r="AI1050" t="s">
        <v>4204</v>
      </c>
      <c r="AK1050" t="s">
        <v>4203</v>
      </c>
      <c r="AL1050">
        <v>1</v>
      </c>
      <c r="AM1050" s="5">
        <f t="shared" si="138"/>
        <v>4.5454545454545456E-2</v>
      </c>
      <c r="AN1050" s="4">
        <f t="shared" si="135"/>
        <v>6.8844445974321024E-5</v>
      </c>
      <c r="AO1050" s="3"/>
      <c r="AP1050">
        <v>0</v>
      </c>
      <c r="AR1050" t="s">
        <v>1</v>
      </c>
      <c r="AT1050" s="2" t="s">
        <v>0</v>
      </c>
      <c r="AU1050" s="1" t="e">
        <f t="shared" si="139"/>
        <v>#VALUE!</v>
      </c>
      <c r="AV1050" s="1" t="e">
        <f t="shared" si="140"/>
        <v>#VALUE!</v>
      </c>
      <c r="AW1050" s="1" t="e">
        <f t="shared" si="141"/>
        <v>#VALUE!</v>
      </c>
    </row>
    <row r="1051" spans="1:49" x14ac:dyDescent="0.2">
      <c r="A1051">
        <v>1049</v>
      </c>
      <c r="B1051" t="s">
        <v>4202</v>
      </c>
      <c r="C1051" t="s">
        <v>4201</v>
      </c>
      <c r="F1051" t="s">
        <v>4200</v>
      </c>
      <c r="G1051" t="s">
        <v>16</v>
      </c>
      <c r="H1051" t="s">
        <v>15</v>
      </c>
      <c r="I1051" t="s">
        <v>4199</v>
      </c>
      <c r="J1051" t="s">
        <v>4198</v>
      </c>
      <c r="K1051" t="s">
        <v>4197</v>
      </c>
      <c r="L1051" t="s">
        <v>4196</v>
      </c>
      <c r="M1051" t="s">
        <v>4195</v>
      </c>
      <c r="N1051">
        <v>4</v>
      </c>
      <c r="O1051" t="s">
        <v>4194</v>
      </c>
      <c r="P1051" t="s">
        <v>4193</v>
      </c>
      <c r="Q1051" t="s">
        <v>4192</v>
      </c>
      <c r="R1051" s="7">
        <v>36526</v>
      </c>
      <c r="S1051" s="8">
        <f t="shared" si="136"/>
        <v>2000</v>
      </c>
      <c r="T1051" s="8">
        <v>2000</v>
      </c>
      <c r="U1051" s="8">
        <f t="shared" si="137"/>
        <v>22</v>
      </c>
      <c r="V1051" s="7">
        <v>2000</v>
      </c>
      <c r="W1051" t="s">
        <v>4162</v>
      </c>
      <c r="X1051" s="2">
        <v>1.468</v>
      </c>
      <c r="Y1051" s="6">
        <f t="shared" si="134"/>
        <v>3.9187421585115186E-2</v>
      </c>
      <c r="AA1051">
        <v>906778</v>
      </c>
      <c r="AB1051">
        <v>18931</v>
      </c>
      <c r="AD1051" t="s">
        <v>6</v>
      </c>
      <c r="AE1051">
        <v>48</v>
      </c>
      <c r="AF1051">
        <v>3</v>
      </c>
      <c r="AH1051" t="s">
        <v>4191</v>
      </c>
      <c r="AI1051" t="s">
        <v>4190</v>
      </c>
      <c r="AK1051" t="s">
        <v>4189</v>
      </c>
      <c r="AL1051">
        <v>1983</v>
      </c>
      <c r="AM1051" s="5">
        <f t="shared" si="138"/>
        <v>90.13636363636364</v>
      </c>
      <c r="AN1051" s="4">
        <f t="shared" si="135"/>
        <v>0.13651853636707859</v>
      </c>
      <c r="AO1051" s="3"/>
      <c r="AP1051">
        <v>0</v>
      </c>
      <c r="AQ1051" t="s">
        <v>4188</v>
      </c>
      <c r="AR1051" t="s">
        <v>1</v>
      </c>
      <c r="AS1051" t="s">
        <v>4187</v>
      </c>
      <c r="AT1051" s="2">
        <v>5.0830000000000002</v>
      </c>
      <c r="AU1051" s="1">
        <f t="shared" si="139"/>
        <v>6.8386756019704205</v>
      </c>
      <c r="AV1051" s="1">
        <f t="shared" si="140"/>
        <v>8.7852978976096878</v>
      </c>
      <c r="AW1051" s="1">
        <f t="shared" si="141"/>
        <v>10.731920193248957</v>
      </c>
    </row>
    <row r="1052" spans="1:49" x14ac:dyDescent="0.2">
      <c r="A1052">
        <v>1050</v>
      </c>
      <c r="B1052" t="s">
        <v>4186</v>
      </c>
      <c r="C1052" t="s">
        <v>4185</v>
      </c>
      <c r="F1052" t="s">
        <v>4184</v>
      </c>
      <c r="G1052" t="s">
        <v>16</v>
      </c>
      <c r="H1052" t="s">
        <v>15</v>
      </c>
      <c r="I1052" t="s">
        <v>4183</v>
      </c>
      <c r="J1052">
        <v>112883940</v>
      </c>
      <c r="K1052" t="s">
        <v>4182</v>
      </c>
      <c r="L1052" t="s">
        <v>4181</v>
      </c>
      <c r="M1052" t="s">
        <v>2692</v>
      </c>
      <c r="N1052">
        <v>4</v>
      </c>
      <c r="O1052" t="s">
        <v>4180</v>
      </c>
      <c r="P1052" t="s">
        <v>4179</v>
      </c>
      <c r="Q1052" t="s">
        <v>4178</v>
      </c>
      <c r="R1052" s="7">
        <v>36526</v>
      </c>
      <c r="S1052" s="8">
        <f t="shared" si="136"/>
        <v>2000</v>
      </c>
      <c r="T1052" s="8">
        <v>2000</v>
      </c>
      <c r="U1052" s="8">
        <f t="shared" si="137"/>
        <v>22</v>
      </c>
      <c r="V1052" s="7">
        <v>36526</v>
      </c>
      <c r="W1052" t="s">
        <v>4177</v>
      </c>
      <c r="X1052" s="2">
        <v>0.19800000000000001</v>
      </c>
      <c r="Y1052" s="6">
        <f t="shared" si="134"/>
        <v>5.2854969167934656E-3</v>
      </c>
      <c r="AA1052" t="s">
        <v>4176</v>
      </c>
      <c r="AB1052">
        <v>17294</v>
      </c>
      <c r="AD1052" t="s">
        <v>6</v>
      </c>
      <c r="AE1052">
        <v>50</v>
      </c>
      <c r="AF1052">
        <v>1</v>
      </c>
      <c r="AH1052" t="s">
        <v>4175</v>
      </c>
      <c r="AI1052" t="s">
        <v>4174</v>
      </c>
      <c r="AK1052" t="s">
        <v>4173</v>
      </c>
      <c r="AL1052">
        <v>2</v>
      </c>
      <c r="AM1052" s="5">
        <f t="shared" si="138"/>
        <v>9.0909090909090912E-2</v>
      </c>
      <c r="AN1052" s="4">
        <f t="shared" si="135"/>
        <v>1.3768889194864205E-4</v>
      </c>
      <c r="AO1052" s="3"/>
      <c r="AP1052">
        <v>0</v>
      </c>
      <c r="AR1052" t="s">
        <v>1</v>
      </c>
      <c r="AT1052" s="2">
        <v>0.70699999999999996</v>
      </c>
      <c r="AU1052" s="1">
        <f t="shared" si="139"/>
        <v>0.37411545093400184</v>
      </c>
      <c r="AV1052" s="1">
        <f t="shared" si="140"/>
        <v>0.2711592904371054</v>
      </c>
      <c r="AW1052" s="1">
        <f t="shared" si="141"/>
        <v>0.16820312994020889</v>
      </c>
    </row>
    <row r="1053" spans="1:49" x14ac:dyDescent="0.2">
      <c r="A1053">
        <v>1051</v>
      </c>
      <c r="B1053" t="s">
        <v>4172</v>
      </c>
      <c r="C1053" t="s">
        <v>4171</v>
      </c>
      <c r="F1053" t="s">
        <v>4170</v>
      </c>
      <c r="G1053" t="s">
        <v>16</v>
      </c>
      <c r="H1053" t="s">
        <v>15</v>
      </c>
      <c r="I1053" t="s">
        <v>4169</v>
      </c>
      <c r="J1053" t="s">
        <v>4168</v>
      </c>
      <c r="K1053" t="s">
        <v>4167</v>
      </c>
      <c r="L1053" t="s">
        <v>4166</v>
      </c>
      <c r="M1053" t="s">
        <v>91</v>
      </c>
      <c r="N1053">
        <v>2</v>
      </c>
      <c r="O1053" t="s">
        <v>4165</v>
      </c>
      <c r="P1053" t="s">
        <v>4164</v>
      </c>
      <c r="Q1053" t="s">
        <v>4163</v>
      </c>
      <c r="R1053" s="7">
        <v>36526</v>
      </c>
      <c r="S1053" s="8">
        <f t="shared" si="136"/>
        <v>2000</v>
      </c>
      <c r="T1053" s="8">
        <v>2000</v>
      </c>
      <c r="U1053" s="8">
        <f t="shared" si="137"/>
        <v>22</v>
      </c>
      <c r="V1053" s="7">
        <v>2000</v>
      </c>
      <c r="W1053" t="s">
        <v>4162</v>
      </c>
      <c r="X1053" s="2">
        <v>1.468</v>
      </c>
      <c r="Y1053" s="6">
        <f t="shared" si="134"/>
        <v>3.9187421585115186E-2</v>
      </c>
      <c r="AA1053">
        <v>906778</v>
      </c>
      <c r="AB1053">
        <v>18931</v>
      </c>
      <c r="AD1053" t="s">
        <v>6</v>
      </c>
      <c r="AE1053">
        <v>48</v>
      </c>
      <c r="AF1053">
        <v>1</v>
      </c>
      <c r="AH1053" t="s">
        <v>4161</v>
      </c>
      <c r="AI1053" t="s">
        <v>4160</v>
      </c>
      <c r="AK1053" t="s">
        <v>4159</v>
      </c>
      <c r="AL1053">
        <v>7</v>
      </c>
      <c r="AM1053" s="5">
        <f t="shared" si="138"/>
        <v>0.31818181818181818</v>
      </c>
      <c r="AN1053" s="4">
        <f t="shared" si="135"/>
        <v>4.8191112182024716E-4</v>
      </c>
      <c r="AO1053" s="3"/>
      <c r="AP1053">
        <v>0</v>
      </c>
      <c r="AQ1053" t="s">
        <v>4158</v>
      </c>
      <c r="AR1053" t="s">
        <v>4157</v>
      </c>
      <c r="AS1053" t="s">
        <v>4156</v>
      </c>
      <c r="AT1053" s="2">
        <v>5.0830000000000002</v>
      </c>
      <c r="AU1053" s="1">
        <f t="shared" si="139"/>
        <v>2.7575768446126703</v>
      </c>
      <c r="AV1053" s="1">
        <f t="shared" si="140"/>
        <v>1.9834666353467718</v>
      </c>
      <c r="AW1053" s="1">
        <f t="shared" si="141"/>
        <v>1.2093564260808729</v>
      </c>
    </row>
    <row r="1054" spans="1:49" x14ac:dyDescent="0.2">
      <c r="A1054">
        <v>1052</v>
      </c>
      <c r="B1054" t="s">
        <v>4155</v>
      </c>
      <c r="C1054" t="s">
        <v>4154</v>
      </c>
      <c r="F1054" t="s">
        <v>4153</v>
      </c>
      <c r="G1054" t="s">
        <v>16</v>
      </c>
      <c r="H1054" t="s">
        <v>15</v>
      </c>
      <c r="I1054" t="s">
        <v>4152</v>
      </c>
      <c r="J1054" t="s">
        <v>4151</v>
      </c>
      <c r="K1054" t="s">
        <v>4150</v>
      </c>
      <c r="L1054" t="s">
        <v>4149</v>
      </c>
      <c r="M1054" t="s">
        <v>4148</v>
      </c>
      <c r="N1054">
        <v>3</v>
      </c>
      <c r="O1054" t="s">
        <v>4147</v>
      </c>
      <c r="P1054" t="s">
        <v>4146</v>
      </c>
      <c r="Q1054" t="s">
        <v>4145</v>
      </c>
      <c r="R1054" s="7">
        <v>36526</v>
      </c>
      <c r="S1054" s="8">
        <f t="shared" si="136"/>
        <v>2000</v>
      </c>
      <c r="T1054" s="8">
        <v>2000</v>
      </c>
      <c r="U1054" s="8">
        <f t="shared" si="137"/>
        <v>22</v>
      </c>
      <c r="V1054" s="7">
        <v>2000</v>
      </c>
      <c r="W1054" t="s">
        <v>3412</v>
      </c>
      <c r="X1054" s="2">
        <v>1.6519999999999999</v>
      </c>
      <c r="Y1054" s="6">
        <f t="shared" si="134"/>
        <v>4.409919649769093E-2</v>
      </c>
      <c r="AA1054" t="s">
        <v>3411</v>
      </c>
      <c r="AB1054">
        <v>17337</v>
      </c>
      <c r="AD1054" t="s">
        <v>6</v>
      </c>
      <c r="AE1054">
        <v>48</v>
      </c>
      <c r="AF1054">
        <v>1</v>
      </c>
      <c r="AH1054" t="s">
        <v>4144</v>
      </c>
      <c r="AI1054" t="s">
        <v>4143</v>
      </c>
      <c r="AK1054" t="s">
        <v>4142</v>
      </c>
      <c r="AL1054">
        <v>65</v>
      </c>
      <c r="AM1054" s="5">
        <f t="shared" si="138"/>
        <v>2.9545454545454546</v>
      </c>
      <c r="AN1054" s="4">
        <f t="shared" si="135"/>
        <v>4.4748889883308666E-3</v>
      </c>
      <c r="AO1054" s="3"/>
      <c r="AP1054">
        <v>0</v>
      </c>
      <c r="AR1054" t="s">
        <v>1</v>
      </c>
      <c r="AT1054" s="2" t="s">
        <v>0</v>
      </c>
      <c r="AU1054" s="1">
        <f t="shared" si="139"/>
        <v>3.2211904244882912</v>
      </c>
      <c r="AV1054" s="1">
        <f t="shared" si="140"/>
        <v>2.4287042743010896</v>
      </c>
      <c r="AW1054" s="1">
        <f t="shared" si="141"/>
        <v>1.6362181241138882</v>
      </c>
    </row>
    <row r="1055" spans="1:49" x14ac:dyDescent="0.2">
      <c r="A1055">
        <v>1053</v>
      </c>
      <c r="B1055" t="s">
        <v>4141</v>
      </c>
      <c r="C1055" t="s">
        <v>4140</v>
      </c>
      <c r="F1055" t="s">
        <v>4139</v>
      </c>
      <c r="G1055" t="s">
        <v>16</v>
      </c>
      <c r="H1055" t="s">
        <v>15</v>
      </c>
      <c r="I1055" t="s">
        <v>4138</v>
      </c>
      <c r="J1055" t="s">
        <v>4137</v>
      </c>
      <c r="K1055" t="s">
        <v>4136</v>
      </c>
      <c r="L1055" t="s">
        <v>4135</v>
      </c>
      <c r="M1055" t="s">
        <v>91</v>
      </c>
      <c r="N1055">
        <v>1</v>
      </c>
      <c r="O1055" t="s">
        <v>4134</v>
      </c>
      <c r="P1055">
        <v>7202065715</v>
      </c>
      <c r="Q1055" t="s">
        <v>4133</v>
      </c>
      <c r="R1055" s="7">
        <v>36526</v>
      </c>
      <c r="S1055" s="8">
        <f t="shared" si="136"/>
        <v>2000</v>
      </c>
      <c r="T1055" s="8">
        <v>2000</v>
      </c>
      <c r="U1055" s="8">
        <f t="shared" si="137"/>
        <v>22</v>
      </c>
      <c r="V1055" s="7">
        <v>2000</v>
      </c>
      <c r="W1055" t="s">
        <v>3412</v>
      </c>
      <c r="X1055" s="2">
        <v>1.6519999999999999</v>
      </c>
      <c r="Y1055" s="6">
        <f t="shared" si="134"/>
        <v>4.409919649769093E-2</v>
      </c>
      <c r="AA1055" t="s">
        <v>3411</v>
      </c>
      <c r="AB1055">
        <v>17337</v>
      </c>
      <c r="AD1055" t="s">
        <v>6</v>
      </c>
      <c r="AE1055">
        <v>48</v>
      </c>
      <c r="AF1055">
        <v>2</v>
      </c>
      <c r="AH1055" t="s">
        <v>4132</v>
      </c>
      <c r="AI1055" t="s">
        <v>4131</v>
      </c>
      <c r="AK1055" t="s">
        <v>4130</v>
      </c>
      <c r="AL1055">
        <v>24</v>
      </c>
      <c r="AM1055" s="5">
        <f t="shared" si="138"/>
        <v>1.0909090909090908</v>
      </c>
      <c r="AN1055" s="4">
        <f t="shared" si="135"/>
        <v>1.6522667033837045E-3</v>
      </c>
      <c r="AO1055" s="3"/>
      <c r="AP1055">
        <v>0</v>
      </c>
      <c r="AR1055" t="s">
        <v>1</v>
      </c>
      <c r="AT1055" s="2" t="s">
        <v>0</v>
      </c>
      <c r="AU1055" s="1">
        <f t="shared" si="139"/>
        <v>3.1365117559398761</v>
      </c>
      <c r="AV1055" s="1">
        <f t="shared" si="140"/>
        <v>2.2875731600537317</v>
      </c>
      <c r="AW1055" s="1">
        <f t="shared" si="141"/>
        <v>1.4386345641675871</v>
      </c>
    </row>
    <row r="1056" spans="1:49" x14ac:dyDescent="0.2">
      <c r="A1056">
        <v>1054</v>
      </c>
      <c r="B1056" t="s">
        <v>4129</v>
      </c>
      <c r="F1056" t="s">
        <v>4128</v>
      </c>
      <c r="G1056" t="s">
        <v>16</v>
      </c>
      <c r="H1056" t="s">
        <v>15</v>
      </c>
      <c r="I1056" t="s">
        <v>4127</v>
      </c>
      <c r="J1056" t="s">
        <v>4126</v>
      </c>
      <c r="K1056" t="s">
        <v>4125</v>
      </c>
      <c r="L1056" t="s">
        <v>4124</v>
      </c>
      <c r="M1056" t="s">
        <v>4123</v>
      </c>
      <c r="N1056">
        <v>4</v>
      </c>
      <c r="O1056" t="s">
        <v>4122</v>
      </c>
      <c r="P1056" t="s">
        <v>4121</v>
      </c>
      <c r="Q1056" t="s">
        <v>4120</v>
      </c>
      <c r="R1056" s="7">
        <v>36526</v>
      </c>
      <c r="S1056" s="8">
        <f t="shared" si="136"/>
        <v>2000</v>
      </c>
      <c r="T1056" s="8">
        <v>2000</v>
      </c>
      <c r="U1056" s="8">
        <f t="shared" si="137"/>
        <v>22</v>
      </c>
      <c r="V1056" s="7">
        <v>2000</v>
      </c>
      <c r="W1056" t="s">
        <v>3983</v>
      </c>
      <c r="X1056" s="2">
        <v>0.21099999999999999</v>
      </c>
      <c r="Y1056" s="6">
        <f t="shared" si="134"/>
        <v>5.6325244921384904E-3</v>
      </c>
      <c r="AA1056">
        <v>9168516</v>
      </c>
      <c r="AB1056">
        <v>18936</v>
      </c>
      <c r="AD1056" t="s">
        <v>6</v>
      </c>
      <c r="AE1056" t="s">
        <v>3982</v>
      </c>
      <c r="AF1056">
        <v>2</v>
      </c>
      <c r="AH1056" t="s">
        <v>4119</v>
      </c>
      <c r="AI1056" t="s">
        <v>4118</v>
      </c>
      <c r="AJ1056" t="s">
        <v>4117</v>
      </c>
      <c r="AK1056" t="s">
        <v>4116</v>
      </c>
      <c r="AL1056">
        <v>0</v>
      </c>
      <c r="AM1056" s="5">
        <f t="shared" si="138"/>
        <v>0</v>
      </c>
      <c r="AN1056" s="4">
        <f t="shared" si="135"/>
        <v>0</v>
      </c>
      <c r="AO1056" s="3"/>
      <c r="AP1056">
        <v>0</v>
      </c>
      <c r="AR1056" t="s">
        <v>1</v>
      </c>
      <c r="AT1056" s="2">
        <v>0.52500000000000002</v>
      </c>
      <c r="AU1056" s="1">
        <f t="shared" si="139"/>
        <v>0.39427671444969431</v>
      </c>
      <c r="AV1056" s="1">
        <f t="shared" si="140"/>
        <v>0.28162622460692455</v>
      </c>
      <c r="AW1056" s="1">
        <f t="shared" si="141"/>
        <v>0.1689757347641547</v>
      </c>
    </row>
    <row r="1057" spans="1:49" x14ac:dyDescent="0.2">
      <c r="A1057">
        <v>1055</v>
      </c>
      <c r="B1057" t="s">
        <v>4115</v>
      </c>
      <c r="C1057" t="s">
        <v>4114</v>
      </c>
      <c r="F1057" t="s">
        <v>4113</v>
      </c>
      <c r="G1057" t="s">
        <v>16</v>
      </c>
      <c r="H1057" t="s">
        <v>15</v>
      </c>
      <c r="I1057" t="s">
        <v>4112</v>
      </c>
      <c r="J1057">
        <v>60015197</v>
      </c>
      <c r="K1057" t="s">
        <v>3878</v>
      </c>
      <c r="L1057" t="s">
        <v>3877</v>
      </c>
      <c r="M1057" t="s">
        <v>467</v>
      </c>
      <c r="N1057">
        <v>4</v>
      </c>
      <c r="O1057" t="s">
        <v>4111</v>
      </c>
      <c r="P1057" t="s">
        <v>4110</v>
      </c>
      <c r="Q1057" t="s">
        <v>4109</v>
      </c>
      <c r="R1057" s="7">
        <v>36526</v>
      </c>
      <c r="S1057" s="8">
        <f t="shared" si="136"/>
        <v>2000</v>
      </c>
      <c r="T1057" s="8">
        <v>2000</v>
      </c>
      <c r="U1057" s="8">
        <f t="shared" si="137"/>
        <v>22</v>
      </c>
      <c r="V1057" s="7">
        <v>2000</v>
      </c>
      <c r="W1057" t="s">
        <v>293</v>
      </c>
      <c r="X1057" s="2">
        <v>0.61499999999999999</v>
      </c>
      <c r="Y1057" s="6">
        <f t="shared" si="134"/>
        <v>1.6417073756706976E-2</v>
      </c>
      <c r="AA1057">
        <v>1959271</v>
      </c>
      <c r="AB1057">
        <v>12141</v>
      </c>
      <c r="AD1057" t="s">
        <v>6</v>
      </c>
      <c r="AE1057">
        <v>21</v>
      </c>
      <c r="AF1057">
        <v>4</v>
      </c>
      <c r="AH1057" t="s">
        <v>4108</v>
      </c>
      <c r="AI1057" t="s">
        <v>4107</v>
      </c>
      <c r="AK1057" t="s">
        <v>4106</v>
      </c>
      <c r="AL1057">
        <v>0</v>
      </c>
      <c r="AM1057" s="5">
        <f t="shared" si="138"/>
        <v>0</v>
      </c>
      <c r="AN1057" s="4">
        <f t="shared" si="135"/>
        <v>0</v>
      </c>
      <c r="AO1057" s="3"/>
      <c r="AP1057">
        <v>0</v>
      </c>
      <c r="AR1057" t="s">
        <v>1</v>
      </c>
      <c r="AT1057" s="2" t="s">
        <v>0</v>
      </c>
      <c r="AU1057" s="1">
        <f t="shared" si="139"/>
        <v>1.1491951629694881</v>
      </c>
      <c r="AV1057" s="1">
        <f t="shared" si="140"/>
        <v>0.82085368783534873</v>
      </c>
      <c r="AW1057" s="1">
        <f t="shared" si="141"/>
        <v>0.49251221270120926</v>
      </c>
    </row>
    <row r="1058" spans="1:49" x14ac:dyDescent="0.2">
      <c r="A1058">
        <v>1056</v>
      </c>
      <c r="B1058" t="s">
        <v>4105</v>
      </c>
      <c r="C1058" t="s">
        <v>4104</v>
      </c>
      <c r="F1058" t="s">
        <v>4103</v>
      </c>
      <c r="G1058" t="s">
        <v>16</v>
      </c>
      <c r="H1058" t="s">
        <v>15</v>
      </c>
      <c r="I1058" t="s">
        <v>4102</v>
      </c>
      <c r="J1058">
        <v>60005510</v>
      </c>
      <c r="K1058" t="s">
        <v>4101</v>
      </c>
      <c r="L1058" t="s">
        <v>745</v>
      </c>
      <c r="M1058" t="s">
        <v>744</v>
      </c>
      <c r="N1058">
        <v>1</v>
      </c>
      <c r="O1058" t="s">
        <v>4100</v>
      </c>
      <c r="P1058">
        <v>57220734742</v>
      </c>
      <c r="Q1058">
        <v>60005510</v>
      </c>
      <c r="R1058" s="7">
        <v>36526</v>
      </c>
      <c r="S1058" s="8">
        <f t="shared" si="136"/>
        <v>2000</v>
      </c>
      <c r="T1058" s="8">
        <v>2000</v>
      </c>
      <c r="U1058" s="8">
        <f t="shared" si="137"/>
        <v>22</v>
      </c>
      <c r="V1058" s="7">
        <v>2000</v>
      </c>
      <c r="W1058" t="s">
        <v>3504</v>
      </c>
      <c r="X1058" s="2">
        <v>1.3720000000000001</v>
      </c>
      <c r="Y1058" s="6">
        <f t="shared" si="134"/>
        <v>3.662475641333654E-2</v>
      </c>
      <c r="AA1058">
        <v>189480</v>
      </c>
      <c r="AB1058">
        <v>17366</v>
      </c>
      <c r="AD1058" t="s">
        <v>6</v>
      </c>
      <c r="AE1058">
        <v>48</v>
      </c>
      <c r="AF1058">
        <v>2</v>
      </c>
      <c r="AH1058" t="s">
        <v>4099</v>
      </c>
      <c r="AI1058" t="s">
        <v>4098</v>
      </c>
      <c r="AK1058" t="s">
        <v>4097</v>
      </c>
      <c r="AL1058">
        <v>18</v>
      </c>
      <c r="AM1058" s="5">
        <f t="shared" si="138"/>
        <v>0.81818181818181823</v>
      </c>
      <c r="AN1058" s="4">
        <f t="shared" si="135"/>
        <v>1.2392000275377785E-3</v>
      </c>
      <c r="AO1058" s="3"/>
      <c r="AP1058">
        <v>0</v>
      </c>
      <c r="AR1058" t="s">
        <v>1</v>
      </c>
      <c r="AT1058" s="2" t="s">
        <v>0</v>
      </c>
      <c r="AU1058" s="1">
        <f t="shared" si="139"/>
        <v>2.6009089497596909</v>
      </c>
      <c r="AV1058" s="1">
        <f t="shared" si="140"/>
        <v>1.893197822043716</v>
      </c>
      <c r="AW1058" s="1">
        <f t="shared" si="141"/>
        <v>1.1854866943277409</v>
      </c>
    </row>
    <row r="1059" spans="1:49" x14ac:dyDescent="0.2">
      <c r="A1059">
        <v>1057</v>
      </c>
      <c r="B1059" t="s">
        <v>4096</v>
      </c>
      <c r="C1059" t="s">
        <v>4095</v>
      </c>
      <c r="F1059" t="s">
        <v>4094</v>
      </c>
      <c r="G1059" t="s">
        <v>16</v>
      </c>
      <c r="H1059" t="s">
        <v>15</v>
      </c>
      <c r="I1059" t="s">
        <v>4093</v>
      </c>
      <c r="J1059" t="s">
        <v>4092</v>
      </c>
      <c r="K1059" t="s">
        <v>4091</v>
      </c>
      <c r="L1059" t="s">
        <v>4090</v>
      </c>
      <c r="M1059" t="s">
        <v>3561</v>
      </c>
      <c r="N1059">
        <v>3</v>
      </c>
      <c r="O1059" t="s">
        <v>4089</v>
      </c>
      <c r="P1059" t="s">
        <v>4088</v>
      </c>
      <c r="Q1059" t="s">
        <v>4087</v>
      </c>
      <c r="R1059" s="7">
        <v>36526</v>
      </c>
      <c r="S1059" s="8">
        <f t="shared" si="136"/>
        <v>2000</v>
      </c>
      <c r="T1059" s="8">
        <v>2000</v>
      </c>
      <c r="U1059" s="8">
        <f t="shared" si="137"/>
        <v>22</v>
      </c>
      <c r="V1059" s="7">
        <v>2000</v>
      </c>
      <c r="W1059" t="s">
        <v>1810</v>
      </c>
      <c r="X1059" s="2">
        <v>0.30199999999999999</v>
      </c>
      <c r="Y1059" s="6">
        <f t="shared" si="134"/>
        <v>8.0617175195536687E-3</v>
      </c>
      <c r="AA1059">
        <v>9296212</v>
      </c>
      <c r="AB1059">
        <v>20725</v>
      </c>
      <c r="AD1059" t="s">
        <v>6</v>
      </c>
      <c r="AE1059">
        <v>13</v>
      </c>
      <c r="AF1059">
        <v>3</v>
      </c>
      <c r="AH1059" t="s">
        <v>4086</v>
      </c>
      <c r="AI1059" t="s">
        <v>4085</v>
      </c>
      <c r="AK1059" t="s">
        <v>4084</v>
      </c>
      <c r="AL1059">
        <v>0</v>
      </c>
      <c r="AM1059" s="5">
        <f t="shared" si="138"/>
        <v>0</v>
      </c>
      <c r="AN1059" s="4">
        <f t="shared" si="135"/>
        <v>0</v>
      </c>
      <c r="AO1059" s="3"/>
      <c r="AP1059">
        <v>0</v>
      </c>
      <c r="AR1059" t="s">
        <v>1</v>
      </c>
      <c r="AT1059" s="2">
        <v>1.671</v>
      </c>
      <c r="AU1059" s="1">
        <f t="shared" si="139"/>
        <v>0.56432022636875678</v>
      </c>
      <c r="AV1059" s="1">
        <f t="shared" si="140"/>
        <v>0.40308587597768342</v>
      </c>
      <c r="AW1059" s="1">
        <f t="shared" si="141"/>
        <v>0.24185152558661005</v>
      </c>
    </row>
    <row r="1060" spans="1:49" x14ac:dyDescent="0.2">
      <c r="A1060">
        <v>1058</v>
      </c>
      <c r="B1060" t="s">
        <v>4083</v>
      </c>
      <c r="F1060" t="s">
        <v>4082</v>
      </c>
      <c r="G1060" t="s">
        <v>16</v>
      </c>
      <c r="H1060" t="s">
        <v>15</v>
      </c>
      <c r="I1060" t="s">
        <v>4081</v>
      </c>
      <c r="N1060">
        <v>3</v>
      </c>
      <c r="O1060" t="s">
        <v>4080</v>
      </c>
      <c r="P1060" t="s">
        <v>4079</v>
      </c>
      <c r="Q1060" t="s">
        <v>1997</v>
      </c>
      <c r="R1060" s="7">
        <v>36526</v>
      </c>
      <c r="S1060" s="8">
        <f t="shared" si="136"/>
        <v>2000</v>
      </c>
      <c r="T1060" s="8">
        <v>2000</v>
      </c>
      <c r="U1060" s="8">
        <f t="shared" si="137"/>
        <v>22</v>
      </c>
      <c r="V1060" s="7">
        <v>2000</v>
      </c>
      <c r="W1060" t="s">
        <v>4078</v>
      </c>
      <c r="X1060" s="2" t="s">
        <v>0</v>
      </c>
      <c r="Y1060" s="6" t="e">
        <f t="shared" si="134"/>
        <v>#VALUE!</v>
      </c>
      <c r="AA1060">
        <v>266817</v>
      </c>
      <c r="AB1060">
        <v>13365</v>
      </c>
      <c r="AD1060" t="s">
        <v>6</v>
      </c>
      <c r="AE1060">
        <v>37</v>
      </c>
      <c r="AF1060">
        <v>1</v>
      </c>
      <c r="AH1060" s="9">
        <v>41518</v>
      </c>
      <c r="AI1060" t="s">
        <v>4077</v>
      </c>
      <c r="AK1060" t="s">
        <v>4076</v>
      </c>
      <c r="AL1060">
        <v>0</v>
      </c>
      <c r="AM1060" s="5">
        <f t="shared" si="138"/>
        <v>0</v>
      </c>
      <c r="AN1060" s="4">
        <f t="shared" si="135"/>
        <v>0</v>
      </c>
      <c r="AO1060" s="3"/>
      <c r="AP1060">
        <v>0</v>
      </c>
      <c r="AR1060" t="s">
        <v>1</v>
      </c>
      <c r="AT1060" s="2" t="s">
        <v>0</v>
      </c>
      <c r="AU1060" s="1" t="e">
        <f t="shared" si="139"/>
        <v>#VALUE!</v>
      </c>
      <c r="AV1060" s="1" t="e">
        <f t="shared" si="140"/>
        <v>#VALUE!</v>
      </c>
      <c r="AW1060" s="1" t="e">
        <f t="shared" si="141"/>
        <v>#VALUE!</v>
      </c>
    </row>
    <row r="1061" spans="1:49" x14ac:dyDescent="0.2">
      <c r="A1061">
        <v>1059</v>
      </c>
      <c r="B1061" t="s">
        <v>4075</v>
      </c>
      <c r="C1061" t="s">
        <v>4074</v>
      </c>
      <c r="E1061">
        <v>10947238</v>
      </c>
      <c r="F1061" t="s">
        <v>4073</v>
      </c>
      <c r="G1061" t="s">
        <v>16</v>
      </c>
      <c r="H1061" t="s">
        <v>15</v>
      </c>
      <c r="I1061" t="s">
        <v>4072</v>
      </c>
      <c r="J1061">
        <v>60011604</v>
      </c>
      <c r="K1061" t="s">
        <v>4071</v>
      </c>
      <c r="L1061" t="s">
        <v>890</v>
      </c>
      <c r="M1061" t="s">
        <v>59</v>
      </c>
      <c r="N1061">
        <v>4</v>
      </c>
      <c r="O1061" t="s">
        <v>4070</v>
      </c>
      <c r="P1061" t="s">
        <v>4069</v>
      </c>
      <c r="Q1061" t="s">
        <v>4068</v>
      </c>
      <c r="R1061" s="7">
        <v>36526</v>
      </c>
      <c r="S1061" s="8">
        <f t="shared" si="136"/>
        <v>2000</v>
      </c>
      <c r="T1061" s="8">
        <v>2000</v>
      </c>
      <c r="U1061" s="8">
        <f t="shared" si="137"/>
        <v>22</v>
      </c>
      <c r="V1061" s="7">
        <v>36678</v>
      </c>
      <c r="W1061" t="s">
        <v>3940</v>
      </c>
      <c r="X1061" s="2">
        <v>0.8</v>
      </c>
      <c r="Y1061" s="6">
        <f t="shared" si="134"/>
        <v>2.1355543098155415E-2</v>
      </c>
      <c r="AA1061">
        <v>3407594</v>
      </c>
      <c r="AB1061">
        <v>23456</v>
      </c>
      <c r="AD1061" t="s">
        <v>6</v>
      </c>
      <c r="AE1061">
        <v>186</v>
      </c>
      <c r="AF1061">
        <v>6</v>
      </c>
      <c r="AH1061" t="s">
        <v>4067</v>
      </c>
      <c r="AI1061" t="s">
        <v>4066</v>
      </c>
      <c r="AJ1061" t="s">
        <v>4065</v>
      </c>
      <c r="AK1061" t="s">
        <v>4064</v>
      </c>
      <c r="AL1061">
        <v>22</v>
      </c>
      <c r="AM1061" s="5">
        <f t="shared" si="138"/>
        <v>1</v>
      </c>
      <c r="AN1061" s="4">
        <f t="shared" si="135"/>
        <v>1.5145778114350624E-3</v>
      </c>
      <c r="AO1061" s="3"/>
      <c r="AP1061">
        <v>0</v>
      </c>
      <c r="AR1061" t="s">
        <v>4063</v>
      </c>
      <c r="AT1061" s="2" t="s">
        <v>0</v>
      </c>
      <c r="AU1061" s="1">
        <f t="shared" si="139"/>
        <v>1.540325351213931</v>
      </c>
      <c r="AV1061" s="1">
        <f t="shared" si="140"/>
        <v>1.1435060454795238</v>
      </c>
      <c r="AW1061" s="1">
        <f t="shared" si="141"/>
        <v>0.74668673974511679</v>
      </c>
    </row>
    <row r="1062" spans="1:49" x14ac:dyDescent="0.2">
      <c r="A1062">
        <v>1060</v>
      </c>
      <c r="B1062" t="s">
        <v>4062</v>
      </c>
      <c r="C1062" t="s">
        <v>4061</v>
      </c>
      <c r="F1062" t="s">
        <v>4060</v>
      </c>
      <c r="G1062" t="s">
        <v>16</v>
      </c>
      <c r="H1062" t="s">
        <v>15</v>
      </c>
      <c r="I1062" t="s">
        <v>4059</v>
      </c>
      <c r="J1062" t="s">
        <v>4058</v>
      </c>
      <c r="K1062" t="s">
        <v>4057</v>
      </c>
      <c r="L1062" t="s">
        <v>4056</v>
      </c>
      <c r="M1062" t="s">
        <v>4055</v>
      </c>
      <c r="N1062">
        <v>5</v>
      </c>
      <c r="O1062" t="s">
        <v>4054</v>
      </c>
      <c r="P1062" t="s">
        <v>4053</v>
      </c>
      <c r="Q1062" t="s">
        <v>4052</v>
      </c>
      <c r="R1062" s="7">
        <v>36526</v>
      </c>
      <c r="S1062" s="8">
        <f t="shared" si="136"/>
        <v>2000</v>
      </c>
      <c r="T1062" s="8">
        <v>2000</v>
      </c>
      <c r="U1062" s="8">
        <f t="shared" si="137"/>
        <v>22</v>
      </c>
      <c r="V1062" s="7">
        <v>2000</v>
      </c>
      <c r="W1062" t="s">
        <v>1973</v>
      </c>
      <c r="X1062" s="2">
        <v>0.33500000000000002</v>
      </c>
      <c r="Y1062" s="6">
        <f t="shared" si="134"/>
        <v>8.94263367235258E-3</v>
      </c>
      <c r="AA1062">
        <v>10964290</v>
      </c>
      <c r="AB1062">
        <v>18201</v>
      </c>
      <c r="AD1062" t="s">
        <v>6</v>
      </c>
      <c r="AE1062">
        <v>10</v>
      </c>
      <c r="AF1062">
        <v>1</v>
      </c>
      <c r="AH1062" t="s">
        <v>4051</v>
      </c>
      <c r="AI1062" t="s">
        <v>4050</v>
      </c>
      <c r="AK1062" t="s">
        <v>4049</v>
      </c>
      <c r="AL1062">
        <v>0</v>
      </c>
      <c r="AM1062" s="5">
        <f t="shared" si="138"/>
        <v>0</v>
      </c>
      <c r="AN1062" s="4">
        <f t="shared" si="135"/>
        <v>0</v>
      </c>
      <c r="AO1062" s="3"/>
      <c r="AP1062">
        <v>0</v>
      </c>
      <c r="AR1062" t="s">
        <v>1</v>
      </c>
      <c r="AT1062" s="2">
        <v>1.694</v>
      </c>
      <c r="AU1062" s="1">
        <f t="shared" si="139"/>
        <v>0.62598435706468059</v>
      </c>
      <c r="AV1062" s="1">
        <f t="shared" si="140"/>
        <v>0.44713168361762901</v>
      </c>
      <c r="AW1062" s="1">
        <f t="shared" si="141"/>
        <v>0.26827901017057743</v>
      </c>
    </row>
    <row r="1063" spans="1:49" x14ac:dyDescent="0.2">
      <c r="A1063">
        <v>1061</v>
      </c>
      <c r="B1063" t="s">
        <v>4048</v>
      </c>
      <c r="C1063" t="s">
        <v>4047</v>
      </c>
      <c r="F1063" t="s">
        <v>4046</v>
      </c>
      <c r="G1063" t="s">
        <v>16</v>
      </c>
      <c r="H1063" t="s">
        <v>15</v>
      </c>
      <c r="I1063" t="s">
        <v>4045</v>
      </c>
      <c r="J1063">
        <v>60002947</v>
      </c>
      <c r="K1063" t="s">
        <v>4025</v>
      </c>
      <c r="L1063" t="s">
        <v>4012</v>
      </c>
      <c r="M1063" t="s">
        <v>4024</v>
      </c>
      <c r="N1063">
        <v>2</v>
      </c>
      <c r="O1063" t="s">
        <v>4044</v>
      </c>
      <c r="P1063" t="s">
        <v>4043</v>
      </c>
      <c r="Q1063" t="s">
        <v>4021</v>
      </c>
      <c r="R1063" s="7">
        <v>36526</v>
      </c>
      <c r="S1063" s="8">
        <f t="shared" si="136"/>
        <v>2000</v>
      </c>
      <c r="T1063" s="8">
        <v>2000</v>
      </c>
      <c r="U1063" s="8">
        <f t="shared" si="137"/>
        <v>22</v>
      </c>
      <c r="V1063" s="7">
        <v>2000</v>
      </c>
      <c r="W1063" t="s">
        <v>1401</v>
      </c>
      <c r="X1063" s="2">
        <v>0.28599999999999998</v>
      </c>
      <c r="Y1063" s="6">
        <f t="shared" si="134"/>
        <v>7.6346066575905605E-3</v>
      </c>
      <c r="AA1063">
        <v>9205071</v>
      </c>
      <c r="AB1063">
        <v>28139</v>
      </c>
      <c r="AC1063">
        <v>15693937</v>
      </c>
      <c r="AD1063" t="s">
        <v>6</v>
      </c>
      <c r="AE1063">
        <v>14</v>
      </c>
      <c r="AF1063">
        <v>1</v>
      </c>
      <c r="AH1063" t="s">
        <v>4042</v>
      </c>
      <c r="AI1063" t="s">
        <v>4041</v>
      </c>
      <c r="AK1063" t="s">
        <v>4040</v>
      </c>
      <c r="AL1063">
        <v>3</v>
      </c>
      <c r="AM1063" s="5">
        <f t="shared" si="138"/>
        <v>0.13636363636363635</v>
      </c>
      <c r="AN1063" s="4">
        <f t="shared" si="135"/>
        <v>2.0653333792296306E-4</v>
      </c>
      <c r="AO1063" s="3"/>
      <c r="AP1063">
        <v>0</v>
      </c>
      <c r="AR1063" t="s">
        <v>1</v>
      </c>
      <c r="AT1063" s="2" t="s">
        <v>0</v>
      </c>
      <c r="AU1063" s="1">
        <f t="shared" si="139"/>
        <v>0.54061846616902809</v>
      </c>
      <c r="AV1063" s="1">
        <f t="shared" si="140"/>
        <v>0.39205699977567615</v>
      </c>
      <c r="AW1063" s="1">
        <f t="shared" si="141"/>
        <v>0.24349553338232424</v>
      </c>
    </row>
    <row r="1064" spans="1:49" x14ac:dyDescent="0.2">
      <c r="A1064">
        <v>1062</v>
      </c>
      <c r="B1064" t="s">
        <v>4039</v>
      </c>
      <c r="C1064" t="s">
        <v>4038</v>
      </c>
      <c r="F1064" t="s">
        <v>4037</v>
      </c>
      <c r="G1064" t="s">
        <v>16</v>
      </c>
      <c r="H1064" t="s">
        <v>15</v>
      </c>
      <c r="I1064" t="s">
        <v>4036</v>
      </c>
      <c r="J1064">
        <v>60022633</v>
      </c>
      <c r="K1064" t="s">
        <v>4035</v>
      </c>
      <c r="L1064" t="s">
        <v>4034</v>
      </c>
      <c r="M1064" t="s">
        <v>297</v>
      </c>
      <c r="N1064">
        <v>1</v>
      </c>
      <c r="O1064" t="s">
        <v>4033</v>
      </c>
      <c r="P1064">
        <v>6603944094</v>
      </c>
      <c r="Q1064">
        <v>60022633</v>
      </c>
      <c r="R1064" s="7">
        <v>36526</v>
      </c>
      <c r="S1064" s="8">
        <f t="shared" si="136"/>
        <v>2000</v>
      </c>
      <c r="T1064" s="8">
        <v>2000</v>
      </c>
      <c r="U1064" s="8">
        <f t="shared" si="137"/>
        <v>22</v>
      </c>
      <c r="V1064" s="7">
        <v>2000</v>
      </c>
      <c r="W1064" t="s">
        <v>4008</v>
      </c>
      <c r="X1064" s="2">
        <v>1.137</v>
      </c>
      <c r="Y1064" s="6">
        <f t="shared" si="134"/>
        <v>3.0351565628253384E-2</v>
      </c>
      <c r="AA1064">
        <v>189251</v>
      </c>
      <c r="AB1064">
        <v>17336</v>
      </c>
      <c r="AD1064" t="s">
        <v>6</v>
      </c>
      <c r="AE1064">
        <v>36</v>
      </c>
      <c r="AF1064">
        <v>1</v>
      </c>
      <c r="AH1064" t="s">
        <v>4032</v>
      </c>
      <c r="AI1064" t="s">
        <v>4031</v>
      </c>
      <c r="AK1064" t="s">
        <v>4030</v>
      </c>
      <c r="AL1064">
        <v>14</v>
      </c>
      <c r="AM1064" s="5">
        <f t="shared" si="138"/>
        <v>0.63636363636363635</v>
      </c>
      <c r="AN1064" s="4">
        <f t="shared" si="135"/>
        <v>9.6382224364049431E-4</v>
      </c>
      <c r="AO1064" s="3"/>
      <c r="AP1064">
        <v>0</v>
      </c>
      <c r="AR1064" t="s">
        <v>1</v>
      </c>
      <c r="AT1064" s="2" t="s">
        <v>0</v>
      </c>
      <c r="AU1064" s="1">
        <f t="shared" si="139"/>
        <v>2.1535242612869516</v>
      </c>
      <c r="AV1064" s="1">
        <f t="shared" si="140"/>
        <v>1.5657693935946939</v>
      </c>
      <c r="AW1064" s="1">
        <f t="shared" si="141"/>
        <v>0.9780145259024362</v>
      </c>
    </row>
    <row r="1065" spans="1:49" x14ac:dyDescent="0.2">
      <c r="A1065">
        <v>1063</v>
      </c>
      <c r="B1065" t="s">
        <v>4029</v>
      </c>
      <c r="C1065" t="s">
        <v>4028</v>
      </c>
      <c r="F1065" t="s">
        <v>4027</v>
      </c>
      <c r="G1065" t="s">
        <v>16</v>
      </c>
      <c r="H1065" t="s">
        <v>15</v>
      </c>
      <c r="I1065" t="s">
        <v>4026</v>
      </c>
      <c r="J1065">
        <v>60002947</v>
      </c>
      <c r="K1065" t="s">
        <v>4025</v>
      </c>
      <c r="L1065" t="s">
        <v>4012</v>
      </c>
      <c r="M1065" t="s">
        <v>4024</v>
      </c>
      <c r="N1065">
        <v>2</v>
      </c>
      <c r="O1065" t="s">
        <v>4023</v>
      </c>
      <c r="P1065" t="s">
        <v>4022</v>
      </c>
      <c r="Q1065" t="s">
        <v>4021</v>
      </c>
      <c r="R1065" s="7">
        <v>36526</v>
      </c>
      <c r="S1065" s="8">
        <f t="shared" si="136"/>
        <v>2000</v>
      </c>
      <c r="T1065" s="8">
        <v>2000</v>
      </c>
      <c r="U1065" s="8">
        <f t="shared" si="137"/>
        <v>22</v>
      </c>
      <c r="V1065" s="7">
        <v>2000</v>
      </c>
      <c r="W1065" t="s">
        <v>1401</v>
      </c>
      <c r="X1065" s="2">
        <v>0.28599999999999998</v>
      </c>
      <c r="Y1065" s="6">
        <f t="shared" si="134"/>
        <v>7.6346066575905605E-3</v>
      </c>
      <c r="AA1065">
        <v>9205071</v>
      </c>
      <c r="AB1065">
        <v>28139</v>
      </c>
      <c r="AD1065" t="s">
        <v>6</v>
      </c>
      <c r="AE1065">
        <v>14</v>
      </c>
      <c r="AF1065">
        <v>1</v>
      </c>
      <c r="AG1065">
        <v>9744435</v>
      </c>
      <c r="AH1065" t="s">
        <v>4020</v>
      </c>
      <c r="AI1065" t="s">
        <v>4019</v>
      </c>
      <c r="AK1065" t="s">
        <v>4018</v>
      </c>
      <c r="AL1065">
        <v>0</v>
      </c>
      <c r="AM1065" s="5">
        <f t="shared" si="138"/>
        <v>0</v>
      </c>
      <c r="AN1065" s="4">
        <f t="shared" si="135"/>
        <v>0</v>
      </c>
      <c r="AO1065" s="3"/>
      <c r="AP1065">
        <v>0</v>
      </c>
      <c r="AR1065" t="s">
        <v>1</v>
      </c>
      <c r="AT1065" s="2" t="s">
        <v>0</v>
      </c>
      <c r="AU1065" s="1">
        <f t="shared" si="139"/>
        <v>0.53442246603133925</v>
      </c>
      <c r="AV1065" s="1">
        <f t="shared" si="140"/>
        <v>0.38173033287952801</v>
      </c>
      <c r="AW1065" s="1">
        <f t="shared" si="141"/>
        <v>0.22903819972771683</v>
      </c>
    </row>
    <row r="1066" spans="1:49" x14ac:dyDescent="0.2">
      <c r="A1066">
        <v>1064</v>
      </c>
      <c r="B1066" t="s">
        <v>4017</v>
      </c>
      <c r="C1066" t="s">
        <v>4016</v>
      </c>
      <c r="F1066" t="s">
        <v>4015</v>
      </c>
      <c r="G1066" t="s">
        <v>16</v>
      </c>
      <c r="H1066" t="s">
        <v>15</v>
      </c>
      <c r="I1066" t="s">
        <v>4014</v>
      </c>
      <c r="J1066">
        <v>60011132</v>
      </c>
      <c r="K1066" t="s">
        <v>4013</v>
      </c>
      <c r="L1066" t="s">
        <v>4012</v>
      </c>
      <c r="M1066" t="s">
        <v>11</v>
      </c>
      <c r="N1066">
        <v>2</v>
      </c>
      <c r="O1066" t="s">
        <v>4011</v>
      </c>
      <c r="P1066" t="s">
        <v>4010</v>
      </c>
      <c r="Q1066" t="s">
        <v>4009</v>
      </c>
      <c r="R1066" s="7">
        <v>36526</v>
      </c>
      <c r="S1066" s="8">
        <f t="shared" si="136"/>
        <v>2000</v>
      </c>
      <c r="T1066" s="8">
        <v>2000</v>
      </c>
      <c r="U1066" s="8">
        <f t="shared" si="137"/>
        <v>22</v>
      </c>
      <c r="V1066" s="7">
        <v>2000</v>
      </c>
      <c r="W1066" t="s">
        <v>4008</v>
      </c>
      <c r="X1066" s="2">
        <v>1.137</v>
      </c>
      <c r="Y1066" s="6">
        <f t="shared" si="134"/>
        <v>3.0351565628253384E-2</v>
      </c>
      <c r="AA1066">
        <v>189251</v>
      </c>
      <c r="AB1066">
        <v>17336</v>
      </c>
      <c r="AD1066" t="s">
        <v>6</v>
      </c>
      <c r="AE1066">
        <v>36</v>
      </c>
      <c r="AF1066">
        <v>1</v>
      </c>
      <c r="AH1066" t="s">
        <v>4007</v>
      </c>
      <c r="AI1066" t="s">
        <v>4006</v>
      </c>
      <c r="AK1066" t="s">
        <v>4005</v>
      </c>
      <c r="AL1066">
        <v>9</v>
      </c>
      <c r="AM1066" s="5">
        <f t="shared" si="138"/>
        <v>0.40909090909090912</v>
      </c>
      <c r="AN1066" s="4">
        <f t="shared" si="135"/>
        <v>6.1960001376888923E-4</v>
      </c>
      <c r="AO1066" s="3"/>
      <c r="AP1066">
        <v>0</v>
      </c>
      <c r="AR1066" t="s">
        <v>1</v>
      </c>
      <c r="AT1066" s="2" t="s">
        <v>0</v>
      </c>
      <c r="AU1066" s="1">
        <f t="shared" si="139"/>
        <v>2.1431975943908035</v>
      </c>
      <c r="AV1066" s="1">
        <f t="shared" si="140"/>
        <v>1.5485582821011137</v>
      </c>
      <c r="AW1066" s="1">
        <f t="shared" si="141"/>
        <v>0.95391896981142388</v>
      </c>
    </row>
    <row r="1067" spans="1:49" x14ac:dyDescent="0.2">
      <c r="A1067">
        <v>1065</v>
      </c>
      <c r="B1067" t="s">
        <v>4004</v>
      </c>
      <c r="C1067" t="s">
        <v>4003</v>
      </c>
      <c r="F1067" t="s">
        <v>4002</v>
      </c>
      <c r="G1067" t="s">
        <v>16</v>
      </c>
      <c r="H1067" t="s">
        <v>15</v>
      </c>
      <c r="I1067" t="s">
        <v>4001</v>
      </c>
      <c r="J1067">
        <v>60000745</v>
      </c>
      <c r="K1067" t="s">
        <v>4000</v>
      </c>
      <c r="L1067" t="s">
        <v>3999</v>
      </c>
      <c r="M1067" t="s">
        <v>11</v>
      </c>
      <c r="N1067">
        <v>2</v>
      </c>
      <c r="O1067" t="s">
        <v>3998</v>
      </c>
      <c r="P1067" t="s">
        <v>3997</v>
      </c>
      <c r="Q1067" t="s">
        <v>3996</v>
      </c>
      <c r="R1067" s="7">
        <v>36526</v>
      </c>
      <c r="S1067" s="8">
        <f t="shared" si="136"/>
        <v>2000</v>
      </c>
      <c r="T1067" s="8">
        <v>2000</v>
      </c>
      <c r="U1067" s="8">
        <f t="shared" si="137"/>
        <v>22</v>
      </c>
      <c r="V1067" s="7">
        <v>2000</v>
      </c>
      <c r="W1067" t="s">
        <v>3514</v>
      </c>
      <c r="X1067" s="2">
        <v>2.141</v>
      </c>
      <c r="Y1067" s="6">
        <f t="shared" si="134"/>
        <v>5.7152772216438434E-2</v>
      </c>
      <c r="AA1067">
        <v>1962892</v>
      </c>
      <c r="AB1067">
        <v>17360</v>
      </c>
      <c r="AD1067" t="s">
        <v>6</v>
      </c>
      <c r="AE1067">
        <v>38</v>
      </c>
      <c r="AF1067" t="s">
        <v>3628</v>
      </c>
      <c r="AH1067" t="s">
        <v>3995</v>
      </c>
      <c r="AI1067" t="s">
        <v>3994</v>
      </c>
      <c r="AK1067" t="s">
        <v>3993</v>
      </c>
      <c r="AL1067">
        <v>21</v>
      </c>
      <c r="AM1067" s="5">
        <f t="shared" si="138"/>
        <v>0.95454545454545459</v>
      </c>
      <c r="AN1067" s="4">
        <f t="shared" si="135"/>
        <v>1.4457333654607416E-3</v>
      </c>
      <c r="AO1067" s="3"/>
      <c r="AP1067">
        <v>0</v>
      </c>
      <c r="AQ1067" t="s">
        <v>2251</v>
      </c>
      <c r="AR1067" t="s">
        <v>3992</v>
      </c>
      <c r="AS1067" t="s">
        <v>2250</v>
      </c>
      <c r="AT1067" s="2" t="s">
        <v>0</v>
      </c>
      <c r="AU1067" s="1">
        <f t="shared" si="139"/>
        <v>4.0440660561145121</v>
      </c>
      <c r="AV1067" s="1">
        <f t="shared" si="140"/>
        <v>2.929925279094959</v>
      </c>
      <c r="AW1067" s="1">
        <f t="shared" si="141"/>
        <v>1.8157845020754051</v>
      </c>
    </row>
    <row r="1068" spans="1:49" x14ac:dyDescent="0.2">
      <c r="A1068">
        <v>1066</v>
      </c>
      <c r="B1068" t="s">
        <v>3991</v>
      </c>
      <c r="F1068" t="s">
        <v>3990</v>
      </c>
      <c r="G1068" t="s">
        <v>16</v>
      </c>
      <c r="H1068" t="s">
        <v>15</v>
      </c>
      <c r="I1068" t="s">
        <v>3989</v>
      </c>
      <c r="J1068">
        <v>60001170</v>
      </c>
      <c r="K1068" t="s">
        <v>3988</v>
      </c>
      <c r="L1068" t="s">
        <v>3987</v>
      </c>
      <c r="M1068" t="s">
        <v>28</v>
      </c>
      <c r="N1068">
        <v>2</v>
      </c>
      <c r="O1068" t="s">
        <v>3986</v>
      </c>
      <c r="P1068" t="s">
        <v>3985</v>
      </c>
      <c r="Q1068" t="s">
        <v>3984</v>
      </c>
      <c r="R1068" s="7">
        <v>36526</v>
      </c>
      <c r="S1068" s="8">
        <f t="shared" si="136"/>
        <v>2000</v>
      </c>
      <c r="T1068" s="8">
        <v>2000</v>
      </c>
      <c r="U1068" s="8">
        <f t="shared" si="137"/>
        <v>22</v>
      </c>
      <c r="V1068" s="7">
        <v>2000</v>
      </c>
      <c r="W1068" t="s">
        <v>3983</v>
      </c>
      <c r="X1068" s="2">
        <v>0.21099999999999999</v>
      </c>
      <c r="Y1068" s="6">
        <f t="shared" si="134"/>
        <v>5.6325244921384904E-3</v>
      </c>
      <c r="AA1068">
        <v>9168516</v>
      </c>
      <c r="AB1068">
        <v>18936</v>
      </c>
      <c r="AD1068" t="s">
        <v>6</v>
      </c>
      <c r="AE1068" t="s">
        <v>3982</v>
      </c>
      <c r="AF1068">
        <v>1</v>
      </c>
      <c r="AH1068" t="s">
        <v>3981</v>
      </c>
      <c r="AI1068" t="s">
        <v>3980</v>
      </c>
      <c r="AJ1068" t="s">
        <v>3979</v>
      </c>
      <c r="AK1068" t="s">
        <v>3978</v>
      </c>
      <c r="AL1068">
        <v>8</v>
      </c>
      <c r="AM1068" s="5">
        <f t="shared" si="138"/>
        <v>0.36363636363636365</v>
      </c>
      <c r="AN1068" s="4">
        <f t="shared" si="135"/>
        <v>5.5075556779456819E-4</v>
      </c>
      <c r="AO1068" s="3"/>
      <c r="AP1068">
        <v>0</v>
      </c>
      <c r="AR1068" t="s">
        <v>1</v>
      </c>
      <c r="AT1068" s="2">
        <v>0.52500000000000002</v>
      </c>
      <c r="AU1068" s="1">
        <f t="shared" si="139"/>
        <v>0.41079938148353135</v>
      </c>
      <c r="AV1068" s="1">
        <f t="shared" si="140"/>
        <v>0.30916400299665292</v>
      </c>
      <c r="AW1068" s="1">
        <f t="shared" si="141"/>
        <v>0.2075286245097745</v>
      </c>
    </row>
    <row r="1069" spans="1:49" x14ac:dyDescent="0.2">
      <c r="A1069">
        <v>1067</v>
      </c>
      <c r="B1069" t="s">
        <v>3977</v>
      </c>
      <c r="C1069" t="s">
        <v>3976</v>
      </c>
      <c r="F1069" t="s">
        <v>3975</v>
      </c>
      <c r="G1069" t="s">
        <v>16</v>
      </c>
      <c r="H1069" t="s">
        <v>15</v>
      </c>
      <c r="I1069" t="s">
        <v>3974</v>
      </c>
      <c r="J1069">
        <v>60011047</v>
      </c>
      <c r="K1069" t="s">
        <v>3973</v>
      </c>
      <c r="L1069" t="s">
        <v>3972</v>
      </c>
      <c r="M1069" t="s">
        <v>356</v>
      </c>
      <c r="N1069">
        <v>2</v>
      </c>
      <c r="O1069" t="s">
        <v>3971</v>
      </c>
      <c r="P1069" t="s">
        <v>3970</v>
      </c>
      <c r="Q1069" t="s">
        <v>3969</v>
      </c>
      <c r="R1069" s="7">
        <v>36526</v>
      </c>
      <c r="S1069" s="8">
        <f t="shared" si="136"/>
        <v>2000</v>
      </c>
      <c r="T1069" s="8">
        <v>2000</v>
      </c>
      <c r="U1069" s="8">
        <f t="shared" si="137"/>
        <v>22</v>
      </c>
      <c r="V1069" s="7">
        <v>36526</v>
      </c>
      <c r="W1069" t="s">
        <v>3968</v>
      </c>
      <c r="X1069" s="2">
        <v>1.3280000000000001</v>
      </c>
      <c r="Y1069" s="6">
        <f t="shared" si="134"/>
        <v>3.5450201542937994E-2</v>
      </c>
      <c r="AA1069">
        <v>7413335</v>
      </c>
      <c r="AB1069">
        <v>29251</v>
      </c>
      <c r="AD1069" t="s">
        <v>6</v>
      </c>
      <c r="AE1069">
        <v>42</v>
      </c>
      <c r="AF1069">
        <v>1</v>
      </c>
      <c r="AH1069" t="s">
        <v>3967</v>
      </c>
      <c r="AI1069" t="s">
        <v>3966</v>
      </c>
      <c r="AK1069" t="s">
        <v>3965</v>
      </c>
      <c r="AL1069">
        <v>28</v>
      </c>
      <c r="AM1069" s="5">
        <f t="shared" si="138"/>
        <v>1.2727272727272727</v>
      </c>
      <c r="AN1069" s="4">
        <f t="shared" si="135"/>
        <v>1.9276444872809886E-3</v>
      </c>
      <c r="AO1069" s="3"/>
      <c r="AP1069">
        <v>0</v>
      </c>
      <c r="AR1069" t="s">
        <v>1</v>
      </c>
      <c r="AT1069" s="2">
        <v>2.4580000000000002</v>
      </c>
      <c r="AU1069" s="1">
        <f t="shared" si="139"/>
        <v>2.5393434426240891</v>
      </c>
      <c r="AV1069" s="1">
        <f t="shared" si="140"/>
        <v>1.8688923015109489</v>
      </c>
      <c r="AW1069" s="1">
        <f t="shared" si="141"/>
        <v>1.1984411603978091</v>
      </c>
    </row>
    <row r="1070" spans="1:49" x14ac:dyDescent="0.2">
      <c r="A1070">
        <v>1068</v>
      </c>
      <c r="B1070" t="s">
        <v>3964</v>
      </c>
      <c r="C1070" t="s">
        <v>3963</v>
      </c>
      <c r="F1070" t="s">
        <v>3962</v>
      </c>
      <c r="G1070" t="s">
        <v>16</v>
      </c>
      <c r="H1070" t="s">
        <v>15</v>
      </c>
      <c r="I1070" t="s">
        <v>3961</v>
      </c>
      <c r="J1070">
        <v>60019778</v>
      </c>
      <c r="K1070" t="s">
        <v>3960</v>
      </c>
      <c r="L1070" t="s">
        <v>3959</v>
      </c>
      <c r="M1070" t="s">
        <v>1772</v>
      </c>
      <c r="N1070">
        <v>12</v>
      </c>
      <c r="O1070" t="s">
        <v>3958</v>
      </c>
      <c r="P1070" t="s">
        <v>3957</v>
      </c>
      <c r="Q1070" t="s">
        <v>3956</v>
      </c>
      <c r="R1070" s="7">
        <v>36526</v>
      </c>
      <c r="S1070" s="8">
        <f t="shared" si="136"/>
        <v>2000</v>
      </c>
      <c r="T1070" s="8">
        <v>2000</v>
      </c>
      <c r="U1070" s="8">
        <f t="shared" si="137"/>
        <v>22</v>
      </c>
      <c r="V1070" s="7">
        <v>2000</v>
      </c>
      <c r="W1070" t="s">
        <v>3955</v>
      </c>
      <c r="X1070" s="2">
        <v>0.46700000000000003</v>
      </c>
      <c r="Y1070" s="6">
        <f t="shared" si="134"/>
        <v>1.2466298283548225E-2</v>
      </c>
      <c r="AA1070">
        <v>10518223</v>
      </c>
      <c r="AB1070">
        <v>26026</v>
      </c>
      <c r="AD1070" t="s">
        <v>6</v>
      </c>
      <c r="AE1070">
        <v>10</v>
      </c>
      <c r="AF1070">
        <v>1</v>
      </c>
      <c r="AH1070" t="s">
        <v>3954</v>
      </c>
      <c r="AI1070" t="s">
        <v>3953</v>
      </c>
      <c r="AK1070" t="s">
        <v>3952</v>
      </c>
      <c r="AL1070">
        <v>52</v>
      </c>
      <c r="AM1070" s="5">
        <f t="shared" si="138"/>
        <v>2.3636363636363638</v>
      </c>
      <c r="AN1070" s="4">
        <f t="shared" si="135"/>
        <v>3.5799111906646935E-3</v>
      </c>
      <c r="AO1070" s="3"/>
      <c r="AP1070">
        <v>0</v>
      </c>
      <c r="AR1070" t="s">
        <v>1</v>
      </c>
      <c r="AT1070" s="2" t="s">
        <v>0</v>
      </c>
      <c r="AU1070" s="1">
        <f t="shared" si="139"/>
        <v>0.98003821556831661</v>
      </c>
      <c r="AV1070" s="1">
        <f t="shared" si="140"/>
        <v>0.8023104737106459</v>
      </c>
      <c r="AW1070" s="1">
        <f t="shared" si="141"/>
        <v>0.6245827318529753</v>
      </c>
    </row>
    <row r="1071" spans="1:49" x14ac:dyDescent="0.2">
      <c r="A1071">
        <v>1069</v>
      </c>
      <c r="B1071" t="s">
        <v>3951</v>
      </c>
      <c r="C1071" t="s">
        <v>3950</v>
      </c>
      <c r="E1071">
        <v>10947239</v>
      </c>
      <c r="F1071" t="s">
        <v>3949</v>
      </c>
      <c r="G1071" t="s">
        <v>16</v>
      </c>
      <c r="H1071" t="s">
        <v>15</v>
      </c>
      <c r="I1071" t="s">
        <v>3948</v>
      </c>
      <c r="J1071" t="s">
        <v>3947</v>
      </c>
      <c r="K1071" t="s">
        <v>3946</v>
      </c>
      <c r="L1071" t="s">
        <v>3945</v>
      </c>
      <c r="M1071" t="s">
        <v>3944</v>
      </c>
      <c r="N1071">
        <v>7</v>
      </c>
      <c r="O1071" t="s">
        <v>3943</v>
      </c>
      <c r="P1071" t="s">
        <v>3942</v>
      </c>
      <c r="Q1071" t="s">
        <v>3941</v>
      </c>
      <c r="R1071" s="7">
        <v>36526</v>
      </c>
      <c r="S1071" s="8">
        <f t="shared" si="136"/>
        <v>2000</v>
      </c>
      <c r="T1071" s="8">
        <v>2000</v>
      </c>
      <c r="U1071" s="8">
        <f t="shared" si="137"/>
        <v>22</v>
      </c>
      <c r="V1071" s="7">
        <v>36678</v>
      </c>
      <c r="W1071" t="s">
        <v>3940</v>
      </c>
      <c r="X1071" s="2">
        <v>0.8</v>
      </c>
      <c r="Y1071" s="6">
        <f t="shared" si="134"/>
        <v>2.1355543098155415E-2</v>
      </c>
      <c r="AA1071">
        <v>3407594</v>
      </c>
      <c r="AB1071">
        <v>23456</v>
      </c>
      <c r="AD1071" t="s">
        <v>6</v>
      </c>
      <c r="AE1071">
        <v>186</v>
      </c>
      <c r="AF1071">
        <v>6</v>
      </c>
      <c r="AH1071" t="s">
        <v>3939</v>
      </c>
      <c r="AI1071" t="s">
        <v>3938</v>
      </c>
      <c r="AJ1071" t="s">
        <v>3937</v>
      </c>
      <c r="AK1071" t="s">
        <v>3936</v>
      </c>
      <c r="AL1071">
        <v>135</v>
      </c>
      <c r="AM1071" s="5">
        <f t="shared" si="138"/>
        <v>6.1363636363636367</v>
      </c>
      <c r="AN1071" s="4">
        <f t="shared" si="135"/>
        <v>9.2940002065333392E-3</v>
      </c>
      <c r="AO1071" s="3"/>
      <c r="AP1071">
        <v>0</v>
      </c>
      <c r="AR1071" t="s">
        <v>1</v>
      </c>
      <c r="AT1071" s="2" t="s">
        <v>0</v>
      </c>
      <c r="AU1071" s="1">
        <f t="shared" si="139"/>
        <v>1.7737080230668791</v>
      </c>
      <c r="AV1071" s="1">
        <f t="shared" si="140"/>
        <v>1.5324771652344378</v>
      </c>
      <c r="AW1071" s="1">
        <f t="shared" si="141"/>
        <v>1.2912463074019962</v>
      </c>
    </row>
    <row r="1072" spans="1:49" x14ac:dyDescent="0.2">
      <c r="A1072">
        <v>1070</v>
      </c>
      <c r="B1072" t="s">
        <v>3935</v>
      </c>
      <c r="C1072" t="s">
        <v>3934</v>
      </c>
      <c r="F1072" t="s">
        <v>3933</v>
      </c>
      <c r="G1072" t="s">
        <v>16</v>
      </c>
      <c r="H1072" t="s">
        <v>15</v>
      </c>
      <c r="I1072" t="s">
        <v>3932</v>
      </c>
      <c r="J1072">
        <v>60021681</v>
      </c>
      <c r="K1072" t="s">
        <v>3931</v>
      </c>
      <c r="L1072" t="s">
        <v>3930</v>
      </c>
      <c r="M1072" t="s">
        <v>196</v>
      </c>
      <c r="N1072">
        <v>1</v>
      </c>
      <c r="O1072" t="s">
        <v>3929</v>
      </c>
      <c r="P1072">
        <v>7801615768</v>
      </c>
      <c r="Q1072">
        <v>60021681</v>
      </c>
      <c r="R1072" s="7">
        <v>36526</v>
      </c>
      <c r="S1072" s="8">
        <f t="shared" si="136"/>
        <v>2000</v>
      </c>
      <c r="T1072" s="8">
        <v>2000</v>
      </c>
      <c r="U1072" s="8">
        <f t="shared" si="137"/>
        <v>22</v>
      </c>
      <c r="V1072" s="7">
        <v>2000</v>
      </c>
      <c r="W1072" t="s">
        <v>3412</v>
      </c>
      <c r="X1072" s="2">
        <v>1.6519999999999999</v>
      </c>
      <c r="Y1072" s="6">
        <f t="shared" si="134"/>
        <v>4.409919649769093E-2</v>
      </c>
      <c r="AA1072" t="s">
        <v>3411</v>
      </c>
      <c r="AB1072">
        <v>17337</v>
      </c>
      <c r="AD1072" t="s">
        <v>6</v>
      </c>
      <c r="AE1072">
        <v>48</v>
      </c>
      <c r="AF1072">
        <v>1</v>
      </c>
      <c r="AH1072" t="s">
        <v>3928</v>
      </c>
      <c r="AI1072" t="s">
        <v>3927</v>
      </c>
      <c r="AK1072" t="s">
        <v>3926</v>
      </c>
      <c r="AL1072">
        <v>93</v>
      </c>
      <c r="AM1072" s="5">
        <f t="shared" si="138"/>
        <v>4.2272727272727275</v>
      </c>
      <c r="AN1072" s="4">
        <f t="shared" si="135"/>
        <v>6.4025334756118556E-3</v>
      </c>
      <c r="AO1072" s="3"/>
      <c r="AP1072">
        <v>0</v>
      </c>
      <c r="AR1072" t="s">
        <v>1</v>
      </c>
      <c r="AT1072" s="2" t="s">
        <v>0</v>
      </c>
      <c r="AU1072" s="1">
        <f t="shared" si="139"/>
        <v>3.2790197591067209</v>
      </c>
      <c r="AV1072" s="1">
        <f t="shared" si="140"/>
        <v>2.5250864986651393</v>
      </c>
      <c r="AW1072" s="1">
        <f t="shared" si="141"/>
        <v>1.7711532382235577</v>
      </c>
    </row>
    <row r="1073" spans="1:49" x14ac:dyDescent="0.2">
      <c r="A1073">
        <v>1071</v>
      </c>
      <c r="B1073" t="s">
        <v>3925</v>
      </c>
      <c r="C1073" t="s">
        <v>3924</v>
      </c>
      <c r="D1073" t="s">
        <v>3923</v>
      </c>
      <c r="F1073" t="s">
        <v>3922</v>
      </c>
      <c r="G1073" t="s">
        <v>16</v>
      </c>
      <c r="H1073" t="s">
        <v>15</v>
      </c>
      <c r="I1073" t="s">
        <v>3619</v>
      </c>
      <c r="J1073" t="s">
        <v>3618</v>
      </c>
      <c r="K1073" t="s">
        <v>3617</v>
      </c>
      <c r="L1073" t="s">
        <v>3616</v>
      </c>
      <c r="M1073" t="s">
        <v>2178</v>
      </c>
      <c r="N1073">
        <v>4</v>
      </c>
      <c r="O1073" t="s">
        <v>3921</v>
      </c>
      <c r="P1073" t="s">
        <v>3614</v>
      </c>
      <c r="Q1073" t="s">
        <v>3613</v>
      </c>
      <c r="R1073" s="7">
        <v>36526</v>
      </c>
      <c r="S1073" s="8">
        <f t="shared" si="136"/>
        <v>2000</v>
      </c>
      <c r="T1073" s="8">
        <v>2000</v>
      </c>
      <c r="U1073" s="8">
        <f t="shared" si="137"/>
        <v>22</v>
      </c>
      <c r="V1073" s="7">
        <v>36526</v>
      </c>
      <c r="W1073" t="s">
        <v>3412</v>
      </c>
      <c r="X1073" s="2">
        <v>1.6519999999999999</v>
      </c>
      <c r="Y1073" s="6">
        <f t="shared" si="134"/>
        <v>4.409919649769093E-2</v>
      </c>
      <c r="AA1073" t="s">
        <v>3411</v>
      </c>
      <c r="AB1073">
        <v>17337</v>
      </c>
      <c r="AD1073" t="s">
        <v>6</v>
      </c>
      <c r="AE1073">
        <v>48</v>
      </c>
      <c r="AF1073">
        <v>1</v>
      </c>
      <c r="AH1073" t="s">
        <v>676</v>
      </c>
      <c r="AI1073" t="s">
        <v>3920</v>
      </c>
      <c r="AJ1073" t="s">
        <v>3919</v>
      </c>
      <c r="AK1073" t="s">
        <v>3918</v>
      </c>
      <c r="AL1073">
        <v>79</v>
      </c>
      <c r="AM1073" s="5">
        <f t="shared" si="138"/>
        <v>3.5909090909090908</v>
      </c>
      <c r="AN1073" s="4">
        <f t="shared" si="135"/>
        <v>5.4387112319713602E-3</v>
      </c>
      <c r="AO1073" s="3"/>
      <c r="AP1073">
        <v>0</v>
      </c>
      <c r="AQ1073" t="s">
        <v>3608</v>
      </c>
      <c r="AR1073" t="s">
        <v>3607</v>
      </c>
      <c r="AS1073" t="s">
        <v>3606</v>
      </c>
      <c r="AT1073" s="2" t="s">
        <v>0</v>
      </c>
      <c r="AU1073" s="1">
        <f t="shared" si="139"/>
        <v>3.2501050917975061</v>
      </c>
      <c r="AV1073" s="1">
        <f t="shared" si="140"/>
        <v>2.4768953864831142</v>
      </c>
      <c r="AW1073" s="1">
        <f t="shared" si="141"/>
        <v>1.7036856811687231</v>
      </c>
    </row>
    <row r="1074" spans="1:49" x14ac:dyDescent="0.2">
      <c r="A1074">
        <v>1072</v>
      </c>
      <c r="B1074" t="s">
        <v>3917</v>
      </c>
      <c r="C1074" t="s">
        <v>3916</v>
      </c>
      <c r="F1074" t="s">
        <v>3915</v>
      </c>
      <c r="G1074" t="s">
        <v>16</v>
      </c>
      <c r="H1074" t="s">
        <v>15</v>
      </c>
      <c r="I1074" t="s">
        <v>3914</v>
      </c>
      <c r="J1074">
        <v>60031707</v>
      </c>
      <c r="K1074" t="s">
        <v>2144</v>
      </c>
      <c r="L1074" t="s">
        <v>2143</v>
      </c>
      <c r="M1074" t="s">
        <v>11</v>
      </c>
      <c r="N1074">
        <v>4</v>
      </c>
      <c r="O1074" t="s">
        <v>3913</v>
      </c>
      <c r="P1074" t="s">
        <v>3912</v>
      </c>
      <c r="Q1074" t="s">
        <v>3911</v>
      </c>
      <c r="R1074" s="7">
        <v>36526</v>
      </c>
      <c r="S1074" s="8">
        <f t="shared" si="136"/>
        <v>2000</v>
      </c>
      <c r="T1074" s="8">
        <v>2000</v>
      </c>
      <c r="U1074" s="8">
        <f t="shared" si="137"/>
        <v>22</v>
      </c>
      <c r="V1074" s="7">
        <v>2000</v>
      </c>
      <c r="W1074" t="s">
        <v>3412</v>
      </c>
      <c r="X1074" s="2">
        <v>1.6519999999999999</v>
      </c>
      <c r="Y1074" s="6">
        <f t="shared" si="134"/>
        <v>4.409919649769093E-2</v>
      </c>
      <c r="AA1074" t="s">
        <v>3411</v>
      </c>
      <c r="AB1074">
        <v>17337</v>
      </c>
      <c r="AD1074" t="s">
        <v>6</v>
      </c>
      <c r="AE1074">
        <v>48</v>
      </c>
      <c r="AF1074">
        <v>1</v>
      </c>
      <c r="AH1074" t="s">
        <v>3910</v>
      </c>
      <c r="AI1074" t="s">
        <v>3909</v>
      </c>
      <c r="AK1074" t="s">
        <v>3908</v>
      </c>
      <c r="AL1074">
        <v>0</v>
      </c>
      <c r="AM1074" s="5">
        <f t="shared" si="138"/>
        <v>0</v>
      </c>
      <c r="AN1074" s="4">
        <f t="shared" si="135"/>
        <v>0</v>
      </c>
      <c r="AO1074" s="3"/>
      <c r="AP1074">
        <v>0</v>
      </c>
      <c r="AR1074" t="s">
        <v>1</v>
      </c>
      <c r="AT1074" s="2" t="s">
        <v>0</v>
      </c>
      <c r="AU1074" s="1">
        <f t="shared" si="139"/>
        <v>3.0869437548383649</v>
      </c>
      <c r="AV1074" s="1">
        <f t="shared" si="140"/>
        <v>2.2049598248845466</v>
      </c>
      <c r="AW1074" s="1">
        <f t="shared" si="141"/>
        <v>1.3229758949307278</v>
      </c>
    </row>
    <row r="1075" spans="1:49" x14ac:dyDescent="0.2">
      <c r="A1075">
        <v>1073</v>
      </c>
      <c r="B1075" t="s">
        <v>3907</v>
      </c>
      <c r="C1075" t="s">
        <v>3906</v>
      </c>
      <c r="F1075" t="s">
        <v>3905</v>
      </c>
      <c r="G1075" t="s">
        <v>16</v>
      </c>
      <c r="H1075" t="s">
        <v>15</v>
      </c>
      <c r="I1075" t="s">
        <v>3904</v>
      </c>
      <c r="J1075">
        <v>60002838</v>
      </c>
      <c r="K1075" t="s">
        <v>3903</v>
      </c>
      <c r="L1075" t="s">
        <v>3902</v>
      </c>
      <c r="M1075" t="s">
        <v>467</v>
      </c>
      <c r="N1075">
        <v>3</v>
      </c>
      <c r="O1075" t="s">
        <v>3901</v>
      </c>
      <c r="P1075" t="s">
        <v>3900</v>
      </c>
      <c r="Q1075" t="s">
        <v>3899</v>
      </c>
      <c r="R1075" s="7">
        <v>36526</v>
      </c>
      <c r="S1075" s="8">
        <f t="shared" si="136"/>
        <v>2000</v>
      </c>
      <c r="T1075" s="8">
        <v>2000</v>
      </c>
      <c r="U1075" s="8">
        <f t="shared" si="137"/>
        <v>22</v>
      </c>
      <c r="V1075" s="7">
        <v>2000</v>
      </c>
      <c r="W1075" t="s">
        <v>3412</v>
      </c>
      <c r="X1075" s="2">
        <v>1.6519999999999999</v>
      </c>
      <c r="Y1075" s="6">
        <f t="shared" si="134"/>
        <v>4.409919649769093E-2</v>
      </c>
      <c r="AA1075" t="s">
        <v>3411</v>
      </c>
      <c r="AB1075">
        <v>17337</v>
      </c>
      <c r="AD1075" t="s">
        <v>6</v>
      </c>
      <c r="AE1075">
        <v>48</v>
      </c>
      <c r="AF1075">
        <v>1</v>
      </c>
      <c r="AH1075" t="s">
        <v>3898</v>
      </c>
      <c r="AI1075" t="s">
        <v>3897</v>
      </c>
      <c r="AK1075" t="s">
        <v>3896</v>
      </c>
      <c r="AL1075">
        <v>32</v>
      </c>
      <c r="AM1075" s="5">
        <f t="shared" si="138"/>
        <v>1.4545454545454546</v>
      </c>
      <c r="AN1075" s="4">
        <f t="shared" si="135"/>
        <v>2.2030222711782728E-3</v>
      </c>
      <c r="AO1075" s="3"/>
      <c r="AP1075">
        <v>0</v>
      </c>
      <c r="AR1075" t="s">
        <v>1</v>
      </c>
      <c r="AT1075" s="2" t="s">
        <v>0</v>
      </c>
      <c r="AU1075" s="1">
        <f t="shared" si="139"/>
        <v>3.1530344229737133</v>
      </c>
      <c r="AV1075" s="1">
        <f t="shared" si="140"/>
        <v>2.3151109384434601</v>
      </c>
      <c r="AW1075" s="1">
        <f t="shared" si="141"/>
        <v>1.477187453913207</v>
      </c>
    </row>
    <row r="1076" spans="1:49" x14ac:dyDescent="0.2">
      <c r="A1076">
        <v>1074</v>
      </c>
      <c r="B1076" t="s">
        <v>3895</v>
      </c>
      <c r="C1076" t="s">
        <v>3894</v>
      </c>
      <c r="F1076" t="s">
        <v>3893</v>
      </c>
      <c r="G1076" t="s">
        <v>16</v>
      </c>
      <c r="H1076" t="s">
        <v>15</v>
      </c>
      <c r="I1076" t="s">
        <v>3892</v>
      </c>
      <c r="J1076" t="s">
        <v>3891</v>
      </c>
      <c r="K1076" t="s">
        <v>3890</v>
      </c>
      <c r="L1076" t="s">
        <v>3889</v>
      </c>
      <c r="M1076" t="s">
        <v>91</v>
      </c>
      <c r="N1076">
        <v>2</v>
      </c>
      <c r="O1076" t="s">
        <v>3888</v>
      </c>
      <c r="P1076" t="s">
        <v>3887</v>
      </c>
      <c r="Q1076" t="s">
        <v>3886</v>
      </c>
      <c r="R1076" s="7">
        <v>36526</v>
      </c>
      <c r="S1076" s="8">
        <f t="shared" si="136"/>
        <v>2000</v>
      </c>
      <c r="T1076" s="8">
        <v>2000</v>
      </c>
      <c r="U1076" s="8">
        <f t="shared" si="137"/>
        <v>22</v>
      </c>
      <c r="V1076" s="7">
        <v>2000</v>
      </c>
      <c r="W1076" t="s">
        <v>3412</v>
      </c>
      <c r="X1076" s="2">
        <v>1.6519999999999999</v>
      </c>
      <c r="Y1076" s="6">
        <f t="shared" si="134"/>
        <v>4.409919649769093E-2</v>
      </c>
      <c r="AA1076" t="s">
        <v>3411</v>
      </c>
      <c r="AB1076">
        <v>17337</v>
      </c>
      <c r="AD1076" t="s">
        <v>6</v>
      </c>
      <c r="AE1076">
        <v>48</v>
      </c>
      <c r="AF1076">
        <v>2</v>
      </c>
      <c r="AH1076" t="s">
        <v>3885</v>
      </c>
      <c r="AI1076" t="s">
        <v>3884</v>
      </c>
      <c r="AK1076" t="s">
        <v>3883</v>
      </c>
      <c r="AL1076">
        <v>5</v>
      </c>
      <c r="AM1076" s="5">
        <f t="shared" si="138"/>
        <v>0.22727272727272727</v>
      </c>
      <c r="AN1076" s="4">
        <f t="shared" si="135"/>
        <v>3.4422222987160508E-4</v>
      </c>
      <c r="AO1076" s="3"/>
      <c r="AP1076">
        <v>0</v>
      </c>
      <c r="AR1076" t="s">
        <v>1</v>
      </c>
      <c r="AT1076" s="2" t="s">
        <v>0</v>
      </c>
      <c r="AU1076" s="1">
        <f t="shared" si="139"/>
        <v>3.0972704217345131</v>
      </c>
      <c r="AV1076" s="1">
        <f t="shared" si="140"/>
        <v>2.2221709363781268</v>
      </c>
      <c r="AW1076" s="1">
        <f t="shared" si="141"/>
        <v>1.3470714510217401</v>
      </c>
    </row>
    <row r="1077" spans="1:49" x14ac:dyDescent="0.2">
      <c r="A1077">
        <v>1075</v>
      </c>
      <c r="B1077" t="s">
        <v>3882</v>
      </c>
      <c r="C1077" t="s">
        <v>3881</v>
      </c>
      <c r="F1077" t="s">
        <v>3880</v>
      </c>
      <c r="G1077" t="s">
        <v>16</v>
      </c>
      <c r="H1077" t="s">
        <v>15</v>
      </c>
      <c r="I1077" t="s">
        <v>3879</v>
      </c>
      <c r="J1077">
        <v>60015197</v>
      </c>
      <c r="K1077" t="s">
        <v>3878</v>
      </c>
      <c r="L1077" t="s">
        <v>3877</v>
      </c>
      <c r="M1077" t="s">
        <v>467</v>
      </c>
      <c r="N1077">
        <v>2</v>
      </c>
      <c r="O1077" t="s">
        <v>3876</v>
      </c>
      <c r="P1077" t="s">
        <v>3875</v>
      </c>
      <c r="Q1077" t="s">
        <v>3874</v>
      </c>
      <c r="R1077" s="7">
        <v>36526</v>
      </c>
      <c r="S1077" s="8">
        <f t="shared" si="136"/>
        <v>2000</v>
      </c>
      <c r="T1077" s="8">
        <v>2000</v>
      </c>
      <c r="U1077" s="8">
        <f t="shared" si="137"/>
        <v>22</v>
      </c>
      <c r="V1077" s="7">
        <v>2000</v>
      </c>
      <c r="W1077" t="s">
        <v>3514</v>
      </c>
      <c r="X1077" s="2">
        <v>2.141</v>
      </c>
      <c r="Y1077" s="6">
        <f t="shared" si="134"/>
        <v>5.7152772216438434E-2</v>
      </c>
      <c r="AA1077">
        <v>1962892</v>
      </c>
      <c r="AB1077">
        <v>17360</v>
      </c>
      <c r="AD1077" t="s">
        <v>6</v>
      </c>
      <c r="AE1077">
        <v>38</v>
      </c>
      <c r="AF1077" t="s">
        <v>3873</v>
      </c>
      <c r="AH1077" t="s">
        <v>3872</v>
      </c>
      <c r="AI1077" t="s">
        <v>3871</v>
      </c>
      <c r="AK1077" t="s">
        <v>3870</v>
      </c>
      <c r="AL1077">
        <v>105</v>
      </c>
      <c r="AM1077" s="5">
        <f t="shared" si="138"/>
        <v>4.7727272727272725</v>
      </c>
      <c r="AN1077" s="4">
        <f t="shared" si="135"/>
        <v>7.2286668273037072E-3</v>
      </c>
      <c r="AO1077" s="3"/>
      <c r="AP1077">
        <v>0</v>
      </c>
      <c r="AR1077" t="s">
        <v>3869</v>
      </c>
      <c r="AT1077" s="2" t="s">
        <v>0</v>
      </c>
      <c r="AU1077" s="1">
        <f t="shared" si="139"/>
        <v>4.2175540599698014</v>
      </c>
      <c r="AV1077" s="1">
        <f t="shared" si="140"/>
        <v>3.2190719521871074</v>
      </c>
      <c r="AW1077" s="1">
        <f t="shared" si="141"/>
        <v>2.2205898444044125</v>
      </c>
    </row>
    <row r="1078" spans="1:49" x14ac:dyDescent="0.2">
      <c r="A1078">
        <v>1076</v>
      </c>
      <c r="B1078" t="s">
        <v>3868</v>
      </c>
      <c r="C1078" t="s">
        <v>3867</v>
      </c>
      <c r="F1078" t="s">
        <v>3866</v>
      </c>
      <c r="G1078" t="s">
        <v>16</v>
      </c>
      <c r="H1078" t="s">
        <v>15</v>
      </c>
      <c r="I1078" t="s">
        <v>3419</v>
      </c>
      <c r="J1078" t="s">
        <v>3865</v>
      </c>
      <c r="K1078" t="s">
        <v>3864</v>
      </c>
      <c r="L1078" t="s">
        <v>3863</v>
      </c>
      <c r="M1078" t="s">
        <v>181</v>
      </c>
      <c r="N1078">
        <v>3</v>
      </c>
      <c r="O1078" t="s">
        <v>3862</v>
      </c>
      <c r="P1078" t="s">
        <v>3861</v>
      </c>
      <c r="Q1078" t="s">
        <v>3860</v>
      </c>
      <c r="R1078" s="7">
        <v>36526</v>
      </c>
      <c r="S1078" s="8">
        <f t="shared" si="136"/>
        <v>2000</v>
      </c>
      <c r="T1078" s="8">
        <v>2000</v>
      </c>
      <c r="U1078" s="8">
        <f t="shared" si="137"/>
        <v>22</v>
      </c>
      <c r="V1078" s="7">
        <v>2000</v>
      </c>
      <c r="W1078" t="s">
        <v>3412</v>
      </c>
      <c r="X1078" s="2">
        <v>1.6519999999999999</v>
      </c>
      <c r="Y1078" s="6">
        <f t="shared" si="134"/>
        <v>4.409919649769093E-2</v>
      </c>
      <c r="AA1078" t="s">
        <v>3411</v>
      </c>
      <c r="AB1078">
        <v>17337</v>
      </c>
      <c r="AD1078" t="s">
        <v>6</v>
      </c>
      <c r="AE1078">
        <v>48</v>
      </c>
      <c r="AF1078">
        <v>1</v>
      </c>
      <c r="AH1078" t="s">
        <v>3859</v>
      </c>
      <c r="AI1078" t="s">
        <v>3858</v>
      </c>
      <c r="AK1078" t="s">
        <v>3857</v>
      </c>
      <c r="AL1078">
        <v>14</v>
      </c>
      <c r="AM1078" s="5">
        <f t="shared" si="138"/>
        <v>0.63636363636363635</v>
      </c>
      <c r="AN1078" s="4">
        <f t="shared" si="135"/>
        <v>9.6382224364049431E-4</v>
      </c>
      <c r="AO1078" s="3"/>
      <c r="AP1078">
        <v>0</v>
      </c>
      <c r="AR1078" t="s">
        <v>1</v>
      </c>
      <c r="AT1078" s="2" t="s">
        <v>0</v>
      </c>
      <c r="AU1078" s="1">
        <f t="shared" si="139"/>
        <v>3.1158584221475798</v>
      </c>
      <c r="AV1078" s="1">
        <f t="shared" si="140"/>
        <v>2.2531509370665712</v>
      </c>
      <c r="AW1078" s="1">
        <f t="shared" si="141"/>
        <v>1.3904434519855624</v>
      </c>
    </row>
    <row r="1079" spans="1:49" x14ac:dyDescent="0.2">
      <c r="A1079">
        <v>1077</v>
      </c>
      <c r="B1079" t="s">
        <v>3856</v>
      </c>
      <c r="C1079" t="s">
        <v>3855</v>
      </c>
      <c r="D1079" t="s">
        <v>3854</v>
      </c>
      <c r="F1079" t="s">
        <v>3853</v>
      </c>
      <c r="G1079" t="s">
        <v>16</v>
      </c>
      <c r="H1079" t="s">
        <v>15</v>
      </c>
      <c r="I1079" t="s">
        <v>3852</v>
      </c>
      <c r="J1079" t="s">
        <v>3847</v>
      </c>
      <c r="K1079" t="s">
        <v>3851</v>
      </c>
      <c r="L1079" t="s">
        <v>3850</v>
      </c>
      <c r="M1079" t="s">
        <v>91</v>
      </c>
      <c r="N1079">
        <v>2</v>
      </c>
      <c r="O1079" t="s">
        <v>3849</v>
      </c>
      <c r="P1079" t="s">
        <v>3848</v>
      </c>
      <c r="Q1079" t="s">
        <v>3847</v>
      </c>
      <c r="R1079" s="7">
        <v>36526</v>
      </c>
      <c r="S1079" s="8">
        <f t="shared" si="136"/>
        <v>2000</v>
      </c>
      <c r="T1079" s="8">
        <v>2000</v>
      </c>
      <c r="U1079" s="8">
        <f t="shared" si="137"/>
        <v>22</v>
      </c>
      <c r="V1079" s="7">
        <v>36526</v>
      </c>
      <c r="W1079" t="s">
        <v>3412</v>
      </c>
      <c r="X1079" s="2">
        <v>1.6519999999999999</v>
      </c>
      <c r="Y1079" s="6">
        <f t="shared" si="134"/>
        <v>4.409919649769093E-2</v>
      </c>
      <c r="AA1079" t="s">
        <v>3411</v>
      </c>
      <c r="AB1079">
        <v>17337</v>
      </c>
      <c r="AD1079" t="s">
        <v>6</v>
      </c>
      <c r="AE1079">
        <v>48</v>
      </c>
      <c r="AF1079">
        <v>1</v>
      </c>
      <c r="AH1079" t="s">
        <v>3846</v>
      </c>
      <c r="AI1079" t="s">
        <v>3845</v>
      </c>
      <c r="AJ1079" t="s">
        <v>3844</v>
      </c>
      <c r="AK1079" t="s">
        <v>3843</v>
      </c>
      <c r="AL1079">
        <v>0</v>
      </c>
      <c r="AM1079" s="5">
        <f t="shared" si="138"/>
        <v>0</v>
      </c>
      <c r="AN1079" s="4">
        <f t="shared" si="135"/>
        <v>0</v>
      </c>
      <c r="AO1079" s="3"/>
      <c r="AP1079">
        <v>0</v>
      </c>
      <c r="AR1079" t="s">
        <v>1</v>
      </c>
      <c r="AT1079" s="2" t="s">
        <v>0</v>
      </c>
      <c r="AU1079" s="1">
        <f t="shared" si="139"/>
        <v>3.0869437548383649</v>
      </c>
      <c r="AV1079" s="1">
        <f t="shared" si="140"/>
        <v>2.2049598248845466</v>
      </c>
      <c r="AW1079" s="1">
        <f t="shared" si="141"/>
        <v>1.3229758949307278</v>
      </c>
    </row>
    <row r="1080" spans="1:49" x14ac:dyDescent="0.2">
      <c r="A1080">
        <v>1078</v>
      </c>
      <c r="B1080" t="s">
        <v>3842</v>
      </c>
      <c r="C1080" t="s">
        <v>3841</v>
      </c>
      <c r="F1080" t="s">
        <v>3840</v>
      </c>
      <c r="G1080" t="s">
        <v>16</v>
      </c>
      <c r="H1080" t="s">
        <v>15</v>
      </c>
      <c r="I1080" t="s">
        <v>3839</v>
      </c>
      <c r="J1080">
        <v>60020697</v>
      </c>
      <c r="K1080" t="s">
        <v>3838</v>
      </c>
      <c r="L1080" t="s">
        <v>3837</v>
      </c>
      <c r="M1080" t="s">
        <v>1928</v>
      </c>
      <c r="N1080">
        <v>31</v>
      </c>
      <c r="O1080" t="s">
        <v>3836</v>
      </c>
      <c r="P1080" t="s">
        <v>3835</v>
      </c>
      <c r="Q1080" t="s">
        <v>3834</v>
      </c>
      <c r="R1080" s="7">
        <v>36526</v>
      </c>
      <c r="S1080" s="8">
        <f t="shared" si="136"/>
        <v>2000</v>
      </c>
      <c r="T1080" s="8">
        <v>2000</v>
      </c>
      <c r="U1080" s="8">
        <f t="shared" si="137"/>
        <v>22</v>
      </c>
      <c r="V1080" s="7">
        <v>2000</v>
      </c>
      <c r="W1080" t="s">
        <v>3833</v>
      </c>
      <c r="X1080" s="2">
        <v>1.774</v>
      </c>
      <c r="Y1080" s="6">
        <f t="shared" si="134"/>
        <v>4.7355916820159633E-2</v>
      </c>
      <c r="AA1080">
        <v>295515</v>
      </c>
      <c r="AB1080">
        <v>29066</v>
      </c>
      <c r="AD1080" t="s">
        <v>6</v>
      </c>
      <c r="AE1080">
        <v>40</v>
      </c>
      <c r="AF1080" t="s">
        <v>3832</v>
      </c>
      <c r="AH1080" t="s">
        <v>3831</v>
      </c>
      <c r="AI1080" t="s">
        <v>3830</v>
      </c>
      <c r="AK1080" t="s">
        <v>3829</v>
      </c>
      <c r="AL1080">
        <v>2</v>
      </c>
      <c r="AM1080" s="5">
        <f t="shared" si="138"/>
        <v>9.0909090909090912E-2</v>
      </c>
      <c r="AN1080" s="4">
        <f t="shared" si="135"/>
        <v>1.3768889194864205E-4</v>
      </c>
      <c r="AO1080" s="3"/>
      <c r="AP1080">
        <v>0</v>
      </c>
      <c r="AR1080" t="s">
        <v>1</v>
      </c>
      <c r="AT1080" s="2">
        <v>3.1789999999999998</v>
      </c>
      <c r="AU1080" s="1">
        <f t="shared" si="139"/>
        <v>3.3190448441696327</v>
      </c>
      <c r="AV1080" s="1">
        <f t="shared" si="140"/>
        <v>2.3746802856054137</v>
      </c>
      <c r="AW1080" s="1">
        <f t="shared" si="141"/>
        <v>1.4303157270411937</v>
      </c>
    </row>
    <row r="1081" spans="1:49" x14ac:dyDescent="0.2">
      <c r="A1081">
        <v>1079</v>
      </c>
      <c r="B1081" t="s">
        <v>3828</v>
      </c>
      <c r="C1081" t="s">
        <v>3827</v>
      </c>
      <c r="F1081" t="s">
        <v>3826</v>
      </c>
      <c r="G1081" t="s">
        <v>16</v>
      </c>
      <c r="H1081" t="s">
        <v>15</v>
      </c>
      <c r="I1081" t="s">
        <v>3825</v>
      </c>
      <c r="J1081">
        <v>60025063</v>
      </c>
      <c r="K1081" t="s">
        <v>3824</v>
      </c>
      <c r="L1081" t="s">
        <v>3823</v>
      </c>
      <c r="M1081" t="s">
        <v>3696</v>
      </c>
      <c r="N1081">
        <v>1</v>
      </c>
      <c r="O1081" t="s">
        <v>3822</v>
      </c>
      <c r="P1081">
        <v>22984294500</v>
      </c>
      <c r="Q1081">
        <v>60025063</v>
      </c>
      <c r="R1081" s="7">
        <v>36526</v>
      </c>
      <c r="S1081" s="8">
        <f t="shared" si="136"/>
        <v>2000</v>
      </c>
      <c r="T1081" s="8">
        <v>2000</v>
      </c>
      <c r="U1081" s="8">
        <f t="shared" si="137"/>
        <v>22</v>
      </c>
      <c r="V1081" s="7">
        <v>2000</v>
      </c>
      <c r="W1081" t="s">
        <v>3504</v>
      </c>
      <c r="X1081" s="2">
        <v>1.3720000000000001</v>
      </c>
      <c r="Y1081" s="6">
        <f t="shared" si="134"/>
        <v>3.662475641333654E-2</v>
      </c>
      <c r="AA1081">
        <v>189480</v>
      </c>
      <c r="AB1081">
        <v>17366</v>
      </c>
      <c r="AD1081" t="s">
        <v>6</v>
      </c>
      <c r="AE1081">
        <v>48</v>
      </c>
      <c r="AF1081">
        <v>2</v>
      </c>
      <c r="AH1081" t="s">
        <v>3821</v>
      </c>
      <c r="AI1081" t="s">
        <v>3820</v>
      </c>
      <c r="AK1081" t="s">
        <v>3819</v>
      </c>
      <c r="AL1081">
        <v>59</v>
      </c>
      <c r="AM1081" s="5">
        <f t="shared" si="138"/>
        <v>2.6818181818181817</v>
      </c>
      <c r="AN1081" s="4">
        <f t="shared" si="135"/>
        <v>4.0618223124849404E-3</v>
      </c>
      <c r="AO1081" s="3"/>
      <c r="AP1081">
        <v>0</v>
      </c>
      <c r="AR1081" t="s">
        <v>1</v>
      </c>
      <c r="AT1081" s="2" t="s">
        <v>0</v>
      </c>
      <c r="AU1081" s="1">
        <f t="shared" si="139"/>
        <v>2.685587618308106</v>
      </c>
      <c r="AV1081" s="1">
        <f t="shared" si="140"/>
        <v>2.0343289362910739</v>
      </c>
      <c r="AW1081" s="1">
        <f t="shared" si="141"/>
        <v>1.3830702542740421</v>
      </c>
    </row>
    <row r="1082" spans="1:49" x14ac:dyDescent="0.2">
      <c r="A1082">
        <v>1080</v>
      </c>
      <c r="B1082" t="s">
        <v>3818</v>
      </c>
      <c r="C1082" t="s">
        <v>3817</v>
      </c>
      <c r="F1082" t="s">
        <v>3816</v>
      </c>
      <c r="G1082" t="s">
        <v>16</v>
      </c>
      <c r="H1082" t="s">
        <v>15</v>
      </c>
      <c r="I1082" t="s">
        <v>3815</v>
      </c>
      <c r="J1082">
        <v>60005429</v>
      </c>
      <c r="K1082" t="s">
        <v>3814</v>
      </c>
      <c r="L1082" t="s">
        <v>3813</v>
      </c>
      <c r="M1082" t="s">
        <v>2268</v>
      </c>
      <c r="N1082">
        <v>4</v>
      </c>
      <c r="O1082" t="s">
        <v>3812</v>
      </c>
      <c r="P1082" t="s">
        <v>3811</v>
      </c>
      <c r="Q1082" t="s">
        <v>3810</v>
      </c>
      <c r="R1082" s="7">
        <v>36526</v>
      </c>
      <c r="S1082" s="8">
        <f t="shared" si="136"/>
        <v>2000</v>
      </c>
      <c r="T1082" s="8">
        <v>2000</v>
      </c>
      <c r="U1082" s="8">
        <f t="shared" si="137"/>
        <v>22</v>
      </c>
      <c r="V1082" s="7">
        <v>2000</v>
      </c>
      <c r="W1082" t="s">
        <v>3504</v>
      </c>
      <c r="X1082" s="2">
        <v>1.3720000000000001</v>
      </c>
      <c r="Y1082" s="6">
        <f t="shared" si="134"/>
        <v>3.662475641333654E-2</v>
      </c>
      <c r="AA1082">
        <v>189480</v>
      </c>
      <c r="AB1082">
        <v>17366</v>
      </c>
      <c r="AD1082" t="s">
        <v>6</v>
      </c>
      <c r="AE1082">
        <v>48</v>
      </c>
      <c r="AF1082">
        <v>3</v>
      </c>
      <c r="AH1082" t="s">
        <v>3809</v>
      </c>
      <c r="AI1082" t="s">
        <v>3808</v>
      </c>
      <c r="AK1082" t="s">
        <v>3807</v>
      </c>
      <c r="AL1082">
        <v>4</v>
      </c>
      <c r="AM1082" s="5">
        <f t="shared" si="138"/>
        <v>0.18181818181818182</v>
      </c>
      <c r="AN1082" s="4">
        <f t="shared" si="135"/>
        <v>2.753777838972841E-4</v>
      </c>
      <c r="AO1082" s="3"/>
      <c r="AP1082">
        <v>0</v>
      </c>
      <c r="AQ1082" t="s">
        <v>3806</v>
      </c>
      <c r="AR1082" t="s">
        <v>3805</v>
      </c>
      <c r="AS1082" t="s">
        <v>3804</v>
      </c>
      <c r="AT1082" s="2" t="s">
        <v>0</v>
      </c>
      <c r="AU1082" s="1">
        <f t="shared" si="139"/>
        <v>2.571994282450476</v>
      </c>
      <c r="AV1082" s="1">
        <f t="shared" si="140"/>
        <v>1.8450067098616911</v>
      </c>
      <c r="AW1082" s="1">
        <f t="shared" si="141"/>
        <v>1.1180191372729062</v>
      </c>
    </row>
    <row r="1083" spans="1:49" x14ac:dyDescent="0.2">
      <c r="A1083">
        <v>1081</v>
      </c>
      <c r="B1083" t="s">
        <v>3803</v>
      </c>
      <c r="C1083" t="s">
        <v>3802</v>
      </c>
      <c r="F1083" t="s">
        <v>3801</v>
      </c>
      <c r="G1083" t="s">
        <v>16</v>
      </c>
      <c r="H1083" t="s">
        <v>15</v>
      </c>
      <c r="I1083" t="s">
        <v>3800</v>
      </c>
      <c r="J1083" t="s">
        <v>3799</v>
      </c>
      <c r="K1083" t="s">
        <v>3798</v>
      </c>
      <c r="L1083" t="s">
        <v>3797</v>
      </c>
      <c r="M1083" t="s">
        <v>3796</v>
      </c>
      <c r="N1083">
        <v>3</v>
      </c>
      <c r="O1083" t="s">
        <v>3795</v>
      </c>
      <c r="P1083" t="s">
        <v>3794</v>
      </c>
      <c r="Q1083" t="s">
        <v>3793</v>
      </c>
      <c r="R1083" s="7">
        <v>36526</v>
      </c>
      <c r="S1083" s="8">
        <f t="shared" si="136"/>
        <v>2000</v>
      </c>
      <c r="T1083" s="8">
        <v>2000</v>
      </c>
      <c r="U1083" s="8">
        <f t="shared" si="137"/>
        <v>22</v>
      </c>
      <c r="V1083" s="7">
        <v>2000</v>
      </c>
      <c r="W1083" t="s">
        <v>3412</v>
      </c>
      <c r="X1083" s="2">
        <v>1.6519999999999999</v>
      </c>
      <c r="Y1083" s="6">
        <f t="shared" si="134"/>
        <v>4.409919649769093E-2</v>
      </c>
      <c r="AA1083" t="s">
        <v>3411</v>
      </c>
      <c r="AB1083">
        <v>17337</v>
      </c>
      <c r="AD1083" t="s">
        <v>6</v>
      </c>
      <c r="AE1083">
        <v>48</v>
      </c>
      <c r="AF1083">
        <v>2</v>
      </c>
      <c r="AH1083" t="s">
        <v>3792</v>
      </c>
      <c r="AI1083" t="s">
        <v>3791</v>
      </c>
      <c r="AK1083" t="s">
        <v>3790</v>
      </c>
      <c r="AL1083">
        <v>15</v>
      </c>
      <c r="AM1083" s="5">
        <f t="shared" si="138"/>
        <v>0.68181818181818177</v>
      </c>
      <c r="AN1083" s="4">
        <f t="shared" si="135"/>
        <v>1.0326666896148153E-3</v>
      </c>
      <c r="AO1083" s="3"/>
      <c r="AP1083">
        <v>0</v>
      </c>
      <c r="AR1083" t="s">
        <v>1</v>
      </c>
      <c r="AT1083" s="2" t="s">
        <v>0</v>
      </c>
      <c r="AU1083" s="1">
        <f t="shared" si="139"/>
        <v>3.1179237555268093</v>
      </c>
      <c r="AV1083" s="1">
        <f t="shared" si="140"/>
        <v>2.2565931593652873</v>
      </c>
      <c r="AW1083" s="1">
        <f t="shared" si="141"/>
        <v>1.395262563203765</v>
      </c>
    </row>
    <row r="1084" spans="1:49" x14ac:dyDescent="0.2">
      <c r="A1084">
        <v>1082</v>
      </c>
      <c r="B1084" t="s">
        <v>3789</v>
      </c>
      <c r="C1084" t="s">
        <v>3788</v>
      </c>
      <c r="F1084" t="s">
        <v>3787</v>
      </c>
      <c r="G1084" t="s">
        <v>16</v>
      </c>
      <c r="H1084" t="s">
        <v>15</v>
      </c>
      <c r="I1084" t="s">
        <v>3786</v>
      </c>
      <c r="J1084" t="s">
        <v>3781</v>
      </c>
      <c r="K1084" t="s">
        <v>3785</v>
      </c>
      <c r="L1084" t="s">
        <v>3784</v>
      </c>
      <c r="M1084" t="s">
        <v>2914</v>
      </c>
      <c r="N1084">
        <v>2</v>
      </c>
      <c r="O1084" t="s">
        <v>3783</v>
      </c>
      <c r="P1084" t="s">
        <v>3782</v>
      </c>
      <c r="Q1084" t="s">
        <v>3781</v>
      </c>
      <c r="R1084" s="7">
        <v>36526</v>
      </c>
      <c r="S1084" s="8">
        <f t="shared" si="136"/>
        <v>2000</v>
      </c>
      <c r="T1084" s="8">
        <v>2000</v>
      </c>
      <c r="U1084" s="8">
        <f t="shared" si="137"/>
        <v>22</v>
      </c>
      <c r="V1084" s="7">
        <v>2000</v>
      </c>
      <c r="W1084" t="s">
        <v>3412</v>
      </c>
      <c r="X1084" s="2">
        <v>1.6519999999999999</v>
      </c>
      <c r="Y1084" s="6">
        <f t="shared" si="134"/>
        <v>4.409919649769093E-2</v>
      </c>
      <c r="AA1084" t="s">
        <v>3411</v>
      </c>
      <c r="AB1084">
        <v>17337</v>
      </c>
      <c r="AD1084" t="s">
        <v>6</v>
      </c>
      <c r="AE1084">
        <v>48</v>
      </c>
      <c r="AF1084">
        <v>2</v>
      </c>
      <c r="AH1084" t="s">
        <v>3780</v>
      </c>
      <c r="AI1084" t="s">
        <v>3779</v>
      </c>
      <c r="AK1084" t="s">
        <v>3778</v>
      </c>
      <c r="AL1084">
        <v>26</v>
      </c>
      <c r="AM1084" s="5">
        <f t="shared" si="138"/>
        <v>1.1818181818181819</v>
      </c>
      <c r="AN1084" s="4">
        <f t="shared" si="135"/>
        <v>1.7899555953323468E-3</v>
      </c>
      <c r="AO1084" s="3"/>
      <c r="AP1084">
        <v>0</v>
      </c>
      <c r="AR1084" t="s">
        <v>1</v>
      </c>
      <c r="AT1084" s="2" t="s">
        <v>0</v>
      </c>
      <c r="AU1084" s="1">
        <f t="shared" si="139"/>
        <v>3.1406424226983356</v>
      </c>
      <c r="AV1084" s="1">
        <f t="shared" si="140"/>
        <v>2.2944576046511638</v>
      </c>
      <c r="AW1084" s="1">
        <f t="shared" si="141"/>
        <v>1.4482727866039922</v>
      </c>
    </row>
    <row r="1085" spans="1:49" x14ac:dyDescent="0.2">
      <c r="A1085">
        <v>1083</v>
      </c>
      <c r="B1085" t="s">
        <v>3777</v>
      </c>
      <c r="C1085" t="s">
        <v>3776</v>
      </c>
      <c r="F1085" t="s">
        <v>3775</v>
      </c>
      <c r="G1085" t="s">
        <v>16</v>
      </c>
      <c r="H1085" t="s">
        <v>15</v>
      </c>
      <c r="I1085" t="s">
        <v>3774</v>
      </c>
      <c r="J1085">
        <v>60085768</v>
      </c>
      <c r="K1085" t="s">
        <v>3773</v>
      </c>
      <c r="L1085" t="s">
        <v>3772</v>
      </c>
      <c r="M1085" t="s">
        <v>356</v>
      </c>
      <c r="N1085">
        <v>1</v>
      </c>
      <c r="O1085" t="s">
        <v>3771</v>
      </c>
      <c r="P1085">
        <v>7003851814</v>
      </c>
      <c r="Q1085">
        <v>60085768</v>
      </c>
      <c r="R1085" s="7">
        <v>36526</v>
      </c>
      <c r="S1085" s="8">
        <f t="shared" si="136"/>
        <v>2000</v>
      </c>
      <c r="T1085" s="8">
        <v>2000</v>
      </c>
      <c r="U1085" s="8">
        <f t="shared" si="137"/>
        <v>22</v>
      </c>
      <c r="V1085" s="7">
        <v>2000</v>
      </c>
      <c r="W1085" t="s">
        <v>2512</v>
      </c>
      <c r="X1085" s="2">
        <v>0.48699999999999999</v>
      </c>
      <c r="Y1085" s="6">
        <f t="shared" si="134"/>
        <v>1.3000186861002109E-2</v>
      </c>
      <c r="AA1085">
        <v>214922</v>
      </c>
      <c r="AB1085">
        <v>130262</v>
      </c>
      <c r="AD1085" t="s">
        <v>6</v>
      </c>
      <c r="AE1085">
        <v>39</v>
      </c>
      <c r="AF1085" s="10">
        <v>8.3333333333333329E-2</v>
      </c>
      <c r="AH1085" t="s">
        <v>3770</v>
      </c>
      <c r="AI1085" t="s">
        <v>3769</v>
      </c>
      <c r="AJ1085" t="s">
        <v>3768</v>
      </c>
      <c r="AK1085" t="s">
        <v>3767</v>
      </c>
      <c r="AL1085">
        <v>5</v>
      </c>
      <c r="AM1085" s="5">
        <f t="shared" si="138"/>
        <v>0.22727272727272727</v>
      </c>
      <c r="AN1085" s="4">
        <f t="shared" si="135"/>
        <v>3.4422222987160508E-4</v>
      </c>
      <c r="AO1085" s="3"/>
      <c r="AP1085">
        <v>0</v>
      </c>
      <c r="AR1085" t="s">
        <v>1</v>
      </c>
      <c r="AT1085" s="2" t="s">
        <v>0</v>
      </c>
      <c r="AU1085" s="1">
        <f t="shared" si="139"/>
        <v>0.92033974716629574</v>
      </c>
      <c r="AV1085" s="1">
        <f t="shared" si="140"/>
        <v>0.66722045454368561</v>
      </c>
      <c r="AW1085" s="1">
        <f t="shared" si="141"/>
        <v>0.41410116192107554</v>
      </c>
    </row>
    <row r="1086" spans="1:49" x14ac:dyDescent="0.2">
      <c r="A1086">
        <v>1084</v>
      </c>
      <c r="B1086" t="s">
        <v>3766</v>
      </c>
      <c r="C1086" t="s">
        <v>3765</v>
      </c>
      <c r="F1086" t="s">
        <v>3764</v>
      </c>
      <c r="G1086" t="s">
        <v>16</v>
      </c>
      <c r="H1086" t="s">
        <v>15</v>
      </c>
      <c r="I1086" t="s">
        <v>3763</v>
      </c>
      <c r="J1086">
        <v>60011754</v>
      </c>
      <c r="K1086" t="s">
        <v>3762</v>
      </c>
      <c r="L1086" t="s">
        <v>3761</v>
      </c>
      <c r="M1086" t="s">
        <v>11</v>
      </c>
      <c r="N1086">
        <v>2</v>
      </c>
      <c r="O1086" t="s">
        <v>3760</v>
      </c>
      <c r="P1086" t="s">
        <v>3759</v>
      </c>
      <c r="Q1086" t="s">
        <v>3758</v>
      </c>
      <c r="R1086" s="7">
        <v>36526</v>
      </c>
      <c r="S1086" s="8">
        <f t="shared" si="136"/>
        <v>2000</v>
      </c>
      <c r="T1086" s="8">
        <v>2000</v>
      </c>
      <c r="U1086" s="8">
        <f t="shared" si="137"/>
        <v>22</v>
      </c>
      <c r="V1086" s="7">
        <v>2000</v>
      </c>
      <c r="W1086" t="s">
        <v>3707</v>
      </c>
      <c r="X1086" s="2">
        <v>1.6379999999999999</v>
      </c>
      <c r="Y1086" s="6">
        <f t="shared" si="134"/>
        <v>4.3725474493473214E-2</v>
      </c>
      <c r="AA1086" t="s">
        <v>3706</v>
      </c>
      <c r="AB1086">
        <v>17391</v>
      </c>
      <c r="AD1086" t="s">
        <v>6</v>
      </c>
      <c r="AE1086">
        <v>48</v>
      </c>
      <c r="AF1086">
        <v>3</v>
      </c>
      <c r="AH1086" t="s">
        <v>3757</v>
      </c>
      <c r="AI1086" t="s">
        <v>3756</v>
      </c>
      <c r="AK1086" t="s">
        <v>3755</v>
      </c>
      <c r="AL1086">
        <v>40</v>
      </c>
      <c r="AM1086" s="5">
        <f t="shared" si="138"/>
        <v>1.8181818181818181</v>
      </c>
      <c r="AN1086" s="4">
        <f t="shared" si="135"/>
        <v>2.7537778389728406E-3</v>
      </c>
      <c r="AO1086" s="3"/>
      <c r="AP1086">
        <v>0</v>
      </c>
      <c r="AQ1086" t="s">
        <v>2251</v>
      </c>
      <c r="AR1086" t="s">
        <v>3754</v>
      </c>
      <c r="AS1086" t="s">
        <v>2250</v>
      </c>
      <c r="AT1086" s="2">
        <v>4.931</v>
      </c>
      <c r="AU1086" s="1">
        <f t="shared" si="139"/>
        <v>3.14339654971231</v>
      </c>
      <c r="AV1086" s="1">
        <f t="shared" si="140"/>
        <v>2.3239626166223029</v>
      </c>
      <c r="AW1086" s="1">
        <f t="shared" si="141"/>
        <v>1.5045286835322953</v>
      </c>
    </row>
    <row r="1087" spans="1:49" x14ac:dyDescent="0.2">
      <c r="A1087">
        <v>1085</v>
      </c>
      <c r="B1087" t="s">
        <v>3753</v>
      </c>
      <c r="C1087" t="s">
        <v>3752</v>
      </c>
      <c r="F1087" t="s">
        <v>3751</v>
      </c>
      <c r="G1087" t="s">
        <v>16</v>
      </c>
      <c r="H1087" t="s">
        <v>15</v>
      </c>
      <c r="I1087" t="s">
        <v>3750</v>
      </c>
      <c r="J1087">
        <v>60013983</v>
      </c>
      <c r="K1087" t="s">
        <v>1482</v>
      </c>
      <c r="L1087" t="s">
        <v>1481</v>
      </c>
      <c r="M1087" t="s">
        <v>1480</v>
      </c>
      <c r="N1087">
        <v>4</v>
      </c>
      <c r="O1087" t="s">
        <v>3749</v>
      </c>
      <c r="P1087" t="s">
        <v>3748</v>
      </c>
      <c r="Q1087" t="s">
        <v>3747</v>
      </c>
      <c r="R1087" s="7">
        <v>36526</v>
      </c>
      <c r="S1087" s="8">
        <f t="shared" si="136"/>
        <v>2000</v>
      </c>
      <c r="T1087" s="8">
        <v>2000</v>
      </c>
      <c r="U1087" s="8">
        <f t="shared" si="137"/>
        <v>22</v>
      </c>
      <c r="V1087" s="7">
        <v>36526</v>
      </c>
      <c r="W1087" t="s">
        <v>3492</v>
      </c>
      <c r="X1087" s="2">
        <v>0.371</v>
      </c>
      <c r="Y1087" s="6">
        <f t="shared" si="134"/>
        <v>9.9036331117695747E-3</v>
      </c>
      <c r="AA1087">
        <v>486604</v>
      </c>
      <c r="AB1087">
        <v>28580</v>
      </c>
      <c r="AD1087" t="s">
        <v>6</v>
      </c>
      <c r="AE1087">
        <v>35</v>
      </c>
      <c r="AF1087">
        <v>1</v>
      </c>
      <c r="AH1087" t="s">
        <v>3746</v>
      </c>
      <c r="AI1087" t="s">
        <v>3745</v>
      </c>
      <c r="AK1087" t="s">
        <v>3744</v>
      </c>
      <c r="AL1087">
        <v>1</v>
      </c>
      <c r="AM1087" s="5">
        <f t="shared" si="138"/>
        <v>4.5454545454545456E-2</v>
      </c>
      <c r="AN1087" s="4">
        <f t="shared" si="135"/>
        <v>6.8844445974321024E-5</v>
      </c>
      <c r="AO1087" s="3"/>
      <c r="AP1087">
        <v>1</v>
      </c>
      <c r="AR1087" t="s">
        <v>1</v>
      </c>
      <c r="AT1087" s="2">
        <v>1.431</v>
      </c>
      <c r="AU1087" s="1">
        <f t="shared" si="139"/>
        <v>0.6953196512030998</v>
      </c>
      <c r="AV1087" s="1">
        <f t="shared" si="140"/>
        <v>0.49862387788719476</v>
      </c>
      <c r="AW1087" s="1">
        <f t="shared" si="141"/>
        <v>0.30192810457128971</v>
      </c>
    </row>
    <row r="1088" spans="1:49" x14ac:dyDescent="0.2">
      <c r="A1088">
        <v>1086</v>
      </c>
      <c r="B1088" t="s">
        <v>3743</v>
      </c>
      <c r="C1088" t="s">
        <v>3742</v>
      </c>
      <c r="F1088" t="s">
        <v>3741</v>
      </c>
      <c r="G1088" t="s">
        <v>16</v>
      </c>
      <c r="H1088" t="s">
        <v>15</v>
      </c>
      <c r="I1088" t="s">
        <v>3740</v>
      </c>
      <c r="J1088" t="s">
        <v>3739</v>
      </c>
      <c r="K1088" t="s">
        <v>3738</v>
      </c>
      <c r="L1088" t="s">
        <v>3737</v>
      </c>
      <c r="M1088" t="s">
        <v>1843</v>
      </c>
      <c r="N1088">
        <v>2</v>
      </c>
      <c r="O1088" t="s">
        <v>3736</v>
      </c>
      <c r="P1088" t="s">
        <v>3735</v>
      </c>
      <c r="Q1088" t="s">
        <v>3734</v>
      </c>
      <c r="R1088" s="7">
        <v>36526</v>
      </c>
      <c r="S1088" s="8">
        <f t="shared" si="136"/>
        <v>2000</v>
      </c>
      <c r="T1088" s="8">
        <v>2000</v>
      </c>
      <c r="U1088" s="8">
        <f t="shared" si="137"/>
        <v>22</v>
      </c>
      <c r="V1088" s="7">
        <v>2000</v>
      </c>
      <c r="W1088" t="s">
        <v>3412</v>
      </c>
      <c r="X1088" s="2">
        <v>1.6519999999999999</v>
      </c>
      <c r="Y1088" s="6">
        <f t="shared" si="134"/>
        <v>4.409919649769093E-2</v>
      </c>
      <c r="AA1088" t="s">
        <v>3411</v>
      </c>
      <c r="AB1088">
        <v>17337</v>
      </c>
      <c r="AD1088" t="s">
        <v>6</v>
      </c>
      <c r="AE1088">
        <v>48</v>
      </c>
      <c r="AF1088">
        <v>2</v>
      </c>
      <c r="AH1088" t="s">
        <v>3733</v>
      </c>
      <c r="AI1088" t="s">
        <v>3732</v>
      </c>
      <c r="AK1088" t="s">
        <v>3731</v>
      </c>
      <c r="AL1088">
        <v>0</v>
      </c>
      <c r="AM1088" s="5">
        <f t="shared" si="138"/>
        <v>0</v>
      </c>
      <c r="AN1088" s="4">
        <f t="shared" si="135"/>
        <v>0</v>
      </c>
      <c r="AO1088" s="3"/>
      <c r="AP1088">
        <v>0</v>
      </c>
      <c r="AQ1088" t="s">
        <v>3730</v>
      </c>
      <c r="AR1088" t="s">
        <v>1</v>
      </c>
      <c r="AS1088" t="s">
        <v>3729</v>
      </c>
      <c r="AT1088" s="2" t="s">
        <v>0</v>
      </c>
      <c r="AU1088" s="1">
        <f t="shared" si="139"/>
        <v>3.0869437548383649</v>
      </c>
      <c r="AV1088" s="1">
        <f t="shared" si="140"/>
        <v>2.2049598248845466</v>
      </c>
      <c r="AW1088" s="1">
        <f t="shared" si="141"/>
        <v>1.3229758949307278</v>
      </c>
    </row>
    <row r="1089" spans="1:49" x14ac:dyDescent="0.2">
      <c r="A1089">
        <v>1087</v>
      </c>
      <c r="B1089" t="s">
        <v>3728</v>
      </c>
      <c r="C1089" t="s">
        <v>3727</v>
      </c>
      <c r="F1089" t="s">
        <v>3726</v>
      </c>
      <c r="G1089" t="s">
        <v>16</v>
      </c>
      <c r="H1089" t="s">
        <v>15</v>
      </c>
      <c r="I1089" t="s">
        <v>3725</v>
      </c>
      <c r="J1089">
        <v>60014313</v>
      </c>
      <c r="K1089" t="s">
        <v>3724</v>
      </c>
      <c r="L1089" t="s">
        <v>3723</v>
      </c>
      <c r="M1089" t="s">
        <v>11</v>
      </c>
      <c r="N1089">
        <v>1</v>
      </c>
      <c r="O1089" t="s">
        <v>3722</v>
      </c>
      <c r="P1089">
        <v>57206417340</v>
      </c>
      <c r="Q1089">
        <v>60014313</v>
      </c>
      <c r="R1089" s="7">
        <v>36526</v>
      </c>
      <c r="S1089" s="8">
        <f t="shared" si="136"/>
        <v>2000</v>
      </c>
      <c r="T1089" s="8">
        <v>2000</v>
      </c>
      <c r="U1089" s="8">
        <f t="shared" si="137"/>
        <v>22</v>
      </c>
      <c r="V1089" s="7">
        <v>36526</v>
      </c>
      <c r="W1089" t="s">
        <v>3492</v>
      </c>
      <c r="X1089" s="2">
        <v>0.371</v>
      </c>
      <c r="Y1089" s="6">
        <f t="shared" si="134"/>
        <v>9.9036331117695747E-3</v>
      </c>
      <c r="AA1089">
        <v>486604</v>
      </c>
      <c r="AB1089">
        <v>28580</v>
      </c>
      <c r="AD1089" t="s">
        <v>6</v>
      </c>
      <c r="AE1089">
        <v>35</v>
      </c>
      <c r="AF1089">
        <v>1</v>
      </c>
      <c r="AH1089" t="s">
        <v>3721</v>
      </c>
      <c r="AI1089" t="s">
        <v>3720</v>
      </c>
      <c r="AK1089" t="s">
        <v>3719</v>
      </c>
      <c r="AL1089">
        <v>1</v>
      </c>
      <c r="AM1089" s="5">
        <f t="shared" si="138"/>
        <v>4.5454545454545456E-2</v>
      </c>
      <c r="AN1089" s="4">
        <f t="shared" si="135"/>
        <v>6.8844445974321024E-5</v>
      </c>
      <c r="AO1089" s="3"/>
      <c r="AP1089">
        <v>1</v>
      </c>
      <c r="AR1089" t="s">
        <v>1</v>
      </c>
      <c r="AT1089" s="2">
        <v>1.431</v>
      </c>
      <c r="AU1089" s="1">
        <f t="shared" si="139"/>
        <v>0.6953196512030998</v>
      </c>
      <c r="AV1089" s="1">
        <f t="shared" si="140"/>
        <v>0.49862387788719476</v>
      </c>
      <c r="AW1089" s="1">
        <f t="shared" si="141"/>
        <v>0.30192810457128971</v>
      </c>
    </row>
    <row r="1090" spans="1:49" x14ac:dyDescent="0.2">
      <c r="A1090">
        <v>1088</v>
      </c>
      <c r="B1090" t="s">
        <v>3718</v>
      </c>
      <c r="C1090" t="s">
        <v>3717</v>
      </c>
      <c r="F1090" t="s">
        <v>3716</v>
      </c>
      <c r="G1090" t="s">
        <v>16</v>
      </c>
      <c r="H1090" t="s">
        <v>15</v>
      </c>
      <c r="I1090" t="s">
        <v>3715</v>
      </c>
      <c r="J1090" t="s">
        <v>3714</v>
      </c>
      <c r="K1090" t="s">
        <v>3713</v>
      </c>
      <c r="L1090" t="s">
        <v>3712</v>
      </c>
      <c r="M1090" t="s">
        <v>3711</v>
      </c>
      <c r="N1090">
        <v>3</v>
      </c>
      <c r="O1090" t="s">
        <v>3710</v>
      </c>
      <c r="P1090" t="s">
        <v>3709</v>
      </c>
      <c r="Q1090" t="s">
        <v>3708</v>
      </c>
      <c r="R1090" s="7">
        <v>36526</v>
      </c>
      <c r="S1090" s="8">
        <f t="shared" si="136"/>
        <v>2000</v>
      </c>
      <c r="T1090" s="8">
        <v>2000</v>
      </c>
      <c r="U1090" s="8">
        <f t="shared" si="137"/>
        <v>22</v>
      </c>
      <c r="V1090" s="7">
        <v>2000</v>
      </c>
      <c r="W1090" t="s">
        <v>3707</v>
      </c>
      <c r="X1090" s="2">
        <v>1.6379999999999999</v>
      </c>
      <c r="Y1090" s="6">
        <f t="shared" ref="Y1090:Y1153" si="142">(X1090-$Z$3)/($Z$2-$Z$3)</f>
        <v>4.3725474493473214E-2</v>
      </c>
      <c r="AA1090" t="s">
        <v>3706</v>
      </c>
      <c r="AB1090">
        <v>17391</v>
      </c>
      <c r="AD1090" t="s">
        <v>6</v>
      </c>
      <c r="AE1090">
        <v>48</v>
      </c>
      <c r="AF1090">
        <v>4</v>
      </c>
      <c r="AH1090" t="s">
        <v>3705</v>
      </c>
      <c r="AI1090" t="s">
        <v>3704</v>
      </c>
      <c r="AK1090" t="s">
        <v>3703</v>
      </c>
      <c r="AL1090">
        <v>5</v>
      </c>
      <c r="AM1090" s="5">
        <f t="shared" si="138"/>
        <v>0.22727272727272727</v>
      </c>
      <c r="AN1090" s="4">
        <f t="shared" ref="AN1090:AN1153" si="143">(AM1090-$AO$3)/($AO$2-$AO$3)</f>
        <v>3.4422222987160508E-4</v>
      </c>
      <c r="AO1090" s="3"/>
      <c r="AP1090">
        <v>0</v>
      </c>
      <c r="AR1090" t="s">
        <v>1</v>
      </c>
      <c r="AT1090" s="2">
        <v>4.931</v>
      </c>
      <c r="AU1090" s="1">
        <f t="shared" si="139"/>
        <v>3.071109881439273</v>
      </c>
      <c r="AV1090" s="1">
        <f t="shared" si="140"/>
        <v>2.2034848361672408</v>
      </c>
      <c r="AW1090" s="1">
        <f t="shared" si="141"/>
        <v>1.3358597908952088</v>
      </c>
    </row>
    <row r="1091" spans="1:49" x14ac:dyDescent="0.2">
      <c r="A1091">
        <v>1089</v>
      </c>
      <c r="B1091" t="s">
        <v>3702</v>
      </c>
      <c r="C1091" t="s">
        <v>3701</v>
      </c>
      <c r="F1091" t="s">
        <v>3700</v>
      </c>
      <c r="G1091" t="s">
        <v>16</v>
      </c>
      <c r="H1091" t="s">
        <v>15</v>
      </c>
      <c r="I1091" t="s">
        <v>3699</v>
      </c>
      <c r="J1091">
        <v>60000874</v>
      </c>
      <c r="K1091" t="s">
        <v>3698</v>
      </c>
      <c r="L1091" t="s">
        <v>3697</v>
      </c>
      <c r="M1091" t="s">
        <v>3696</v>
      </c>
      <c r="N1091">
        <v>2</v>
      </c>
      <c r="O1091" t="s">
        <v>3695</v>
      </c>
      <c r="P1091" t="s">
        <v>3694</v>
      </c>
      <c r="Q1091" t="s">
        <v>3693</v>
      </c>
      <c r="R1091" s="7">
        <v>36526</v>
      </c>
      <c r="S1091" s="8">
        <f t="shared" si="136"/>
        <v>2000</v>
      </c>
      <c r="T1091" s="8">
        <v>2000</v>
      </c>
      <c r="U1091" s="8">
        <f t="shared" si="137"/>
        <v>22</v>
      </c>
      <c r="V1091" s="7">
        <v>2000</v>
      </c>
      <c r="W1091" t="s">
        <v>3412</v>
      </c>
      <c r="X1091" s="2">
        <v>1.6519999999999999</v>
      </c>
      <c r="Y1091" s="6">
        <f t="shared" si="142"/>
        <v>4.409919649769093E-2</v>
      </c>
      <c r="AA1091" t="s">
        <v>3411</v>
      </c>
      <c r="AB1091">
        <v>17337</v>
      </c>
      <c r="AD1091" t="s">
        <v>6</v>
      </c>
      <c r="AE1091">
        <v>48</v>
      </c>
      <c r="AF1091">
        <v>1</v>
      </c>
      <c r="AH1091" t="s">
        <v>3692</v>
      </c>
      <c r="AI1091" t="s">
        <v>3691</v>
      </c>
      <c r="AK1091" t="s">
        <v>3690</v>
      </c>
      <c r="AL1091">
        <v>35</v>
      </c>
      <c r="AM1091" s="5">
        <f t="shared" si="138"/>
        <v>1.5909090909090908</v>
      </c>
      <c r="AN1091" s="4">
        <f t="shared" si="143"/>
        <v>2.4095556091012355E-3</v>
      </c>
      <c r="AO1091" s="3"/>
      <c r="AP1091">
        <v>0</v>
      </c>
      <c r="AR1091" t="s">
        <v>1</v>
      </c>
      <c r="AS1091" t="s">
        <v>3689</v>
      </c>
      <c r="AT1091" s="2" t="s">
        <v>0</v>
      </c>
      <c r="AU1091" s="1">
        <f t="shared" si="139"/>
        <v>3.1592304231114019</v>
      </c>
      <c r="AV1091" s="1">
        <f t="shared" si="140"/>
        <v>2.3254376053396082</v>
      </c>
      <c r="AW1091" s="1">
        <f t="shared" si="141"/>
        <v>1.4916447875678143</v>
      </c>
    </row>
    <row r="1092" spans="1:49" x14ac:dyDescent="0.2">
      <c r="A1092">
        <v>1090</v>
      </c>
      <c r="B1092" t="s">
        <v>3688</v>
      </c>
      <c r="C1092" t="s">
        <v>3687</v>
      </c>
      <c r="F1092" t="s">
        <v>3686</v>
      </c>
      <c r="G1092" t="s">
        <v>16</v>
      </c>
      <c r="H1092" t="s">
        <v>15</v>
      </c>
      <c r="I1092" t="s">
        <v>3685</v>
      </c>
      <c r="J1092">
        <v>60027272</v>
      </c>
      <c r="K1092" t="s">
        <v>3684</v>
      </c>
      <c r="L1092" t="s">
        <v>3683</v>
      </c>
      <c r="M1092" t="s">
        <v>820</v>
      </c>
      <c r="N1092">
        <v>4</v>
      </c>
      <c r="O1092" t="s">
        <v>3682</v>
      </c>
      <c r="P1092" t="s">
        <v>3681</v>
      </c>
      <c r="Q1092" t="s">
        <v>3680</v>
      </c>
      <c r="R1092" s="7">
        <v>36526</v>
      </c>
      <c r="S1092" s="8">
        <f t="shared" si="136"/>
        <v>2000</v>
      </c>
      <c r="T1092" s="8">
        <v>2000</v>
      </c>
      <c r="U1092" s="8">
        <f t="shared" si="137"/>
        <v>22</v>
      </c>
      <c r="V1092" s="7">
        <v>2000</v>
      </c>
      <c r="W1092" s="12" t="s">
        <v>3679</v>
      </c>
      <c r="X1092" s="2">
        <v>2.383</v>
      </c>
      <c r="Y1092" s="6">
        <f t="shared" si="142"/>
        <v>6.3612824003630442E-2</v>
      </c>
      <c r="AA1092">
        <v>13502425</v>
      </c>
      <c r="AB1092">
        <v>17413</v>
      </c>
      <c r="AD1092" t="s">
        <v>6</v>
      </c>
      <c r="AE1092">
        <v>147</v>
      </c>
      <c r="AF1092">
        <v>2</v>
      </c>
      <c r="AH1092" t="s">
        <v>3678</v>
      </c>
      <c r="AI1092" t="s">
        <v>3677</v>
      </c>
      <c r="AK1092" t="s">
        <v>3676</v>
      </c>
      <c r="AL1092">
        <v>9</v>
      </c>
      <c r="AM1092" s="5">
        <f t="shared" si="138"/>
        <v>0.40909090909090912</v>
      </c>
      <c r="AN1092" s="4">
        <f t="shared" si="143"/>
        <v>6.1960001376888923E-4</v>
      </c>
      <c r="AO1092" s="3"/>
      <c r="AP1092">
        <v>0</v>
      </c>
      <c r="AR1092" t="s">
        <v>1</v>
      </c>
      <c r="AT1092" s="2" t="s">
        <v>0</v>
      </c>
      <c r="AU1092" s="1">
        <f t="shared" si="139"/>
        <v>4.4714856806671976</v>
      </c>
      <c r="AV1092" s="1">
        <f t="shared" si="140"/>
        <v>3.2116212008699665</v>
      </c>
      <c r="AW1092" s="1">
        <f t="shared" si="141"/>
        <v>1.9517567210727356</v>
      </c>
    </row>
    <row r="1093" spans="1:49" x14ac:dyDescent="0.2">
      <c r="A1093">
        <v>1091</v>
      </c>
      <c r="B1093" t="s">
        <v>3675</v>
      </c>
      <c r="C1093" t="s">
        <v>3674</v>
      </c>
      <c r="F1093" t="s">
        <v>3673</v>
      </c>
      <c r="G1093" t="s">
        <v>16</v>
      </c>
      <c r="H1093" t="s">
        <v>15</v>
      </c>
      <c r="I1093" t="s">
        <v>3672</v>
      </c>
      <c r="J1093" t="s">
        <v>3671</v>
      </c>
      <c r="K1093" t="s">
        <v>3670</v>
      </c>
      <c r="L1093" t="s">
        <v>3669</v>
      </c>
      <c r="M1093" t="s">
        <v>3668</v>
      </c>
      <c r="N1093">
        <v>4</v>
      </c>
      <c r="O1093" t="s">
        <v>3667</v>
      </c>
      <c r="P1093" t="s">
        <v>3666</v>
      </c>
      <c r="Q1093" t="s">
        <v>3665</v>
      </c>
      <c r="R1093" s="7">
        <v>36526</v>
      </c>
      <c r="S1093" s="8">
        <f t="shared" si="136"/>
        <v>2000</v>
      </c>
      <c r="T1093" s="8">
        <v>2000</v>
      </c>
      <c r="U1093" s="8">
        <f t="shared" si="137"/>
        <v>22</v>
      </c>
      <c r="V1093" s="7">
        <v>36526</v>
      </c>
      <c r="W1093" t="s">
        <v>3492</v>
      </c>
      <c r="X1093" s="2">
        <v>0.371</v>
      </c>
      <c r="Y1093" s="6">
        <f t="shared" si="142"/>
        <v>9.9036331117695747E-3</v>
      </c>
      <c r="AA1093">
        <v>486604</v>
      </c>
      <c r="AB1093">
        <v>28580</v>
      </c>
      <c r="AD1093" t="s">
        <v>6</v>
      </c>
      <c r="AE1093">
        <v>35</v>
      </c>
      <c r="AF1093">
        <v>1</v>
      </c>
      <c r="AH1093" t="s">
        <v>3664</v>
      </c>
      <c r="AI1093" t="s">
        <v>3663</v>
      </c>
      <c r="AK1093" t="s">
        <v>3662</v>
      </c>
      <c r="AL1093">
        <v>16</v>
      </c>
      <c r="AM1093" s="5">
        <f t="shared" si="138"/>
        <v>0.72727272727272729</v>
      </c>
      <c r="AN1093" s="4">
        <f t="shared" si="143"/>
        <v>1.1015111355891364E-3</v>
      </c>
      <c r="AO1093" s="3"/>
      <c r="AP1093">
        <v>1</v>
      </c>
      <c r="AR1093" t="s">
        <v>1</v>
      </c>
      <c r="AT1093" s="2">
        <v>1.431</v>
      </c>
      <c r="AU1093" s="1">
        <f t="shared" si="139"/>
        <v>0.72629965189154422</v>
      </c>
      <c r="AV1093" s="1">
        <f t="shared" si="140"/>
        <v>0.55025721236793557</v>
      </c>
      <c r="AW1093" s="1">
        <f t="shared" si="141"/>
        <v>0.3742147728443268</v>
      </c>
    </row>
    <row r="1094" spans="1:49" x14ac:dyDescent="0.2">
      <c r="A1094">
        <v>1092</v>
      </c>
      <c r="B1094" t="s">
        <v>3661</v>
      </c>
      <c r="C1094" t="s">
        <v>3660</v>
      </c>
      <c r="F1094" t="s">
        <v>3659</v>
      </c>
      <c r="G1094" t="s">
        <v>16</v>
      </c>
      <c r="H1094" t="s">
        <v>15</v>
      </c>
      <c r="I1094" t="s">
        <v>3658</v>
      </c>
      <c r="N1094">
        <v>4</v>
      </c>
      <c r="O1094" t="s">
        <v>3657</v>
      </c>
      <c r="P1094" t="s">
        <v>3656</v>
      </c>
      <c r="Q1094" t="s">
        <v>3655</v>
      </c>
      <c r="R1094" s="7">
        <v>36526</v>
      </c>
      <c r="S1094" s="8">
        <f t="shared" si="136"/>
        <v>2000</v>
      </c>
      <c r="T1094" s="8">
        <v>2000</v>
      </c>
      <c r="U1094" s="8">
        <f t="shared" si="137"/>
        <v>22</v>
      </c>
      <c r="V1094" s="7">
        <v>36557</v>
      </c>
      <c r="W1094" t="s">
        <v>3654</v>
      </c>
      <c r="X1094" s="2">
        <v>0.312</v>
      </c>
      <c r="Y1094" s="6">
        <f t="shared" si="142"/>
        <v>8.3286618082806119E-3</v>
      </c>
      <c r="AA1094">
        <v>9540695</v>
      </c>
      <c r="AB1094">
        <v>61637</v>
      </c>
      <c r="AD1094" t="s">
        <v>6</v>
      </c>
      <c r="AE1094">
        <v>12</v>
      </c>
      <c r="AF1094">
        <v>1</v>
      </c>
      <c r="AH1094" t="s">
        <v>3653</v>
      </c>
      <c r="AI1094" t="s">
        <v>3652</v>
      </c>
      <c r="AK1094" t="s">
        <v>3651</v>
      </c>
      <c r="AL1094">
        <v>7</v>
      </c>
      <c r="AM1094" s="5">
        <f t="shared" si="138"/>
        <v>0.31818181818181818</v>
      </c>
      <c r="AN1094" s="4">
        <f t="shared" si="143"/>
        <v>4.8191112182024716E-4</v>
      </c>
      <c r="AO1094" s="3"/>
      <c r="AP1094">
        <v>0</v>
      </c>
      <c r="AR1094" t="s">
        <v>1</v>
      </c>
      <c r="AT1094" s="2" t="s">
        <v>0</v>
      </c>
      <c r="AU1094" s="1">
        <f t="shared" si="139"/>
        <v>0.59746366023425024</v>
      </c>
      <c r="AV1094" s="1">
        <f t="shared" si="140"/>
        <v>0.44052864650504292</v>
      </c>
      <c r="AW1094" s="1">
        <f t="shared" si="141"/>
        <v>0.28359363277583566</v>
      </c>
    </row>
    <row r="1095" spans="1:49" x14ac:dyDescent="0.2">
      <c r="A1095">
        <v>1093</v>
      </c>
      <c r="B1095" t="s">
        <v>3650</v>
      </c>
      <c r="C1095" t="s">
        <v>3649</v>
      </c>
      <c r="F1095" t="s">
        <v>3648</v>
      </c>
      <c r="G1095" t="s">
        <v>16</v>
      </c>
      <c r="H1095" t="s">
        <v>15</v>
      </c>
      <c r="I1095" t="s">
        <v>3647</v>
      </c>
      <c r="J1095">
        <v>60009037</v>
      </c>
      <c r="K1095" t="s">
        <v>3646</v>
      </c>
      <c r="L1095" t="s">
        <v>3645</v>
      </c>
      <c r="M1095" t="s">
        <v>11</v>
      </c>
      <c r="N1095">
        <v>1</v>
      </c>
      <c r="O1095" t="s">
        <v>3644</v>
      </c>
      <c r="P1095">
        <v>7202030186</v>
      </c>
      <c r="Q1095">
        <v>60009037</v>
      </c>
      <c r="R1095" s="7">
        <v>36526</v>
      </c>
      <c r="S1095" s="8">
        <f t="shared" si="136"/>
        <v>2000</v>
      </c>
      <c r="T1095" s="8">
        <v>2000</v>
      </c>
      <c r="U1095" s="8">
        <f t="shared" si="137"/>
        <v>22</v>
      </c>
      <c r="V1095" s="7">
        <v>2000</v>
      </c>
      <c r="W1095" t="s">
        <v>3514</v>
      </c>
      <c r="X1095" s="2">
        <v>2.141</v>
      </c>
      <c r="Y1095" s="6">
        <f t="shared" si="142"/>
        <v>5.7152772216438434E-2</v>
      </c>
      <c r="AA1095">
        <v>1962892</v>
      </c>
      <c r="AB1095">
        <v>17360</v>
      </c>
      <c r="AD1095" t="s">
        <v>6</v>
      </c>
      <c r="AE1095">
        <v>38</v>
      </c>
      <c r="AF1095" t="s">
        <v>3643</v>
      </c>
      <c r="AH1095" t="s">
        <v>3642</v>
      </c>
      <c r="AI1095" t="s">
        <v>3641</v>
      </c>
      <c r="AK1095" t="s">
        <v>3640</v>
      </c>
      <c r="AL1095">
        <v>155</v>
      </c>
      <c r="AM1095" s="5">
        <f t="shared" si="138"/>
        <v>7.0454545454545459</v>
      </c>
      <c r="AN1095" s="4">
        <f t="shared" si="143"/>
        <v>1.0670889126019758E-2</v>
      </c>
      <c r="AO1095" s="3"/>
      <c r="AP1095">
        <v>0</v>
      </c>
      <c r="AQ1095" t="s">
        <v>3639</v>
      </c>
      <c r="AR1095" t="s">
        <v>1</v>
      </c>
      <c r="AS1095" t="s">
        <v>3638</v>
      </c>
      <c r="AT1095" s="2" t="s">
        <v>0</v>
      </c>
      <c r="AU1095" s="1">
        <f t="shared" si="139"/>
        <v>4.3208207289312828</v>
      </c>
      <c r="AV1095" s="1">
        <f t="shared" si="140"/>
        <v>3.3911830671229097</v>
      </c>
      <c r="AW1095" s="1">
        <f t="shared" si="141"/>
        <v>2.4615454053145363</v>
      </c>
    </row>
    <row r="1096" spans="1:49" x14ac:dyDescent="0.2">
      <c r="A1096">
        <v>1094</v>
      </c>
      <c r="B1096" t="s">
        <v>3637</v>
      </c>
      <c r="C1096" t="s">
        <v>3636</v>
      </c>
      <c r="D1096" t="s">
        <v>3635</v>
      </c>
      <c r="F1096" t="s">
        <v>3634</v>
      </c>
      <c r="G1096" t="s">
        <v>16</v>
      </c>
      <c r="H1096" t="s">
        <v>15</v>
      </c>
      <c r="I1096" t="s">
        <v>3448</v>
      </c>
      <c r="J1096">
        <v>60003500</v>
      </c>
      <c r="K1096" t="s">
        <v>3633</v>
      </c>
      <c r="L1096" t="s">
        <v>3632</v>
      </c>
      <c r="M1096" t="s">
        <v>11</v>
      </c>
      <c r="N1096">
        <v>6</v>
      </c>
      <c r="O1096" t="s">
        <v>3631</v>
      </c>
      <c r="P1096" t="s">
        <v>3630</v>
      </c>
      <c r="Q1096" t="s">
        <v>3629</v>
      </c>
      <c r="R1096" s="7">
        <v>36526</v>
      </c>
      <c r="S1096" s="8">
        <f t="shared" si="136"/>
        <v>2000</v>
      </c>
      <c r="T1096" s="8">
        <v>2000</v>
      </c>
      <c r="U1096" s="8">
        <f t="shared" si="137"/>
        <v>22</v>
      </c>
      <c r="V1096" s="7">
        <v>36526</v>
      </c>
      <c r="W1096" t="s">
        <v>3514</v>
      </c>
      <c r="X1096" s="2">
        <v>2.141</v>
      </c>
      <c r="Y1096" s="6">
        <f t="shared" si="142"/>
        <v>5.7152772216438434E-2</v>
      </c>
      <c r="AA1096">
        <v>1962892</v>
      </c>
      <c r="AB1096">
        <v>17360</v>
      </c>
      <c r="AD1096" t="s">
        <v>6</v>
      </c>
      <c r="AE1096">
        <v>38</v>
      </c>
      <c r="AF1096" t="s">
        <v>3628</v>
      </c>
      <c r="AH1096" t="s">
        <v>3627</v>
      </c>
      <c r="AI1096" t="s">
        <v>3626</v>
      </c>
      <c r="AJ1096" t="s">
        <v>3625</v>
      </c>
      <c r="AK1096" t="s">
        <v>3624</v>
      </c>
      <c r="AL1096">
        <v>25</v>
      </c>
      <c r="AM1096" s="5">
        <f t="shared" si="138"/>
        <v>1.1363636363636365</v>
      </c>
      <c r="AN1096" s="4">
        <f t="shared" si="143"/>
        <v>1.7211111493580257E-3</v>
      </c>
      <c r="AO1096" s="3"/>
      <c r="AP1096">
        <v>0</v>
      </c>
      <c r="AR1096" t="s">
        <v>1</v>
      </c>
      <c r="AT1096" s="2" t="s">
        <v>0</v>
      </c>
      <c r="AU1096" s="1">
        <f t="shared" si="139"/>
        <v>4.0523273896314302</v>
      </c>
      <c r="AV1096" s="1">
        <f t="shared" si="140"/>
        <v>2.9436941682898228</v>
      </c>
      <c r="AW1096" s="1">
        <f t="shared" si="141"/>
        <v>1.8350609469482149</v>
      </c>
    </row>
    <row r="1097" spans="1:49" x14ac:dyDescent="0.2">
      <c r="A1097">
        <v>1095</v>
      </c>
      <c r="B1097" t="s">
        <v>3623</v>
      </c>
      <c r="C1097" t="s">
        <v>3622</v>
      </c>
      <c r="D1097" t="s">
        <v>3621</v>
      </c>
      <c r="F1097" t="s">
        <v>3620</v>
      </c>
      <c r="G1097" t="s">
        <v>16</v>
      </c>
      <c r="H1097" t="s">
        <v>15</v>
      </c>
      <c r="I1097" t="s">
        <v>3619</v>
      </c>
      <c r="J1097" t="s">
        <v>3618</v>
      </c>
      <c r="K1097" t="s">
        <v>3617</v>
      </c>
      <c r="L1097" t="s">
        <v>3616</v>
      </c>
      <c r="M1097" t="s">
        <v>2178</v>
      </c>
      <c r="N1097">
        <v>4</v>
      </c>
      <c r="O1097" t="s">
        <v>3615</v>
      </c>
      <c r="P1097" t="s">
        <v>3614</v>
      </c>
      <c r="Q1097" t="s">
        <v>3613</v>
      </c>
      <c r="R1097" s="7">
        <v>36526</v>
      </c>
      <c r="S1097" s="8">
        <f t="shared" si="136"/>
        <v>2000</v>
      </c>
      <c r="T1097" s="8">
        <v>2000</v>
      </c>
      <c r="U1097" s="8">
        <f t="shared" si="137"/>
        <v>22</v>
      </c>
      <c r="V1097" s="7">
        <v>36526</v>
      </c>
      <c r="W1097" t="s">
        <v>3412</v>
      </c>
      <c r="X1097" s="2">
        <v>1.6519999999999999</v>
      </c>
      <c r="Y1097" s="6">
        <f t="shared" si="142"/>
        <v>4.409919649769093E-2</v>
      </c>
      <c r="AA1097" t="s">
        <v>3411</v>
      </c>
      <c r="AB1097">
        <v>17337</v>
      </c>
      <c r="AD1097" t="s">
        <v>6</v>
      </c>
      <c r="AE1097">
        <v>48</v>
      </c>
      <c r="AF1097">
        <v>1</v>
      </c>
      <c r="AH1097" t="s">
        <v>3612</v>
      </c>
      <c r="AI1097" t="s">
        <v>3611</v>
      </c>
      <c r="AJ1097" t="s">
        <v>3610</v>
      </c>
      <c r="AK1097" t="s">
        <v>3609</v>
      </c>
      <c r="AL1097">
        <v>45</v>
      </c>
      <c r="AM1097" s="5">
        <f t="shared" si="138"/>
        <v>2.0454545454545454</v>
      </c>
      <c r="AN1097" s="4">
        <f t="shared" si="143"/>
        <v>3.0980000688444458E-3</v>
      </c>
      <c r="AO1097" s="3"/>
      <c r="AP1097">
        <v>0</v>
      </c>
      <c r="AQ1097" t="s">
        <v>3608</v>
      </c>
      <c r="AR1097" t="s">
        <v>3607</v>
      </c>
      <c r="AS1097" t="s">
        <v>3606</v>
      </c>
      <c r="AT1097" s="2" t="s">
        <v>0</v>
      </c>
      <c r="AU1097" s="1">
        <f t="shared" si="139"/>
        <v>3.1798837569036986</v>
      </c>
      <c r="AV1097" s="1">
        <f t="shared" si="140"/>
        <v>2.3598598283267691</v>
      </c>
      <c r="AW1097" s="1">
        <f t="shared" si="141"/>
        <v>1.5398358997498391</v>
      </c>
    </row>
    <row r="1098" spans="1:49" x14ac:dyDescent="0.2">
      <c r="A1098">
        <v>1096</v>
      </c>
      <c r="B1098" t="s">
        <v>3605</v>
      </c>
      <c r="F1098" t="s">
        <v>3604</v>
      </c>
      <c r="G1098" t="s">
        <v>16</v>
      </c>
      <c r="H1098" t="s">
        <v>15</v>
      </c>
      <c r="I1098" t="s">
        <v>3603</v>
      </c>
      <c r="J1098">
        <v>100567044</v>
      </c>
      <c r="K1098" t="s">
        <v>3602</v>
      </c>
      <c r="L1098" t="s">
        <v>3601</v>
      </c>
      <c r="M1098" t="s">
        <v>11</v>
      </c>
      <c r="N1098">
        <v>2</v>
      </c>
      <c r="O1098" t="s">
        <v>3600</v>
      </c>
      <c r="P1098" t="s">
        <v>3599</v>
      </c>
      <c r="Q1098" t="s">
        <v>3598</v>
      </c>
      <c r="R1098" s="7">
        <v>36526</v>
      </c>
      <c r="S1098" s="8">
        <f t="shared" ref="S1098:S1161" si="144">YEAR(R1098)</f>
        <v>2000</v>
      </c>
      <c r="T1098" s="8">
        <v>2000</v>
      </c>
      <c r="U1098" s="8">
        <f t="shared" ref="U1098:U1161" si="145">2022-T1098</f>
        <v>22</v>
      </c>
      <c r="V1098" s="7">
        <v>2000</v>
      </c>
      <c r="W1098" t="s">
        <v>3597</v>
      </c>
      <c r="X1098" s="2" t="s">
        <v>0</v>
      </c>
      <c r="Y1098" s="6" t="e">
        <f t="shared" si="142"/>
        <v>#VALUE!</v>
      </c>
      <c r="AA1098">
        <v>10466770</v>
      </c>
      <c r="AB1098">
        <v>87508</v>
      </c>
      <c r="AD1098" t="s">
        <v>6</v>
      </c>
      <c r="AE1098">
        <v>2</v>
      </c>
      <c r="AH1098" t="s">
        <v>3596</v>
      </c>
      <c r="AI1098" t="s">
        <v>3595</v>
      </c>
      <c r="AK1098" t="s">
        <v>3594</v>
      </c>
      <c r="AL1098">
        <v>0</v>
      </c>
      <c r="AM1098" s="5">
        <f t="shared" ref="AM1098:AM1161" si="146">AL1098/U1098</f>
        <v>0</v>
      </c>
      <c r="AN1098" s="4">
        <f t="shared" si="143"/>
        <v>0</v>
      </c>
      <c r="AO1098" s="3"/>
      <c r="AP1098">
        <v>0</v>
      </c>
      <c r="AR1098" t="s">
        <v>1</v>
      </c>
      <c r="AT1098" s="2" t="s">
        <v>0</v>
      </c>
      <c r="AU1098" s="1" t="e">
        <f t="shared" ref="AU1098:AU1161" si="147">(Y1098*0.7+AN1098*0.3)*100</f>
        <v>#VALUE!</v>
      </c>
      <c r="AV1098" s="1" t="e">
        <f t="shared" ref="AV1098:AV1161" si="148">(Y1098*0.5+AN1098*0.5)*100</f>
        <v>#VALUE!</v>
      </c>
      <c r="AW1098" s="1" t="e">
        <f t="shared" ref="AW1098:AW1161" si="149">(Y1098*0.3+AN1098*0.7)*100</f>
        <v>#VALUE!</v>
      </c>
    </row>
    <row r="1099" spans="1:49" x14ac:dyDescent="0.2">
      <c r="A1099">
        <v>1097</v>
      </c>
      <c r="B1099" t="s">
        <v>3593</v>
      </c>
      <c r="F1099" t="s">
        <v>3592</v>
      </c>
      <c r="G1099" t="s">
        <v>16</v>
      </c>
      <c r="H1099" t="s">
        <v>15</v>
      </c>
      <c r="I1099" t="s">
        <v>3591</v>
      </c>
      <c r="J1099">
        <v>100338276</v>
      </c>
      <c r="K1099" t="s">
        <v>3590</v>
      </c>
      <c r="L1099" t="s">
        <v>3589</v>
      </c>
      <c r="M1099" t="s">
        <v>11</v>
      </c>
      <c r="N1099">
        <v>1</v>
      </c>
      <c r="O1099" t="s">
        <v>3588</v>
      </c>
      <c r="P1099">
        <v>56317558400</v>
      </c>
      <c r="Q1099">
        <v>100338276</v>
      </c>
      <c r="R1099" s="7">
        <v>36526</v>
      </c>
      <c r="S1099" s="8">
        <f t="shared" si="144"/>
        <v>2000</v>
      </c>
      <c r="T1099" s="8">
        <v>2000</v>
      </c>
      <c r="U1099" s="8">
        <f t="shared" si="145"/>
        <v>22</v>
      </c>
      <c r="V1099" s="7">
        <v>2000</v>
      </c>
      <c r="W1099" t="s">
        <v>1839</v>
      </c>
      <c r="X1099" s="2" t="s">
        <v>0</v>
      </c>
      <c r="Y1099" s="6" t="e">
        <f t="shared" si="142"/>
        <v>#VALUE!</v>
      </c>
      <c r="AA1099">
        <v>9248625</v>
      </c>
      <c r="AB1099">
        <v>12897</v>
      </c>
      <c r="AD1099" t="s">
        <v>6</v>
      </c>
      <c r="AE1099">
        <v>16</v>
      </c>
      <c r="AF1099">
        <v>1</v>
      </c>
      <c r="AH1099" s="9">
        <v>41640</v>
      </c>
      <c r="AI1099" t="s">
        <v>3587</v>
      </c>
      <c r="AK1099" t="s">
        <v>3586</v>
      </c>
      <c r="AL1099">
        <v>3</v>
      </c>
      <c r="AM1099" s="5">
        <f t="shared" si="146"/>
        <v>0.13636363636363635</v>
      </c>
      <c r="AN1099" s="4">
        <f t="shared" si="143"/>
        <v>2.0653333792296306E-4</v>
      </c>
      <c r="AO1099" s="3"/>
      <c r="AP1099">
        <v>0</v>
      </c>
      <c r="AR1099" t="s">
        <v>1</v>
      </c>
      <c r="AT1099" s="2" t="s">
        <v>0</v>
      </c>
      <c r="AU1099" s="1" t="e">
        <f t="shared" si="147"/>
        <v>#VALUE!</v>
      </c>
      <c r="AV1099" s="1" t="e">
        <f t="shared" si="148"/>
        <v>#VALUE!</v>
      </c>
      <c r="AW1099" s="1" t="e">
        <f t="shared" si="149"/>
        <v>#VALUE!</v>
      </c>
    </row>
    <row r="1100" spans="1:49" x14ac:dyDescent="0.2">
      <c r="A1100">
        <v>1098</v>
      </c>
      <c r="B1100" t="s">
        <v>3585</v>
      </c>
      <c r="C1100" t="s">
        <v>3584</v>
      </c>
      <c r="F1100" t="s">
        <v>3583</v>
      </c>
      <c r="G1100" t="s">
        <v>16</v>
      </c>
      <c r="H1100" t="s">
        <v>15</v>
      </c>
      <c r="I1100" t="s">
        <v>3582</v>
      </c>
      <c r="J1100" t="s">
        <v>3581</v>
      </c>
      <c r="K1100" t="s">
        <v>3580</v>
      </c>
      <c r="L1100" t="s">
        <v>3579</v>
      </c>
      <c r="M1100" t="s">
        <v>3578</v>
      </c>
      <c r="N1100">
        <v>5</v>
      </c>
      <c r="O1100" t="s">
        <v>3577</v>
      </c>
      <c r="P1100" t="s">
        <v>3576</v>
      </c>
      <c r="Q1100" t="s">
        <v>3575</v>
      </c>
      <c r="R1100" s="7">
        <v>36526</v>
      </c>
      <c r="S1100" s="8">
        <f t="shared" si="144"/>
        <v>2000</v>
      </c>
      <c r="T1100" s="8">
        <v>2000</v>
      </c>
      <c r="U1100" s="8">
        <f t="shared" si="145"/>
        <v>22</v>
      </c>
      <c r="V1100" s="7">
        <v>2000</v>
      </c>
      <c r="W1100" t="s">
        <v>3514</v>
      </c>
      <c r="X1100" s="2">
        <v>2.141</v>
      </c>
      <c r="Y1100" s="6">
        <f t="shared" si="142"/>
        <v>5.7152772216438434E-2</v>
      </c>
      <c r="AA1100">
        <v>1962892</v>
      </c>
      <c r="AB1100">
        <v>17360</v>
      </c>
      <c r="AD1100" t="s">
        <v>6</v>
      </c>
      <c r="AE1100">
        <v>38</v>
      </c>
      <c r="AF1100" t="s">
        <v>354</v>
      </c>
      <c r="AH1100" t="s">
        <v>3574</v>
      </c>
      <c r="AI1100" t="s">
        <v>3573</v>
      </c>
      <c r="AK1100" t="s">
        <v>3572</v>
      </c>
      <c r="AL1100">
        <v>31</v>
      </c>
      <c r="AM1100" s="5">
        <f t="shared" si="146"/>
        <v>1.4090909090909092</v>
      </c>
      <c r="AN1100" s="4">
        <f t="shared" si="143"/>
        <v>2.1341778252039517E-3</v>
      </c>
      <c r="AO1100" s="3"/>
      <c r="AP1100">
        <v>0</v>
      </c>
      <c r="AQ1100" t="s">
        <v>3571</v>
      </c>
      <c r="AR1100" t="s">
        <v>3570</v>
      </c>
      <c r="AS1100" t="s">
        <v>3569</v>
      </c>
      <c r="AT1100" s="2" t="s">
        <v>0</v>
      </c>
      <c r="AU1100" s="1">
        <f t="shared" si="147"/>
        <v>4.0647193899068093</v>
      </c>
      <c r="AV1100" s="1">
        <f t="shared" si="148"/>
        <v>2.9643475020821195</v>
      </c>
      <c r="AW1100" s="1">
        <f t="shared" si="149"/>
        <v>1.8639756142574297</v>
      </c>
    </row>
    <row r="1101" spans="1:49" x14ac:dyDescent="0.2">
      <c r="A1101">
        <v>1099</v>
      </c>
      <c r="B1101" t="s">
        <v>3568</v>
      </c>
      <c r="C1101" t="s">
        <v>3567</v>
      </c>
      <c r="F1101" t="s">
        <v>3566</v>
      </c>
      <c r="G1101" t="s">
        <v>16</v>
      </c>
      <c r="H1101" t="s">
        <v>15</v>
      </c>
      <c r="I1101" t="s">
        <v>3565</v>
      </c>
      <c r="J1101" t="s">
        <v>3564</v>
      </c>
      <c r="K1101" t="s">
        <v>3563</v>
      </c>
      <c r="L1101" t="s">
        <v>3562</v>
      </c>
      <c r="M1101" t="s">
        <v>3561</v>
      </c>
      <c r="N1101">
        <v>4</v>
      </c>
      <c r="O1101" t="s">
        <v>3560</v>
      </c>
      <c r="P1101" t="s">
        <v>3559</v>
      </c>
      <c r="Q1101" t="s">
        <v>3558</v>
      </c>
      <c r="R1101" s="7">
        <v>36526</v>
      </c>
      <c r="S1101" s="8">
        <f t="shared" si="144"/>
        <v>2000</v>
      </c>
      <c r="T1101" s="8">
        <v>2000</v>
      </c>
      <c r="U1101" s="8">
        <f t="shared" si="145"/>
        <v>22</v>
      </c>
      <c r="V1101" s="7">
        <v>2000</v>
      </c>
      <c r="W1101" t="s">
        <v>3412</v>
      </c>
      <c r="X1101" s="2">
        <v>1.6519999999999999</v>
      </c>
      <c r="Y1101" s="6">
        <f t="shared" si="142"/>
        <v>4.409919649769093E-2</v>
      </c>
      <c r="AA1101" t="s">
        <v>3411</v>
      </c>
      <c r="AB1101">
        <v>17337</v>
      </c>
      <c r="AD1101" t="s">
        <v>6</v>
      </c>
      <c r="AE1101">
        <v>48</v>
      </c>
      <c r="AF1101">
        <v>1</v>
      </c>
      <c r="AH1101" s="11">
        <v>44501</v>
      </c>
      <c r="AI1101" t="s">
        <v>3557</v>
      </c>
      <c r="AK1101" t="s">
        <v>3556</v>
      </c>
      <c r="AL1101">
        <v>24</v>
      </c>
      <c r="AM1101" s="5">
        <f t="shared" si="146"/>
        <v>1.0909090909090908</v>
      </c>
      <c r="AN1101" s="4">
        <f t="shared" si="143"/>
        <v>1.6522667033837045E-3</v>
      </c>
      <c r="AO1101" s="3"/>
      <c r="AP1101">
        <v>0</v>
      </c>
      <c r="AQ1101" t="s">
        <v>2251</v>
      </c>
      <c r="AR1101" t="s">
        <v>3555</v>
      </c>
      <c r="AS1101" t="s">
        <v>2250</v>
      </c>
      <c r="AT1101" s="2" t="s">
        <v>0</v>
      </c>
      <c r="AU1101" s="1">
        <f t="shared" si="147"/>
        <v>3.1365117559398761</v>
      </c>
      <c r="AV1101" s="1">
        <f t="shared" si="148"/>
        <v>2.2875731600537317</v>
      </c>
      <c r="AW1101" s="1">
        <f t="shared" si="149"/>
        <v>1.4386345641675871</v>
      </c>
    </row>
    <row r="1102" spans="1:49" x14ac:dyDescent="0.2">
      <c r="A1102">
        <v>1100</v>
      </c>
      <c r="B1102" t="s">
        <v>3554</v>
      </c>
      <c r="C1102" t="s">
        <v>3553</v>
      </c>
      <c r="F1102" t="s">
        <v>3552</v>
      </c>
      <c r="G1102" t="s">
        <v>16</v>
      </c>
      <c r="H1102" t="s">
        <v>15</v>
      </c>
      <c r="I1102" t="s">
        <v>3551</v>
      </c>
      <c r="J1102" t="s">
        <v>3550</v>
      </c>
      <c r="K1102" t="s">
        <v>3549</v>
      </c>
      <c r="L1102" t="s">
        <v>3548</v>
      </c>
      <c r="M1102" t="s">
        <v>91</v>
      </c>
      <c r="N1102">
        <v>2</v>
      </c>
      <c r="O1102" t="s">
        <v>3547</v>
      </c>
      <c r="P1102" t="s">
        <v>3546</v>
      </c>
      <c r="Q1102" t="s">
        <v>3545</v>
      </c>
      <c r="R1102" s="7">
        <v>36526</v>
      </c>
      <c r="S1102" s="8">
        <f t="shared" si="144"/>
        <v>2000</v>
      </c>
      <c r="T1102" s="8">
        <v>2000</v>
      </c>
      <c r="U1102" s="8">
        <f t="shared" si="145"/>
        <v>22</v>
      </c>
      <c r="V1102" s="7">
        <v>2000</v>
      </c>
      <c r="W1102" t="s">
        <v>3412</v>
      </c>
      <c r="X1102" s="2">
        <v>1.6519999999999999</v>
      </c>
      <c r="Y1102" s="6">
        <f t="shared" si="142"/>
        <v>4.409919649769093E-2</v>
      </c>
      <c r="AA1102" t="s">
        <v>3411</v>
      </c>
      <c r="AB1102">
        <v>17337</v>
      </c>
      <c r="AD1102" t="s">
        <v>6</v>
      </c>
      <c r="AE1102">
        <v>48</v>
      </c>
      <c r="AF1102">
        <v>1</v>
      </c>
      <c r="AH1102" t="s">
        <v>3544</v>
      </c>
      <c r="AI1102" t="s">
        <v>3543</v>
      </c>
      <c r="AK1102" t="s">
        <v>3542</v>
      </c>
      <c r="AL1102">
        <v>207</v>
      </c>
      <c r="AM1102" s="5">
        <f t="shared" si="146"/>
        <v>9.4090909090909083</v>
      </c>
      <c r="AN1102" s="4">
        <f t="shared" si="143"/>
        <v>1.425080031668445E-2</v>
      </c>
      <c r="AO1102" s="3"/>
      <c r="AP1102">
        <v>0</v>
      </c>
      <c r="AQ1102" t="s">
        <v>2251</v>
      </c>
      <c r="AR1102" t="s">
        <v>3541</v>
      </c>
      <c r="AS1102" t="s">
        <v>2250</v>
      </c>
      <c r="AT1102" s="2" t="s">
        <v>0</v>
      </c>
      <c r="AU1102" s="1">
        <f t="shared" si="147"/>
        <v>3.5144677643388986</v>
      </c>
      <c r="AV1102" s="1">
        <f t="shared" si="148"/>
        <v>2.9174998407187691</v>
      </c>
      <c r="AW1102" s="1">
        <f t="shared" si="149"/>
        <v>2.3205319170986396</v>
      </c>
    </row>
    <row r="1103" spans="1:49" x14ac:dyDescent="0.2">
      <c r="A1103">
        <v>1101</v>
      </c>
      <c r="B1103" t="s">
        <v>3540</v>
      </c>
      <c r="C1103" t="s">
        <v>3539</v>
      </c>
      <c r="F1103" t="s">
        <v>3538</v>
      </c>
      <c r="G1103" t="s">
        <v>16</v>
      </c>
      <c r="H1103" t="s">
        <v>15</v>
      </c>
      <c r="I1103" t="s">
        <v>3537</v>
      </c>
      <c r="J1103" t="s">
        <v>3536</v>
      </c>
      <c r="K1103" t="s">
        <v>3535</v>
      </c>
      <c r="L1103" t="s">
        <v>3534</v>
      </c>
      <c r="M1103" t="s">
        <v>3533</v>
      </c>
      <c r="N1103">
        <v>3</v>
      </c>
      <c r="O1103" t="s">
        <v>3532</v>
      </c>
      <c r="P1103" t="s">
        <v>3531</v>
      </c>
      <c r="Q1103" t="s">
        <v>3530</v>
      </c>
      <c r="R1103" s="7">
        <v>36526</v>
      </c>
      <c r="S1103" s="8">
        <f t="shared" si="144"/>
        <v>2000</v>
      </c>
      <c r="T1103" s="8">
        <v>2000</v>
      </c>
      <c r="U1103" s="8">
        <f t="shared" si="145"/>
        <v>22</v>
      </c>
      <c r="V1103" s="7">
        <v>2000</v>
      </c>
      <c r="W1103" t="s">
        <v>3412</v>
      </c>
      <c r="X1103" s="2">
        <v>1.6519999999999999</v>
      </c>
      <c r="Y1103" s="6">
        <f t="shared" si="142"/>
        <v>4.409919649769093E-2</v>
      </c>
      <c r="AA1103" t="s">
        <v>3411</v>
      </c>
      <c r="AB1103">
        <v>17337</v>
      </c>
      <c r="AD1103" t="s">
        <v>6</v>
      </c>
      <c r="AE1103">
        <v>48</v>
      </c>
      <c r="AF1103">
        <v>2</v>
      </c>
      <c r="AH1103" t="s">
        <v>3529</v>
      </c>
      <c r="AI1103" t="s">
        <v>3528</v>
      </c>
      <c r="AK1103" t="s">
        <v>3527</v>
      </c>
      <c r="AL1103">
        <v>23</v>
      </c>
      <c r="AM1103" s="5">
        <f t="shared" si="146"/>
        <v>1.0454545454545454</v>
      </c>
      <c r="AN1103" s="4">
        <f t="shared" si="143"/>
        <v>1.5834222574093834E-3</v>
      </c>
      <c r="AO1103" s="3"/>
      <c r="AP1103">
        <v>0</v>
      </c>
      <c r="AR1103" t="s">
        <v>3526</v>
      </c>
      <c r="AT1103" s="2" t="s">
        <v>0</v>
      </c>
      <c r="AU1103" s="1">
        <f t="shared" si="147"/>
        <v>3.1344464225606465</v>
      </c>
      <c r="AV1103" s="1">
        <f t="shared" si="148"/>
        <v>2.2841309377550156</v>
      </c>
      <c r="AW1103" s="1">
        <f t="shared" si="149"/>
        <v>1.4338154529493847</v>
      </c>
    </row>
    <row r="1104" spans="1:49" x14ac:dyDescent="0.2">
      <c r="A1104">
        <v>1102</v>
      </c>
      <c r="B1104" t="s">
        <v>3525</v>
      </c>
      <c r="C1104" t="s">
        <v>3524</v>
      </c>
      <c r="F1104" t="s">
        <v>3523</v>
      </c>
      <c r="G1104" t="s">
        <v>16</v>
      </c>
      <c r="H1104" t="s">
        <v>15</v>
      </c>
      <c r="I1104" t="s">
        <v>3522</v>
      </c>
      <c r="J1104" t="s">
        <v>3521</v>
      </c>
      <c r="K1104" t="s">
        <v>3520</v>
      </c>
      <c r="L1104" t="s">
        <v>3519</v>
      </c>
      <c r="M1104" t="s">
        <v>3518</v>
      </c>
      <c r="N1104">
        <v>4</v>
      </c>
      <c r="O1104" t="s">
        <v>3517</v>
      </c>
      <c r="P1104" t="s">
        <v>3516</v>
      </c>
      <c r="Q1104" t="s">
        <v>3515</v>
      </c>
      <c r="R1104" s="7">
        <v>36526</v>
      </c>
      <c r="S1104" s="8">
        <f t="shared" si="144"/>
        <v>2000</v>
      </c>
      <c r="T1104" s="8">
        <v>2000</v>
      </c>
      <c r="U1104" s="8">
        <f t="shared" si="145"/>
        <v>22</v>
      </c>
      <c r="V1104" s="7">
        <v>2000</v>
      </c>
      <c r="W1104" t="s">
        <v>3514</v>
      </c>
      <c r="X1104" s="2">
        <v>2.141</v>
      </c>
      <c r="Y1104" s="6">
        <f t="shared" si="142"/>
        <v>5.7152772216438434E-2</v>
      </c>
      <c r="AA1104">
        <v>1962892</v>
      </c>
      <c r="AB1104">
        <v>17360</v>
      </c>
      <c r="AD1104" t="s">
        <v>6</v>
      </c>
      <c r="AE1104">
        <v>38</v>
      </c>
      <c r="AF1104" t="s">
        <v>354</v>
      </c>
      <c r="AH1104" t="s">
        <v>3513</v>
      </c>
      <c r="AI1104" t="s">
        <v>3512</v>
      </c>
      <c r="AK1104" t="s">
        <v>3511</v>
      </c>
      <c r="AL1104">
        <v>68</v>
      </c>
      <c r="AM1104" s="5">
        <f t="shared" si="146"/>
        <v>3.0909090909090908</v>
      </c>
      <c r="AN1104" s="4">
        <f t="shared" si="143"/>
        <v>4.6814223262538297E-3</v>
      </c>
      <c r="AO1104" s="3"/>
      <c r="AP1104">
        <v>0</v>
      </c>
      <c r="AR1104" t="s">
        <v>1</v>
      </c>
      <c r="AT1104" s="2" t="s">
        <v>0</v>
      </c>
      <c r="AU1104" s="1">
        <f t="shared" si="147"/>
        <v>4.1411367249383044</v>
      </c>
      <c r="AV1104" s="1">
        <f t="shared" si="148"/>
        <v>3.0917097271346132</v>
      </c>
      <c r="AW1104" s="1">
        <f t="shared" si="149"/>
        <v>2.0422827293309211</v>
      </c>
    </row>
    <row r="1105" spans="1:49" x14ac:dyDescent="0.2">
      <c r="A1105">
        <v>1103</v>
      </c>
      <c r="B1105" t="s">
        <v>3510</v>
      </c>
      <c r="C1105" t="s">
        <v>3509</v>
      </c>
      <c r="F1105" t="s">
        <v>3508</v>
      </c>
      <c r="G1105" t="s">
        <v>16</v>
      </c>
      <c r="H1105" t="s">
        <v>15</v>
      </c>
      <c r="I1105" t="s">
        <v>993</v>
      </c>
      <c r="J1105">
        <v>60025778</v>
      </c>
      <c r="K1105" t="s">
        <v>3507</v>
      </c>
      <c r="L1105" t="s">
        <v>3506</v>
      </c>
      <c r="M1105" t="s">
        <v>11</v>
      </c>
      <c r="N1105">
        <v>1</v>
      </c>
      <c r="O1105" t="s">
        <v>3505</v>
      </c>
      <c r="P1105">
        <v>7404291764</v>
      </c>
      <c r="Q1105">
        <v>60025778</v>
      </c>
      <c r="R1105" s="7">
        <v>36526</v>
      </c>
      <c r="S1105" s="8">
        <f t="shared" si="144"/>
        <v>2000</v>
      </c>
      <c r="T1105" s="8">
        <v>2000</v>
      </c>
      <c r="U1105" s="8">
        <f t="shared" si="145"/>
        <v>22</v>
      </c>
      <c r="V1105" s="7">
        <v>2000</v>
      </c>
      <c r="W1105" t="s">
        <v>3504</v>
      </c>
      <c r="X1105" s="2">
        <v>1.3720000000000001</v>
      </c>
      <c r="Y1105" s="6">
        <f t="shared" si="142"/>
        <v>3.662475641333654E-2</v>
      </c>
      <c r="AA1105">
        <v>189480</v>
      </c>
      <c r="AB1105">
        <v>17366</v>
      </c>
      <c r="AD1105" t="s">
        <v>6</v>
      </c>
      <c r="AE1105">
        <v>48</v>
      </c>
      <c r="AF1105">
        <v>2</v>
      </c>
      <c r="AH1105" t="s">
        <v>3503</v>
      </c>
      <c r="AI1105" t="s">
        <v>3502</v>
      </c>
      <c r="AK1105" t="s">
        <v>3501</v>
      </c>
      <c r="AL1105">
        <v>109</v>
      </c>
      <c r="AM1105" s="5">
        <f t="shared" si="146"/>
        <v>4.9545454545454541</v>
      </c>
      <c r="AN1105" s="4">
        <f t="shared" si="143"/>
        <v>7.5040446112009905E-3</v>
      </c>
      <c r="AO1105" s="3"/>
      <c r="AP1105">
        <v>0</v>
      </c>
      <c r="AQ1105" t="s">
        <v>2251</v>
      </c>
      <c r="AR1105" t="s">
        <v>3500</v>
      </c>
      <c r="AS1105" t="s">
        <v>2250</v>
      </c>
      <c r="AT1105" s="2" t="s">
        <v>0</v>
      </c>
      <c r="AU1105" s="1">
        <f t="shared" si="147"/>
        <v>2.7888542872695874</v>
      </c>
      <c r="AV1105" s="1">
        <f t="shared" si="148"/>
        <v>2.2064400512268767</v>
      </c>
      <c r="AW1105" s="1">
        <f t="shared" si="149"/>
        <v>1.6240258151841653</v>
      </c>
    </row>
    <row r="1106" spans="1:49" x14ac:dyDescent="0.2">
      <c r="A1106">
        <v>1104</v>
      </c>
      <c r="B1106" t="s">
        <v>3499</v>
      </c>
      <c r="C1106" t="s">
        <v>3498</v>
      </c>
      <c r="F1106" t="s">
        <v>3497</v>
      </c>
      <c r="G1106" t="s">
        <v>16</v>
      </c>
      <c r="H1106" t="s">
        <v>15</v>
      </c>
      <c r="I1106" t="s">
        <v>3496</v>
      </c>
      <c r="J1106">
        <v>60017293</v>
      </c>
      <c r="K1106" t="s">
        <v>1905</v>
      </c>
      <c r="L1106" t="s">
        <v>1904</v>
      </c>
      <c r="M1106" t="s">
        <v>467</v>
      </c>
      <c r="N1106">
        <v>3</v>
      </c>
      <c r="O1106" t="s">
        <v>3495</v>
      </c>
      <c r="P1106" t="s">
        <v>3494</v>
      </c>
      <c r="Q1106" t="s">
        <v>3493</v>
      </c>
      <c r="R1106" s="7">
        <v>36526</v>
      </c>
      <c r="S1106" s="8">
        <f t="shared" si="144"/>
        <v>2000</v>
      </c>
      <c r="T1106" s="8">
        <v>2000</v>
      </c>
      <c r="U1106" s="8">
        <f t="shared" si="145"/>
        <v>22</v>
      </c>
      <c r="V1106" s="7">
        <v>36526</v>
      </c>
      <c r="W1106" t="s">
        <v>3492</v>
      </c>
      <c r="X1106" s="2">
        <v>0.371</v>
      </c>
      <c r="Y1106" s="6">
        <f t="shared" si="142"/>
        <v>9.9036331117695747E-3</v>
      </c>
      <c r="AA1106">
        <v>486604</v>
      </c>
      <c r="AB1106">
        <v>28580</v>
      </c>
      <c r="AD1106" t="s">
        <v>6</v>
      </c>
      <c r="AE1106">
        <v>35</v>
      </c>
      <c r="AF1106">
        <v>1</v>
      </c>
      <c r="AH1106" s="9">
        <v>42795</v>
      </c>
      <c r="AI1106" t="s">
        <v>3491</v>
      </c>
      <c r="AK1106" t="s">
        <v>3490</v>
      </c>
      <c r="AL1106">
        <v>27</v>
      </c>
      <c r="AM1106" s="5">
        <f t="shared" si="146"/>
        <v>1.2272727272727273</v>
      </c>
      <c r="AN1106" s="4">
        <f t="shared" si="143"/>
        <v>1.8588000413066676E-3</v>
      </c>
      <c r="AO1106" s="3"/>
      <c r="AP1106">
        <v>1</v>
      </c>
      <c r="AR1106" t="s">
        <v>1</v>
      </c>
      <c r="AT1106" s="2">
        <v>1.431</v>
      </c>
      <c r="AU1106" s="1">
        <f t="shared" si="147"/>
        <v>0.74901831906307026</v>
      </c>
      <c r="AV1106" s="1">
        <f t="shared" si="148"/>
        <v>0.58812165765381208</v>
      </c>
      <c r="AW1106" s="1">
        <f t="shared" si="149"/>
        <v>0.42722499624455396</v>
      </c>
    </row>
    <row r="1107" spans="1:49" x14ac:dyDescent="0.2">
      <c r="A1107">
        <v>1105</v>
      </c>
      <c r="B1107" t="s">
        <v>3489</v>
      </c>
      <c r="C1107" t="s">
        <v>3488</v>
      </c>
      <c r="F1107" t="s">
        <v>3487</v>
      </c>
      <c r="G1107" t="s">
        <v>16</v>
      </c>
      <c r="H1107" t="s">
        <v>15</v>
      </c>
      <c r="I1107" t="s">
        <v>3486</v>
      </c>
      <c r="J1107" t="s">
        <v>3485</v>
      </c>
      <c r="K1107" t="s">
        <v>3484</v>
      </c>
      <c r="L1107" t="s">
        <v>3483</v>
      </c>
      <c r="M1107" t="s">
        <v>878</v>
      </c>
      <c r="N1107">
        <v>4</v>
      </c>
      <c r="O1107" t="s">
        <v>3482</v>
      </c>
      <c r="P1107" t="s">
        <v>3481</v>
      </c>
      <c r="Q1107" t="s">
        <v>3480</v>
      </c>
      <c r="R1107" s="7">
        <v>36526</v>
      </c>
      <c r="S1107" s="8">
        <f t="shared" si="144"/>
        <v>2000</v>
      </c>
      <c r="T1107" s="8">
        <v>2000</v>
      </c>
      <c r="U1107" s="8">
        <f t="shared" si="145"/>
        <v>22</v>
      </c>
      <c r="V1107" s="7">
        <v>2000</v>
      </c>
      <c r="W1107" t="s">
        <v>1546</v>
      </c>
      <c r="X1107" s="2">
        <v>0.111</v>
      </c>
      <c r="Y1107" s="6">
        <f t="shared" si="142"/>
        <v>2.9630816048690639E-3</v>
      </c>
      <c r="AA1107">
        <v>87566621</v>
      </c>
      <c r="AB1107">
        <v>24890</v>
      </c>
      <c r="AD1107" t="s">
        <v>6</v>
      </c>
      <c r="AE1107">
        <v>83</v>
      </c>
      <c r="AF1107">
        <v>6</v>
      </c>
      <c r="AH1107" s="11">
        <v>44440</v>
      </c>
      <c r="AI1107" t="s">
        <v>3479</v>
      </c>
      <c r="AK1107" t="s">
        <v>3478</v>
      </c>
      <c r="AL1107">
        <v>1</v>
      </c>
      <c r="AM1107" s="5">
        <f t="shared" si="146"/>
        <v>4.5454545454545456E-2</v>
      </c>
      <c r="AN1107" s="4">
        <f t="shared" si="143"/>
        <v>6.8844445974321024E-5</v>
      </c>
      <c r="AO1107" s="3"/>
      <c r="AP1107">
        <v>0</v>
      </c>
      <c r="AR1107" t="s">
        <v>1</v>
      </c>
      <c r="AT1107" s="2" t="s">
        <v>0</v>
      </c>
      <c r="AU1107" s="1">
        <f t="shared" si="147"/>
        <v>0.20948104572006404</v>
      </c>
      <c r="AV1107" s="1">
        <f t="shared" si="148"/>
        <v>0.15159630254216924</v>
      </c>
      <c r="AW1107" s="1">
        <f t="shared" si="149"/>
        <v>9.3711559364274374E-2</v>
      </c>
    </row>
    <row r="1108" spans="1:49" x14ac:dyDescent="0.2">
      <c r="A1108">
        <v>1106</v>
      </c>
      <c r="B1108" t="s">
        <v>3477</v>
      </c>
      <c r="C1108" t="s">
        <v>3476</v>
      </c>
      <c r="F1108" t="s">
        <v>3475</v>
      </c>
      <c r="G1108" t="s">
        <v>16</v>
      </c>
      <c r="H1108" t="s">
        <v>15</v>
      </c>
      <c r="I1108" t="s">
        <v>3474</v>
      </c>
      <c r="J1108" t="s">
        <v>3473</v>
      </c>
      <c r="K1108" t="s">
        <v>3472</v>
      </c>
      <c r="L1108" t="s">
        <v>3471</v>
      </c>
      <c r="M1108" t="s">
        <v>3470</v>
      </c>
      <c r="N1108">
        <v>3</v>
      </c>
      <c r="O1108" t="s">
        <v>3469</v>
      </c>
      <c r="P1108" t="s">
        <v>3468</v>
      </c>
      <c r="Q1108" t="s">
        <v>3467</v>
      </c>
      <c r="R1108" s="7">
        <v>36526</v>
      </c>
      <c r="S1108" s="8">
        <f t="shared" si="144"/>
        <v>2000</v>
      </c>
      <c r="T1108" s="8">
        <v>2000</v>
      </c>
      <c r="U1108" s="8">
        <f t="shared" si="145"/>
        <v>22</v>
      </c>
      <c r="V1108" s="7">
        <v>2000</v>
      </c>
      <c r="W1108" t="s">
        <v>3412</v>
      </c>
      <c r="X1108" s="2">
        <v>1.6519999999999999</v>
      </c>
      <c r="Y1108" s="6">
        <f t="shared" si="142"/>
        <v>4.409919649769093E-2</v>
      </c>
      <c r="AA1108" t="s">
        <v>3411</v>
      </c>
      <c r="AB1108">
        <v>17337</v>
      </c>
      <c r="AD1108" t="s">
        <v>6</v>
      </c>
      <c r="AE1108">
        <v>48</v>
      </c>
      <c r="AF1108">
        <v>2</v>
      </c>
      <c r="AH1108" t="s">
        <v>3466</v>
      </c>
      <c r="AI1108" t="s">
        <v>3465</v>
      </c>
      <c r="AK1108" t="s">
        <v>3464</v>
      </c>
      <c r="AL1108">
        <v>106</v>
      </c>
      <c r="AM1108" s="5">
        <f t="shared" si="146"/>
        <v>4.8181818181818183</v>
      </c>
      <c r="AN1108" s="4">
        <f t="shared" si="143"/>
        <v>7.2975112732780283E-3</v>
      </c>
      <c r="AO1108" s="3"/>
      <c r="AP1108">
        <v>0</v>
      </c>
      <c r="AR1108" t="s">
        <v>1</v>
      </c>
      <c r="AT1108" s="2" t="s">
        <v>0</v>
      </c>
      <c r="AU1108" s="1">
        <f t="shared" si="147"/>
        <v>3.3058690930367054</v>
      </c>
      <c r="AV1108" s="1">
        <f t="shared" si="148"/>
        <v>2.569835388548448</v>
      </c>
      <c r="AW1108" s="1">
        <f t="shared" si="149"/>
        <v>1.8338016840601898</v>
      </c>
    </row>
    <row r="1109" spans="1:49" x14ac:dyDescent="0.2">
      <c r="A1109">
        <v>1107</v>
      </c>
      <c r="B1109" t="s">
        <v>3463</v>
      </c>
      <c r="C1109" t="s">
        <v>3462</v>
      </c>
      <c r="F1109" t="s">
        <v>3461</v>
      </c>
      <c r="G1109" t="s">
        <v>16</v>
      </c>
      <c r="H1109" t="s">
        <v>15</v>
      </c>
      <c r="I1109" t="s">
        <v>3460</v>
      </c>
      <c r="J1109" t="s">
        <v>3459</v>
      </c>
      <c r="K1109" t="s">
        <v>3458</v>
      </c>
      <c r="L1109" t="s">
        <v>3457</v>
      </c>
      <c r="M1109" t="s">
        <v>91</v>
      </c>
      <c r="N1109">
        <v>2</v>
      </c>
      <c r="O1109" t="s">
        <v>3456</v>
      </c>
      <c r="P1109" t="s">
        <v>3455</v>
      </c>
      <c r="Q1109" t="s">
        <v>3454</v>
      </c>
      <c r="R1109" s="7">
        <v>36526</v>
      </c>
      <c r="S1109" s="8">
        <f t="shared" si="144"/>
        <v>2000</v>
      </c>
      <c r="T1109" s="8">
        <v>2000</v>
      </c>
      <c r="U1109" s="8">
        <f t="shared" si="145"/>
        <v>22</v>
      </c>
      <c r="V1109" s="7">
        <v>2000</v>
      </c>
      <c r="W1109" t="s">
        <v>3412</v>
      </c>
      <c r="X1109" s="2">
        <v>1.6519999999999999</v>
      </c>
      <c r="Y1109" s="6">
        <f t="shared" si="142"/>
        <v>4.409919649769093E-2</v>
      </c>
      <c r="AA1109" t="s">
        <v>3411</v>
      </c>
      <c r="AB1109">
        <v>17337</v>
      </c>
      <c r="AD1109" t="s">
        <v>6</v>
      </c>
      <c r="AE1109">
        <v>48</v>
      </c>
      <c r="AF1109">
        <v>2</v>
      </c>
      <c r="AH1109" t="s">
        <v>3453</v>
      </c>
      <c r="AI1109" t="s">
        <v>3452</v>
      </c>
      <c r="AK1109" t="s">
        <v>3451</v>
      </c>
      <c r="AL1109">
        <v>9</v>
      </c>
      <c r="AM1109" s="5">
        <f t="shared" si="146"/>
        <v>0.40909090909090912</v>
      </c>
      <c r="AN1109" s="4">
        <f t="shared" si="143"/>
        <v>6.1960001376888923E-4</v>
      </c>
      <c r="AO1109" s="3"/>
      <c r="AP1109">
        <v>0</v>
      </c>
      <c r="AR1109" t="s">
        <v>1</v>
      </c>
      <c r="AT1109" s="2" t="s">
        <v>0</v>
      </c>
      <c r="AU1109" s="1">
        <f t="shared" si="147"/>
        <v>3.1055317552514317</v>
      </c>
      <c r="AV1109" s="1">
        <f t="shared" si="148"/>
        <v>2.235939825572991</v>
      </c>
      <c r="AW1109" s="1">
        <f t="shared" si="149"/>
        <v>1.3663478958945501</v>
      </c>
    </row>
    <row r="1110" spans="1:49" x14ac:dyDescent="0.2">
      <c r="A1110">
        <v>1108</v>
      </c>
      <c r="B1110" t="s">
        <v>3450</v>
      </c>
      <c r="F1110" t="s">
        <v>3449</v>
      </c>
      <c r="G1110" t="s">
        <v>16</v>
      </c>
      <c r="H1110" t="s">
        <v>15</v>
      </c>
      <c r="I1110" t="s">
        <v>3448</v>
      </c>
      <c r="J1110">
        <v>60018405</v>
      </c>
      <c r="K1110" t="s">
        <v>3447</v>
      </c>
      <c r="L1110" t="s">
        <v>3446</v>
      </c>
      <c r="M1110" t="s">
        <v>2268</v>
      </c>
      <c r="N1110">
        <v>2</v>
      </c>
      <c r="O1110" t="s">
        <v>3445</v>
      </c>
      <c r="P1110" t="s">
        <v>3444</v>
      </c>
      <c r="Q1110" t="s">
        <v>3443</v>
      </c>
      <c r="R1110" s="7">
        <v>36526</v>
      </c>
      <c r="S1110" s="8">
        <f t="shared" si="144"/>
        <v>2000</v>
      </c>
      <c r="T1110" s="8">
        <v>2000</v>
      </c>
      <c r="U1110" s="8">
        <f t="shared" si="145"/>
        <v>22</v>
      </c>
      <c r="V1110" s="7">
        <v>2000</v>
      </c>
      <c r="W1110" t="s">
        <v>3442</v>
      </c>
      <c r="X1110" s="2">
        <v>0.188</v>
      </c>
      <c r="Y1110" s="6">
        <f t="shared" si="142"/>
        <v>5.0185526280665223E-3</v>
      </c>
      <c r="AA1110">
        <v>9168508</v>
      </c>
      <c r="AB1110">
        <v>26076</v>
      </c>
      <c r="AD1110" t="s">
        <v>6</v>
      </c>
      <c r="AE1110" t="s">
        <v>3441</v>
      </c>
      <c r="AF1110">
        <v>2</v>
      </c>
      <c r="AH1110" t="s">
        <v>3440</v>
      </c>
      <c r="AI1110" t="s">
        <v>3439</v>
      </c>
      <c r="AJ1110" t="s">
        <v>3438</v>
      </c>
      <c r="AK1110" t="s">
        <v>3437</v>
      </c>
      <c r="AL1110">
        <v>1</v>
      </c>
      <c r="AM1110" s="5">
        <f t="shared" si="146"/>
        <v>4.5454545454545456E-2</v>
      </c>
      <c r="AN1110" s="4">
        <f t="shared" si="143"/>
        <v>6.8844445974321024E-5</v>
      </c>
      <c r="AO1110" s="3"/>
      <c r="AP1110">
        <v>0</v>
      </c>
      <c r="AR1110" t="s">
        <v>1</v>
      </c>
      <c r="AT1110" s="2" t="s">
        <v>0</v>
      </c>
      <c r="AU1110" s="1">
        <f t="shared" si="147"/>
        <v>0.35336401734388617</v>
      </c>
      <c r="AV1110" s="1">
        <f t="shared" si="148"/>
        <v>0.25436985370204218</v>
      </c>
      <c r="AW1110" s="1">
        <f t="shared" si="149"/>
        <v>0.15537569006019814</v>
      </c>
    </row>
    <row r="1111" spans="1:49" x14ac:dyDescent="0.2">
      <c r="A1111">
        <v>1109</v>
      </c>
      <c r="B1111" t="s">
        <v>3436</v>
      </c>
      <c r="C1111" t="s">
        <v>3435</v>
      </c>
      <c r="F1111" t="s">
        <v>3434</v>
      </c>
      <c r="G1111" t="s">
        <v>16</v>
      </c>
      <c r="H1111" t="s">
        <v>15</v>
      </c>
      <c r="I1111" t="s">
        <v>3433</v>
      </c>
      <c r="J1111" t="s">
        <v>3432</v>
      </c>
      <c r="K1111" t="s">
        <v>3431</v>
      </c>
      <c r="L1111" t="s">
        <v>3430</v>
      </c>
      <c r="M1111" t="s">
        <v>3429</v>
      </c>
      <c r="N1111">
        <v>2</v>
      </c>
      <c r="O1111" t="s">
        <v>3428</v>
      </c>
      <c r="P1111" t="s">
        <v>3427</v>
      </c>
      <c r="Q1111" t="s">
        <v>3426</v>
      </c>
      <c r="R1111" s="7">
        <v>36526</v>
      </c>
      <c r="S1111" s="8">
        <f t="shared" si="144"/>
        <v>2000</v>
      </c>
      <c r="T1111" s="8">
        <v>2000</v>
      </c>
      <c r="U1111" s="8">
        <f t="shared" si="145"/>
        <v>22</v>
      </c>
      <c r="V1111" s="7">
        <v>2000</v>
      </c>
      <c r="W1111" t="s">
        <v>1810</v>
      </c>
      <c r="X1111" s="2">
        <v>0.30199999999999999</v>
      </c>
      <c r="Y1111" s="6">
        <f t="shared" si="142"/>
        <v>8.0617175195536687E-3</v>
      </c>
      <c r="AA1111">
        <v>9296212</v>
      </c>
      <c r="AB1111">
        <v>20725</v>
      </c>
      <c r="AD1111" t="s">
        <v>6</v>
      </c>
      <c r="AE1111">
        <v>14</v>
      </c>
      <c r="AF1111">
        <v>1</v>
      </c>
      <c r="AH1111" t="s">
        <v>3425</v>
      </c>
      <c r="AI1111" t="s">
        <v>3424</v>
      </c>
      <c r="AK1111" t="s">
        <v>3423</v>
      </c>
      <c r="AL1111">
        <v>6</v>
      </c>
      <c r="AM1111" s="5">
        <f t="shared" si="146"/>
        <v>0.27272727272727271</v>
      </c>
      <c r="AN1111" s="4">
        <f t="shared" si="143"/>
        <v>4.1306667584592612E-4</v>
      </c>
      <c r="AO1111" s="3"/>
      <c r="AP1111">
        <v>0</v>
      </c>
      <c r="AR1111" t="s">
        <v>1</v>
      </c>
      <c r="AT1111" s="2">
        <v>1.671</v>
      </c>
      <c r="AU1111" s="1">
        <f t="shared" si="147"/>
        <v>0.57671222664413446</v>
      </c>
      <c r="AV1111" s="1">
        <f t="shared" si="148"/>
        <v>0.42373920976997975</v>
      </c>
      <c r="AW1111" s="1">
        <f t="shared" si="149"/>
        <v>0.27076619289582488</v>
      </c>
    </row>
    <row r="1112" spans="1:49" x14ac:dyDescent="0.2">
      <c r="A1112">
        <v>1110</v>
      </c>
      <c r="B1112" t="s">
        <v>3422</v>
      </c>
      <c r="C1112" t="s">
        <v>3421</v>
      </c>
      <c r="F1112" t="s">
        <v>3420</v>
      </c>
      <c r="G1112" t="s">
        <v>16</v>
      </c>
      <c r="H1112" t="s">
        <v>15</v>
      </c>
      <c r="I1112" t="s">
        <v>3419</v>
      </c>
      <c r="J1112" t="s">
        <v>3418</v>
      </c>
      <c r="K1112" t="s">
        <v>3417</v>
      </c>
      <c r="L1112" t="s">
        <v>3416</v>
      </c>
      <c r="M1112" t="s">
        <v>1843</v>
      </c>
      <c r="N1112">
        <v>4</v>
      </c>
      <c r="O1112" t="s">
        <v>3415</v>
      </c>
      <c r="P1112" t="s">
        <v>3414</v>
      </c>
      <c r="Q1112" t="s">
        <v>3413</v>
      </c>
      <c r="R1112" s="7">
        <v>36526</v>
      </c>
      <c r="S1112" s="8">
        <f t="shared" si="144"/>
        <v>2000</v>
      </c>
      <c r="T1112" s="8">
        <v>2000</v>
      </c>
      <c r="U1112" s="8">
        <f t="shared" si="145"/>
        <v>22</v>
      </c>
      <c r="V1112" s="7">
        <v>2000</v>
      </c>
      <c r="W1112" t="s">
        <v>3412</v>
      </c>
      <c r="X1112" s="2">
        <v>1.6519999999999999</v>
      </c>
      <c r="Y1112" s="6">
        <f t="shared" si="142"/>
        <v>4.409919649769093E-2</v>
      </c>
      <c r="AA1112" t="s">
        <v>3411</v>
      </c>
      <c r="AB1112">
        <v>17337</v>
      </c>
      <c r="AD1112" t="s">
        <v>6</v>
      </c>
      <c r="AE1112">
        <v>48</v>
      </c>
      <c r="AF1112">
        <v>1</v>
      </c>
      <c r="AH1112" t="s">
        <v>3410</v>
      </c>
      <c r="AI1112" t="s">
        <v>3409</v>
      </c>
      <c r="AK1112" t="s">
        <v>3408</v>
      </c>
      <c r="AL1112">
        <v>39</v>
      </c>
      <c r="AM1112" s="5">
        <f t="shared" si="146"/>
        <v>1.7727272727272727</v>
      </c>
      <c r="AN1112" s="4">
        <f t="shared" si="143"/>
        <v>2.6849333929985196E-3</v>
      </c>
      <c r="AO1112" s="3"/>
      <c r="AP1112">
        <v>0</v>
      </c>
      <c r="AR1112" t="s">
        <v>3407</v>
      </c>
      <c r="AT1112" s="2" t="s">
        <v>0</v>
      </c>
      <c r="AU1112" s="1">
        <f t="shared" si="147"/>
        <v>3.1674917566283205</v>
      </c>
      <c r="AV1112" s="1">
        <f t="shared" si="148"/>
        <v>2.3392064945344724</v>
      </c>
      <c r="AW1112" s="1">
        <f t="shared" si="149"/>
        <v>1.5109212324406243</v>
      </c>
    </row>
    <row r="1113" spans="1:49" x14ac:dyDescent="0.2">
      <c r="A1113">
        <v>1111</v>
      </c>
      <c r="B1113" t="s">
        <v>3406</v>
      </c>
      <c r="C1113" t="s">
        <v>3405</v>
      </c>
      <c r="F1113" t="s">
        <v>3404</v>
      </c>
      <c r="G1113" t="s">
        <v>16</v>
      </c>
      <c r="H1113" t="s">
        <v>15</v>
      </c>
      <c r="I1113" t="s">
        <v>3403</v>
      </c>
      <c r="J1113" t="s">
        <v>3402</v>
      </c>
      <c r="K1113" t="s">
        <v>3401</v>
      </c>
      <c r="L1113" t="s">
        <v>3400</v>
      </c>
      <c r="M1113" t="s">
        <v>3399</v>
      </c>
      <c r="N1113">
        <v>3</v>
      </c>
      <c r="O1113" t="s">
        <v>3398</v>
      </c>
      <c r="P1113" t="s">
        <v>3397</v>
      </c>
      <c r="Q1113" t="s">
        <v>3396</v>
      </c>
      <c r="R1113" s="7">
        <v>36526</v>
      </c>
      <c r="S1113" s="8">
        <f t="shared" si="144"/>
        <v>2000</v>
      </c>
      <c r="T1113" s="8">
        <v>2000</v>
      </c>
      <c r="U1113" s="8">
        <f t="shared" si="145"/>
        <v>22</v>
      </c>
      <c r="V1113" s="7">
        <v>2000</v>
      </c>
      <c r="W1113" t="s">
        <v>3395</v>
      </c>
      <c r="X1113" s="2">
        <v>0.65500000000000003</v>
      </c>
      <c r="Y1113" s="6">
        <f t="shared" si="142"/>
        <v>1.7484850911614749E-2</v>
      </c>
      <c r="AA1113">
        <v>189375</v>
      </c>
      <c r="AB1113">
        <v>26051</v>
      </c>
      <c r="AD1113" t="s">
        <v>6</v>
      </c>
      <c r="AE1113">
        <v>42</v>
      </c>
      <c r="AF1113">
        <v>1</v>
      </c>
      <c r="AH1113" s="11">
        <v>44317</v>
      </c>
      <c r="AI1113" t="s">
        <v>3394</v>
      </c>
      <c r="AK1113" t="s">
        <v>3393</v>
      </c>
      <c r="AL1113">
        <v>15</v>
      </c>
      <c r="AM1113" s="5">
        <f t="shared" si="146"/>
        <v>0.68181818181818177</v>
      </c>
      <c r="AN1113" s="4">
        <f t="shared" si="143"/>
        <v>1.0326666896148153E-3</v>
      </c>
      <c r="AO1113" s="3"/>
      <c r="AP1113">
        <v>0</v>
      </c>
      <c r="AR1113" t="s">
        <v>1</v>
      </c>
      <c r="AT1113" s="2" t="s">
        <v>0</v>
      </c>
      <c r="AU1113" s="1">
        <f t="shared" si="147"/>
        <v>1.2549195645014768</v>
      </c>
      <c r="AV1113" s="1">
        <f t="shared" si="148"/>
        <v>0.92587588006147814</v>
      </c>
      <c r="AW1113" s="1">
        <f t="shared" si="149"/>
        <v>0.59683219562147949</v>
      </c>
    </row>
    <row r="1114" spans="1:49" x14ac:dyDescent="0.2">
      <c r="A1114">
        <v>1112</v>
      </c>
      <c r="B1114" t="s">
        <v>3392</v>
      </c>
      <c r="C1114" t="s">
        <v>3391</v>
      </c>
      <c r="D1114" t="s">
        <v>3390</v>
      </c>
      <c r="E1114">
        <v>10920029</v>
      </c>
      <c r="F1114" t="s">
        <v>3389</v>
      </c>
      <c r="G1114" t="s">
        <v>16</v>
      </c>
      <c r="H1114" t="s">
        <v>15</v>
      </c>
      <c r="I1114" t="s">
        <v>3388</v>
      </c>
      <c r="J1114" t="s">
        <v>3387</v>
      </c>
      <c r="K1114" t="s">
        <v>3386</v>
      </c>
      <c r="L1114" t="s">
        <v>3385</v>
      </c>
      <c r="M1114" t="s">
        <v>3384</v>
      </c>
      <c r="N1114">
        <v>5</v>
      </c>
      <c r="O1114" t="s">
        <v>3383</v>
      </c>
      <c r="P1114" t="s">
        <v>3382</v>
      </c>
      <c r="Q1114" t="s">
        <v>3381</v>
      </c>
      <c r="R1114" s="7">
        <v>36526</v>
      </c>
      <c r="S1114" s="8">
        <f t="shared" si="144"/>
        <v>2000</v>
      </c>
      <c r="T1114" s="8">
        <v>2000</v>
      </c>
      <c r="U1114" s="8">
        <f t="shared" si="145"/>
        <v>22</v>
      </c>
      <c r="V1114" s="7">
        <v>2000</v>
      </c>
      <c r="W1114" t="s">
        <v>3041</v>
      </c>
      <c r="X1114" s="2">
        <v>1.7130000000000001</v>
      </c>
      <c r="Y1114" s="6">
        <f t="shared" si="142"/>
        <v>4.5727556658925285E-2</v>
      </c>
      <c r="AA1114">
        <v>63495</v>
      </c>
      <c r="AB1114">
        <v>14859</v>
      </c>
      <c r="AD1114" t="s">
        <v>6</v>
      </c>
      <c r="AE1114">
        <v>79</v>
      </c>
      <c r="AF1114">
        <v>2</v>
      </c>
      <c r="AH1114" t="s">
        <v>3380</v>
      </c>
      <c r="AI1114" t="s">
        <v>3379</v>
      </c>
      <c r="AK1114" t="s">
        <v>3378</v>
      </c>
      <c r="AL1114">
        <v>113</v>
      </c>
      <c r="AM1114" s="5">
        <f t="shared" si="146"/>
        <v>5.1363636363636367</v>
      </c>
      <c r="AN1114" s="4">
        <f t="shared" si="143"/>
        <v>7.7794223950982755E-3</v>
      </c>
      <c r="AO1114" s="3"/>
      <c r="AP1114">
        <v>1</v>
      </c>
      <c r="AQ1114" t="s">
        <v>1021</v>
      </c>
      <c r="AR1114" t="s">
        <v>3377</v>
      </c>
      <c r="AS1114" t="s">
        <v>1019</v>
      </c>
      <c r="AT1114" s="2">
        <v>4.0330000000000004</v>
      </c>
      <c r="AU1114" s="1">
        <f t="shared" si="147"/>
        <v>3.4343116379777183</v>
      </c>
      <c r="AV1114" s="1">
        <f t="shared" si="148"/>
        <v>2.675348952701178</v>
      </c>
      <c r="AW1114" s="1">
        <f t="shared" si="149"/>
        <v>1.9163862674246377</v>
      </c>
    </row>
    <row r="1115" spans="1:49" x14ac:dyDescent="0.2">
      <c r="A1115">
        <v>1113</v>
      </c>
      <c r="B1115" t="s">
        <v>3376</v>
      </c>
      <c r="C1115" t="s">
        <v>3375</v>
      </c>
      <c r="F1115" t="s">
        <v>3374</v>
      </c>
      <c r="G1115" t="s">
        <v>16</v>
      </c>
      <c r="H1115" t="s">
        <v>15</v>
      </c>
      <c r="I1115" t="s">
        <v>3373</v>
      </c>
      <c r="J1115" t="s">
        <v>3372</v>
      </c>
      <c r="K1115" t="s">
        <v>3371</v>
      </c>
      <c r="L1115" t="s">
        <v>3370</v>
      </c>
      <c r="M1115" t="s">
        <v>3369</v>
      </c>
      <c r="N1115">
        <v>4</v>
      </c>
      <c r="O1115" t="s">
        <v>3368</v>
      </c>
      <c r="P1115" t="s">
        <v>3367</v>
      </c>
      <c r="Q1115" t="s">
        <v>3366</v>
      </c>
      <c r="R1115" s="7">
        <v>36526</v>
      </c>
      <c r="S1115" s="8">
        <f t="shared" si="144"/>
        <v>2000</v>
      </c>
      <c r="T1115" s="8">
        <v>2000</v>
      </c>
      <c r="U1115" s="8">
        <f t="shared" si="145"/>
        <v>22</v>
      </c>
      <c r="V1115" s="7">
        <v>2000</v>
      </c>
      <c r="W1115" t="s">
        <v>3365</v>
      </c>
      <c r="X1115" s="2">
        <v>1.863</v>
      </c>
      <c r="Y1115" s="6">
        <f t="shared" si="142"/>
        <v>4.9731720989829427E-2</v>
      </c>
      <c r="AA1115">
        <v>431397</v>
      </c>
      <c r="AB1115">
        <v>18854</v>
      </c>
      <c r="AD1115" t="s">
        <v>6</v>
      </c>
      <c r="AE1115">
        <v>36</v>
      </c>
      <c r="AF1115">
        <v>8</v>
      </c>
      <c r="AH1115" t="s">
        <v>3364</v>
      </c>
      <c r="AI1115" t="s">
        <v>3363</v>
      </c>
      <c r="AK1115" t="s">
        <v>3362</v>
      </c>
      <c r="AL1115">
        <v>38</v>
      </c>
      <c r="AM1115" s="5">
        <f t="shared" si="146"/>
        <v>1.7272727272727273</v>
      </c>
      <c r="AN1115" s="4">
        <f t="shared" si="143"/>
        <v>2.616088947024199E-3</v>
      </c>
      <c r="AO1115" s="3"/>
      <c r="AP1115">
        <v>1</v>
      </c>
      <c r="AR1115" t="s">
        <v>1</v>
      </c>
      <c r="AT1115" s="2">
        <v>5.24</v>
      </c>
      <c r="AU1115" s="1">
        <f t="shared" si="147"/>
        <v>3.559703137698786</v>
      </c>
      <c r="AV1115" s="1">
        <f t="shared" si="148"/>
        <v>2.6173904968426811</v>
      </c>
      <c r="AW1115" s="1">
        <f t="shared" si="149"/>
        <v>1.6750778559865767</v>
      </c>
    </row>
    <row r="1116" spans="1:49" x14ac:dyDescent="0.2">
      <c r="A1116">
        <v>1114</v>
      </c>
      <c r="B1116" t="s">
        <v>3361</v>
      </c>
      <c r="C1116" t="s">
        <v>3360</v>
      </c>
      <c r="E1116">
        <v>10949133</v>
      </c>
      <c r="F1116" t="s">
        <v>3359</v>
      </c>
      <c r="G1116" t="s">
        <v>16</v>
      </c>
      <c r="H1116" t="s">
        <v>15</v>
      </c>
      <c r="I1116" t="s">
        <v>3358</v>
      </c>
      <c r="J1116">
        <v>60029627</v>
      </c>
      <c r="K1116" t="s">
        <v>3357</v>
      </c>
      <c r="L1116" t="s">
        <v>3356</v>
      </c>
      <c r="M1116" t="s">
        <v>11</v>
      </c>
      <c r="N1116">
        <v>3</v>
      </c>
      <c r="O1116" t="s">
        <v>3355</v>
      </c>
      <c r="P1116" t="s">
        <v>3354</v>
      </c>
      <c r="Q1116" t="s">
        <v>3353</v>
      </c>
      <c r="R1116" s="7">
        <v>36526</v>
      </c>
      <c r="S1116" s="8">
        <f t="shared" si="144"/>
        <v>2000</v>
      </c>
      <c r="T1116" s="8">
        <v>2000</v>
      </c>
      <c r="U1116" s="8">
        <f t="shared" si="145"/>
        <v>22</v>
      </c>
      <c r="V1116" s="7">
        <v>2000</v>
      </c>
      <c r="W1116" t="s">
        <v>3339</v>
      </c>
      <c r="X1116" s="2">
        <v>0.89600000000000002</v>
      </c>
      <c r="Y1116" s="6">
        <f t="shared" si="142"/>
        <v>2.3918208269934065E-2</v>
      </c>
      <c r="AA1116">
        <v>2656736</v>
      </c>
      <c r="AB1116">
        <v>29901</v>
      </c>
      <c r="AD1116" t="s">
        <v>6</v>
      </c>
      <c r="AE1116">
        <v>16</v>
      </c>
      <c r="AF1116">
        <v>4</v>
      </c>
      <c r="AH1116" t="s">
        <v>3352</v>
      </c>
      <c r="AI1116" t="s">
        <v>3351</v>
      </c>
      <c r="AJ1116" t="s">
        <v>3350</v>
      </c>
      <c r="AK1116" t="s">
        <v>3349</v>
      </c>
      <c r="AL1116">
        <v>0</v>
      </c>
      <c r="AM1116" s="5">
        <f t="shared" si="146"/>
        <v>0</v>
      </c>
      <c r="AN1116" s="4">
        <f t="shared" si="143"/>
        <v>0</v>
      </c>
      <c r="AO1116" s="3"/>
      <c r="AP1116">
        <v>0</v>
      </c>
      <c r="AR1116" t="s">
        <v>1</v>
      </c>
      <c r="AT1116" s="2">
        <v>3.9140000000000001</v>
      </c>
      <c r="AU1116" s="1">
        <f t="shared" si="147"/>
        <v>1.6742745788953843</v>
      </c>
      <c r="AV1116" s="1">
        <f t="shared" si="148"/>
        <v>1.1959104134967031</v>
      </c>
      <c r="AW1116" s="1">
        <f t="shared" si="149"/>
        <v>0.71754624809802192</v>
      </c>
    </row>
    <row r="1117" spans="1:49" x14ac:dyDescent="0.2">
      <c r="A1117">
        <v>1115</v>
      </c>
      <c r="B1117" t="s">
        <v>3348</v>
      </c>
      <c r="C1117" t="s">
        <v>3347</v>
      </c>
      <c r="E1117">
        <v>10949132</v>
      </c>
      <c r="F1117" t="s">
        <v>3346</v>
      </c>
      <c r="G1117" t="s">
        <v>16</v>
      </c>
      <c r="H1117" t="s">
        <v>15</v>
      </c>
      <c r="I1117" t="s">
        <v>3345</v>
      </c>
      <c r="J1117">
        <v>60017246</v>
      </c>
      <c r="K1117" t="s">
        <v>3344</v>
      </c>
      <c r="L1117" t="s">
        <v>3343</v>
      </c>
      <c r="M1117" t="s">
        <v>59</v>
      </c>
      <c r="N1117">
        <v>5</v>
      </c>
      <c r="O1117" t="s">
        <v>3342</v>
      </c>
      <c r="P1117" t="s">
        <v>3341</v>
      </c>
      <c r="Q1117" t="s">
        <v>3340</v>
      </c>
      <c r="R1117" s="7">
        <v>36526</v>
      </c>
      <c r="S1117" s="8">
        <f t="shared" si="144"/>
        <v>2000</v>
      </c>
      <c r="T1117" s="8">
        <v>2000</v>
      </c>
      <c r="U1117" s="8">
        <f t="shared" si="145"/>
        <v>22</v>
      </c>
      <c r="V1117" s="7">
        <v>2000</v>
      </c>
      <c r="W1117" t="s">
        <v>3339</v>
      </c>
      <c r="X1117" s="2">
        <v>0.89600000000000002</v>
      </c>
      <c r="Y1117" s="6">
        <f t="shared" si="142"/>
        <v>2.3918208269934065E-2</v>
      </c>
      <c r="AA1117">
        <v>2656736</v>
      </c>
      <c r="AB1117">
        <v>29901</v>
      </c>
      <c r="AD1117" t="s">
        <v>6</v>
      </c>
      <c r="AE1117">
        <v>16</v>
      </c>
      <c r="AF1117">
        <v>4</v>
      </c>
      <c r="AH1117" t="s">
        <v>3338</v>
      </c>
      <c r="AI1117" t="s">
        <v>3337</v>
      </c>
      <c r="AJ1117" t="s">
        <v>3336</v>
      </c>
      <c r="AK1117" t="s">
        <v>3335</v>
      </c>
      <c r="AL1117">
        <v>6</v>
      </c>
      <c r="AM1117" s="5">
        <f t="shared" si="146"/>
        <v>0.27272727272727271</v>
      </c>
      <c r="AN1117" s="4">
        <f t="shared" si="143"/>
        <v>4.1306667584592612E-4</v>
      </c>
      <c r="AO1117" s="3"/>
      <c r="AP1117">
        <v>0</v>
      </c>
      <c r="AR1117" t="s">
        <v>1</v>
      </c>
      <c r="AT1117" s="2">
        <v>3.9140000000000001</v>
      </c>
      <c r="AU1117" s="1">
        <f t="shared" si="147"/>
        <v>1.6866665791707622</v>
      </c>
      <c r="AV1117" s="1">
        <f t="shared" si="148"/>
        <v>1.2165637472889994</v>
      </c>
      <c r="AW1117" s="1">
        <f t="shared" si="149"/>
        <v>0.74646091540723669</v>
      </c>
    </row>
    <row r="1118" spans="1:49" x14ac:dyDescent="0.2">
      <c r="A1118">
        <v>1116</v>
      </c>
      <c r="B1118" t="s">
        <v>3334</v>
      </c>
      <c r="C1118" t="s">
        <v>3333</v>
      </c>
      <c r="D1118" t="s">
        <v>3332</v>
      </c>
      <c r="E1118">
        <v>10969017</v>
      </c>
      <c r="F1118" t="s">
        <v>3331</v>
      </c>
      <c r="G1118" t="s">
        <v>16</v>
      </c>
      <c r="H1118" t="s">
        <v>15</v>
      </c>
      <c r="I1118" t="s">
        <v>3330</v>
      </c>
      <c r="J1118" t="s">
        <v>3329</v>
      </c>
      <c r="K1118" t="s">
        <v>3328</v>
      </c>
      <c r="L1118" t="s">
        <v>3327</v>
      </c>
      <c r="M1118" t="s">
        <v>1843</v>
      </c>
      <c r="N1118">
        <v>6</v>
      </c>
      <c r="O1118" t="s">
        <v>3326</v>
      </c>
      <c r="P1118" t="s">
        <v>3325</v>
      </c>
      <c r="Q1118" t="s">
        <v>3324</v>
      </c>
      <c r="R1118" s="7">
        <v>36526</v>
      </c>
      <c r="S1118" s="8">
        <f t="shared" si="144"/>
        <v>2000</v>
      </c>
      <c r="T1118" s="8">
        <v>2000</v>
      </c>
      <c r="U1118" s="8">
        <f t="shared" si="145"/>
        <v>22</v>
      </c>
      <c r="V1118" s="7">
        <v>2000</v>
      </c>
      <c r="W1118" t="s">
        <v>3041</v>
      </c>
      <c r="X1118" s="2">
        <v>1.7130000000000001</v>
      </c>
      <c r="Y1118" s="6">
        <f t="shared" si="142"/>
        <v>4.5727556658925285E-2</v>
      </c>
      <c r="AA1118">
        <v>63495</v>
      </c>
      <c r="AB1118">
        <v>14859</v>
      </c>
      <c r="AD1118" t="s">
        <v>6</v>
      </c>
      <c r="AE1118">
        <v>79</v>
      </c>
      <c r="AF1118">
        <v>3</v>
      </c>
      <c r="AH1118" t="s">
        <v>3323</v>
      </c>
      <c r="AI1118" t="s">
        <v>3322</v>
      </c>
      <c r="AK1118" t="s">
        <v>3321</v>
      </c>
      <c r="AL1118">
        <v>10</v>
      </c>
      <c r="AM1118" s="5">
        <f t="shared" si="146"/>
        <v>0.45454545454545453</v>
      </c>
      <c r="AN1118" s="4">
        <f t="shared" si="143"/>
        <v>6.8844445974321016E-4</v>
      </c>
      <c r="AO1118" s="3"/>
      <c r="AP1118">
        <v>1</v>
      </c>
      <c r="AQ1118" t="s">
        <v>3320</v>
      </c>
      <c r="AR1118" t="s">
        <v>3319</v>
      </c>
      <c r="AS1118" t="s">
        <v>3318</v>
      </c>
      <c r="AT1118" s="2">
        <v>4.0330000000000004</v>
      </c>
      <c r="AU1118" s="1">
        <f t="shared" si="147"/>
        <v>3.221582299917066</v>
      </c>
      <c r="AV1118" s="1">
        <f t="shared" si="148"/>
        <v>2.3208000559334248</v>
      </c>
      <c r="AW1118" s="1">
        <f t="shared" si="149"/>
        <v>1.420017811949783</v>
      </c>
    </row>
    <row r="1119" spans="1:49" x14ac:dyDescent="0.2">
      <c r="A1119">
        <v>1117</v>
      </c>
      <c r="B1119" t="s">
        <v>3317</v>
      </c>
      <c r="C1119" t="s">
        <v>3316</v>
      </c>
      <c r="E1119">
        <v>10906745</v>
      </c>
      <c r="F1119" t="s">
        <v>3315</v>
      </c>
      <c r="G1119" t="s">
        <v>16</v>
      </c>
      <c r="H1119" t="s">
        <v>15</v>
      </c>
      <c r="I1119" t="s">
        <v>3314</v>
      </c>
      <c r="J1119">
        <v>60010065</v>
      </c>
      <c r="K1119" t="s">
        <v>1456</v>
      </c>
      <c r="L1119" t="s">
        <v>1455</v>
      </c>
      <c r="M1119" t="s">
        <v>11</v>
      </c>
      <c r="N1119">
        <v>3</v>
      </c>
      <c r="O1119" t="s">
        <v>3313</v>
      </c>
      <c r="P1119" t="s">
        <v>3312</v>
      </c>
      <c r="Q1119" t="s">
        <v>3311</v>
      </c>
      <c r="R1119" s="7">
        <v>36526</v>
      </c>
      <c r="S1119" s="8">
        <f t="shared" si="144"/>
        <v>2000</v>
      </c>
      <c r="T1119" s="8">
        <v>2000</v>
      </c>
      <c r="U1119" s="8">
        <f t="shared" si="145"/>
        <v>22</v>
      </c>
      <c r="V1119" s="7">
        <v>36739</v>
      </c>
      <c r="W1119" t="s">
        <v>3310</v>
      </c>
      <c r="X1119" s="2">
        <v>0.65200000000000002</v>
      </c>
      <c r="Y1119" s="6">
        <f t="shared" si="142"/>
        <v>1.7404767624996664E-2</v>
      </c>
      <c r="AA1119">
        <v>3622525</v>
      </c>
      <c r="AB1119">
        <v>29629</v>
      </c>
      <c r="AD1119" t="s">
        <v>6</v>
      </c>
      <c r="AE1119">
        <v>245</v>
      </c>
      <c r="AF1119">
        <v>2</v>
      </c>
      <c r="AH1119" t="s">
        <v>3309</v>
      </c>
      <c r="AI1119" t="s">
        <v>3308</v>
      </c>
      <c r="AJ1119" t="s">
        <v>3307</v>
      </c>
      <c r="AK1119" t="s">
        <v>3306</v>
      </c>
      <c r="AL1119">
        <v>15</v>
      </c>
      <c r="AM1119" s="5">
        <f t="shared" si="146"/>
        <v>0.68181818181818177</v>
      </c>
      <c r="AN1119" s="4">
        <f t="shared" si="143"/>
        <v>1.0326666896148153E-3</v>
      </c>
      <c r="AO1119" s="3"/>
      <c r="AP1119">
        <v>0</v>
      </c>
      <c r="AR1119" t="s">
        <v>1</v>
      </c>
      <c r="AT1119" s="2">
        <v>1.804</v>
      </c>
      <c r="AU1119" s="1">
        <f t="shared" si="147"/>
        <v>1.249313734438211</v>
      </c>
      <c r="AV1119" s="1">
        <f t="shared" si="148"/>
        <v>0.92187171573057392</v>
      </c>
      <c r="AW1119" s="1">
        <f t="shared" si="149"/>
        <v>0.59442969702293691</v>
      </c>
    </row>
    <row r="1120" spans="1:49" x14ac:dyDescent="0.2">
      <c r="A1120">
        <v>1118</v>
      </c>
      <c r="B1120" t="s">
        <v>3305</v>
      </c>
      <c r="C1120" t="s">
        <v>3304</v>
      </c>
      <c r="D1120" t="s">
        <v>3303</v>
      </c>
      <c r="E1120">
        <v>10938627</v>
      </c>
      <c r="F1120" t="s">
        <v>3302</v>
      </c>
      <c r="G1120" t="s">
        <v>16</v>
      </c>
      <c r="H1120" t="s">
        <v>15</v>
      </c>
      <c r="I1120" t="s">
        <v>3301</v>
      </c>
      <c r="J1120" t="s">
        <v>3300</v>
      </c>
      <c r="K1120" t="s">
        <v>3299</v>
      </c>
      <c r="L1120" t="s">
        <v>3298</v>
      </c>
      <c r="M1120" t="s">
        <v>3297</v>
      </c>
      <c r="N1120">
        <v>4</v>
      </c>
      <c r="O1120" t="s">
        <v>3296</v>
      </c>
      <c r="P1120" t="s">
        <v>3295</v>
      </c>
      <c r="Q1120" t="s">
        <v>3294</v>
      </c>
      <c r="R1120" s="7">
        <v>36526</v>
      </c>
      <c r="S1120" s="8">
        <f t="shared" si="144"/>
        <v>2000</v>
      </c>
      <c r="T1120" s="8">
        <v>2000</v>
      </c>
      <c r="U1120" s="8">
        <f t="shared" si="145"/>
        <v>22</v>
      </c>
      <c r="V1120" s="7">
        <v>2000</v>
      </c>
      <c r="W1120" t="s">
        <v>3293</v>
      </c>
      <c r="X1120" s="2">
        <v>0.69299999999999995</v>
      </c>
      <c r="Y1120" s="6">
        <f t="shared" si="142"/>
        <v>1.8499239208777128E-2</v>
      </c>
      <c r="AA1120">
        <v>928240</v>
      </c>
      <c r="AB1120">
        <v>13845</v>
      </c>
      <c r="AD1120" t="s">
        <v>6</v>
      </c>
      <c r="AE1120">
        <v>62</v>
      </c>
      <c r="AF1120">
        <v>4</v>
      </c>
      <c r="AH1120" t="s">
        <v>3292</v>
      </c>
      <c r="AI1120" t="s">
        <v>3291</v>
      </c>
      <c r="AK1120" t="s">
        <v>3290</v>
      </c>
      <c r="AL1120">
        <v>10</v>
      </c>
      <c r="AM1120" s="5">
        <f t="shared" si="146"/>
        <v>0.45454545454545453</v>
      </c>
      <c r="AN1120" s="4">
        <f t="shared" si="143"/>
        <v>6.8844445974321016E-4</v>
      </c>
      <c r="AO1120" s="3"/>
      <c r="AP1120">
        <v>0</v>
      </c>
      <c r="AQ1120" t="s">
        <v>3289</v>
      </c>
      <c r="AR1120" t="s">
        <v>1</v>
      </c>
      <c r="AS1120" t="s">
        <v>3288</v>
      </c>
      <c r="AT1120" s="2">
        <v>1.758</v>
      </c>
      <c r="AU1120" s="1">
        <f t="shared" si="147"/>
        <v>1.3156000784066952</v>
      </c>
      <c r="AV1120" s="1">
        <f t="shared" si="148"/>
        <v>0.95938418342601683</v>
      </c>
      <c r="AW1120" s="1">
        <f t="shared" si="149"/>
        <v>0.60316828844533854</v>
      </c>
    </row>
    <row r="1121" spans="1:49" x14ac:dyDescent="0.2">
      <c r="A1121">
        <v>1119</v>
      </c>
      <c r="B1121" t="s">
        <v>3287</v>
      </c>
      <c r="C1121" t="s">
        <v>3286</v>
      </c>
      <c r="F1121" t="s">
        <v>3285</v>
      </c>
      <c r="G1121" t="s">
        <v>16</v>
      </c>
      <c r="H1121" t="s">
        <v>15</v>
      </c>
      <c r="I1121" t="s">
        <v>3284</v>
      </c>
      <c r="J1121">
        <v>60011104</v>
      </c>
      <c r="K1121" t="s">
        <v>3283</v>
      </c>
      <c r="L1121" t="s">
        <v>3282</v>
      </c>
      <c r="M1121" t="s">
        <v>11</v>
      </c>
      <c r="N1121">
        <v>2</v>
      </c>
      <c r="O1121" t="s">
        <v>3281</v>
      </c>
      <c r="P1121" t="s">
        <v>3280</v>
      </c>
      <c r="Q1121" t="s">
        <v>3279</v>
      </c>
      <c r="R1121" s="7">
        <v>36526</v>
      </c>
      <c r="S1121" s="8">
        <f t="shared" si="144"/>
        <v>2000</v>
      </c>
      <c r="T1121" s="8">
        <v>2000</v>
      </c>
      <c r="U1121" s="8">
        <f t="shared" si="145"/>
        <v>22</v>
      </c>
      <c r="V1121" s="7">
        <v>2000</v>
      </c>
      <c r="W1121" t="s">
        <v>3278</v>
      </c>
      <c r="X1121" s="2">
        <v>0.749</v>
      </c>
      <c r="Y1121" s="6">
        <f t="shared" si="142"/>
        <v>1.9994127225648008E-2</v>
      </c>
      <c r="AA1121" t="s">
        <v>3277</v>
      </c>
      <c r="AB1121">
        <v>20311</v>
      </c>
      <c r="AD1121" t="s">
        <v>6</v>
      </c>
      <c r="AE1121">
        <v>29</v>
      </c>
      <c r="AF1121">
        <v>4</v>
      </c>
      <c r="AH1121" t="s">
        <v>3276</v>
      </c>
      <c r="AI1121" t="s">
        <v>3275</v>
      </c>
      <c r="AJ1121" t="s">
        <v>3274</v>
      </c>
      <c r="AK1121" t="s">
        <v>3273</v>
      </c>
      <c r="AL1121">
        <v>15</v>
      </c>
      <c r="AM1121" s="5">
        <f t="shared" si="146"/>
        <v>0.68181818181818177</v>
      </c>
      <c r="AN1121" s="4">
        <f t="shared" si="143"/>
        <v>1.0326666896148153E-3</v>
      </c>
      <c r="AO1121" s="3"/>
      <c r="AP1121">
        <v>0</v>
      </c>
      <c r="AR1121" t="s">
        <v>1</v>
      </c>
      <c r="AT1121" s="2">
        <v>2.3769999999999998</v>
      </c>
      <c r="AU1121" s="1">
        <f t="shared" si="147"/>
        <v>1.430568906483805</v>
      </c>
      <c r="AV1121" s="1">
        <f t="shared" si="148"/>
        <v>1.0513396957631411</v>
      </c>
      <c r="AW1121" s="1">
        <f t="shared" si="149"/>
        <v>0.67211048504247728</v>
      </c>
    </row>
    <row r="1122" spans="1:49" x14ac:dyDescent="0.2">
      <c r="A1122">
        <v>1120</v>
      </c>
      <c r="B1122" t="s">
        <v>3272</v>
      </c>
      <c r="C1122" t="s">
        <v>3271</v>
      </c>
      <c r="D1122" t="s">
        <v>3270</v>
      </c>
      <c r="E1122">
        <v>10969018</v>
      </c>
      <c r="F1122" t="s">
        <v>3269</v>
      </c>
      <c r="G1122" t="s">
        <v>16</v>
      </c>
      <c r="H1122" t="s">
        <v>15</v>
      </c>
      <c r="I1122" t="s">
        <v>3268</v>
      </c>
      <c r="J1122" t="s">
        <v>3267</v>
      </c>
      <c r="K1122" t="s">
        <v>3266</v>
      </c>
      <c r="L1122" t="s">
        <v>3265</v>
      </c>
      <c r="M1122" t="s">
        <v>91</v>
      </c>
      <c r="N1122">
        <v>4</v>
      </c>
      <c r="O1122" t="s">
        <v>3264</v>
      </c>
      <c r="P1122" t="s">
        <v>3263</v>
      </c>
      <c r="Q1122" t="s">
        <v>3262</v>
      </c>
      <c r="R1122" s="7">
        <v>36526</v>
      </c>
      <c r="S1122" s="8">
        <f t="shared" si="144"/>
        <v>2000</v>
      </c>
      <c r="T1122" s="8">
        <v>2000</v>
      </c>
      <c r="U1122" s="8">
        <f t="shared" si="145"/>
        <v>22</v>
      </c>
      <c r="V1122" s="7">
        <v>2000</v>
      </c>
      <c r="W1122" t="s">
        <v>3041</v>
      </c>
      <c r="X1122" s="2">
        <v>1.7130000000000001</v>
      </c>
      <c r="Y1122" s="6">
        <f t="shared" si="142"/>
        <v>4.5727556658925285E-2</v>
      </c>
      <c r="AA1122">
        <v>63495</v>
      </c>
      <c r="AB1122">
        <v>14859</v>
      </c>
      <c r="AD1122" t="s">
        <v>6</v>
      </c>
      <c r="AE1122">
        <v>79</v>
      </c>
      <c r="AF1122">
        <v>3</v>
      </c>
      <c r="AH1122" t="s">
        <v>3261</v>
      </c>
      <c r="AI1122" t="s">
        <v>3260</v>
      </c>
      <c r="AK1122" t="s">
        <v>3259</v>
      </c>
      <c r="AL1122">
        <v>61</v>
      </c>
      <c r="AM1122" s="5">
        <f t="shared" si="146"/>
        <v>2.7727272727272729</v>
      </c>
      <c r="AN1122" s="4">
        <f t="shared" si="143"/>
        <v>4.1995112044335824E-3</v>
      </c>
      <c r="AO1122" s="3"/>
      <c r="AP1122">
        <v>1</v>
      </c>
      <c r="AQ1122" t="s">
        <v>2251</v>
      </c>
      <c r="AR1122" t="s">
        <v>3258</v>
      </c>
      <c r="AS1122" t="s">
        <v>2250</v>
      </c>
      <c r="AT1122" s="2">
        <v>4.0330000000000004</v>
      </c>
      <c r="AU1122" s="1">
        <f t="shared" si="147"/>
        <v>3.3269143022577774</v>
      </c>
      <c r="AV1122" s="1">
        <f t="shared" si="148"/>
        <v>2.4963533931679436</v>
      </c>
      <c r="AW1122" s="1">
        <f t="shared" si="149"/>
        <v>1.6657924840781091</v>
      </c>
    </row>
    <row r="1123" spans="1:49" x14ac:dyDescent="0.2">
      <c r="A1123">
        <v>1121</v>
      </c>
      <c r="B1123" t="s">
        <v>3257</v>
      </c>
      <c r="C1123" t="s">
        <v>3256</v>
      </c>
      <c r="F1123" t="s">
        <v>3255</v>
      </c>
      <c r="G1123" t="s">
        <v>16</v>
      </c>
      <c r="H1123" t="s">
        <v>15</v>
      </c>
      <c r="I1123" t="s">
        <v>3254</v>
      </c>
      <c r="J1123">
        <v>60013402</v>
      </c>
      <c r="K1123" t="s">
        <v>3253</v>
      </c>
      <c r="L1123" t="s">
        <v>3252</v>
      </c>
      <c r="M1123" t="s">
        <v>11</v>
      </c>
      <c r="N1123">
        <v>2</v>
      </c>
      <c r="O1123" t="s">
        <v>3251</v>
      </c>
      <c r="P1123" t="s">
        <v>3250</v>
      </c>
      <c r="Q1123" t="s">
        <v>3249</v>
      </c>
      <c r="R1123" s="7">
        <v>36526</v>
      </c>
      <c r="S1123" s="8">
        <f t="shared" si="144"/>
        <v>2000</v>
      </c>
      <c r="T1123" s="8">
        <v>2000</v>
      </c>
      <c r="U1123" s="8">
        <f t="shared" si="145"/>
        <v>22</v>
      </c>
      <c r="V1123" s="7">
        <v>2000</v>
      </c>
      <c r="W1123" t="s">
        <v>818</v>
      </c>
      <c r="X1123" s="2">
        <v>0.77400000000000002</v>
      </c>
      <c r="Y1123" s="6">
        <f t="shared" si="142"/>
        <v>2.0661487947465366E-2</v>
      </c>
      <c r="AA1123">
        <v>7390572</v>
      </c>
      <c r="AB1123">
        <v>13549</v>
      </c>
      <c r="AD1123" t="s">
        <v>6</v>
      </c>
      <c r="AE1123">
        <v>17</v>
      </c>
      <c r="AF1123">
        <v>7</v>
      </c>
      <c r="AH1123" t="s">
        <v>3248</v>
      </c>
      <c r="AI1123" t="s">
        <v>3247</v>
      </c>
      <c r="AK1123" t="s">
        <v>3246</v>
      </c>
      <c r="AL1123">
        <v>2</v>
      </c>
      <c r="AM1123" s="5">
        <f t="shared" si="146"/>
        <v>9.0909090909090912E-2</v>
      </c>
      <c r="AN1123" s="4">
        <f t="shared" si="143"/>
        <v>1.3768889194864205E-4</v>
      </c>
      <c r="AO1123" s="3"/>
      <c r="AP1123">
        <v>0</v>
      </c>
      <c r="AR1123" t="s">
        <v>1</v>
      </c>
      <c r="AT1123" s="2" t="s">
        <v>0</v>
      </c>
      <c r="AU1123" s="1">
        <f t="shared" si="147"/>
        <v>1.4504348230810349</v>
      </c>
      <c r="AV1123" s="1">
        <f t="shared" si="148"/>
        <v>1.0399588419707002</v>
      </c>
      <c r="AW1123" s="1">
        <f t="shared" si="149"/>
        <v>0.62948286086036598</v>
      </c>
    </row>
    <row r="1124" spans="1:49" x14ac:dyDescent="0.2">
      <c r="A1124">
        <v>1122</v>
      </c>
      <c r="B1124" t="s">
        <v>3245</v>
      </c>
      <c r="C1124" t="s">
        <v>3244</v>
      </c>
      <c r="E1124">
        <v>10987551</v>
      </c>
      <c r="F1124" t="s">
        <v>3243</v>
      </c>
      <c r="G1124" t="s">
        <v>16</v>
      </c>
      <c r="H1124" t="s">
        <v>15</v>
      </c>
      <c r="I1124" t="s">
        <v>3242</v>
      </c>
      <c r="J1124" t="s">
        <v>3241</v>
      </c>
      <c r="K1124" t="s">
        <v>3240</v>
      </c>
      <c r="L1124" t="s">
        <v>3239</v>
      </c>
      <c r="M1124" t="s">
        <v>393</v>
      </c>
      <c r="N1124">
        <v>4</v>
      </c>
      <c r="O1124" t="s">
        <v>3238</v>
      </c>
      <c r="P1124" t="s">
        <v>3237</v>
      </c>
      <c r="Q1124" t="s">
        <v>3236</v>
      </c>
      <c r="R1124" s="7">
        <v>36526</v>
      </c>
      <c r="S1124" s="8">
        <f t="shared" si="144"/>
        <v>2000</v>
      </c>
      <c r="T1124" s="8">
        <v>2000</v>
      </c>
      <c r="U1124" s="8">
        <f t="shared" si="145"/>
        <v>22</v>
      </c>
      <c r="V1124" s="7">
        <v>2000</v>
      </c>
      <c r="W1124" t="s">
        <v>3235</v>
      </c>
      <c r="X1124" s="2">
        <v>1.2529999999999999</v>
      </c>
      <c r="Y1124" s="6">
        <f t="shared" si="142"/>
        <v>3.3448119377485916E-2</v>
      </c>
      <c r="AA1124">
        <v>320935</v>
      </c>
      <c r="AB1124">
        <v>16646</v>
      </c>
      <c r="AD1124" t="s">
        <v>6</v>
      </c>
      <c r="AE1124">
        <v>211</v>
      </c>
      <c r="AF1124">
        <v>3</v>
      </c>
      <c r="AH1124" t="s">
        <v>3234</v>
      </c>
      <c r="AI1124" t="s">
        <v>3233</v>
      </c>
      <c r="AJ1124" t="s">
        <v>3232</v>
      </c>
      <c r="AK1124" t="s">
        <v>3231</v>
      </c>
      <c r="AL1124">
        <v>97</v>
      </c>
      <c r="AM1124" s="5">
        <f t="shared" si="146"/>
        <v>4.4090909090909092</v>
      </c>
      <c r="AN1124" s="4">
        <f t="shared" si="143"/>
        <v>6.6779112595091389E-3</v>
      </c>
      <c r="AO1124" s="3"/>
      <c r="AP1124">
        <v>0</v>
      </c>
      <c r="AR1124" t="s">
        <v>1</v>
      </c>
      <c r="AT1124" s="2">
        <v>4.1159999999999997</v>
      </c>
      <c r="AU1124" s="1">
        <f t="shared" si="147"/>
        <v>2.5417056942092882</v>
      </c>
      <c r="AV1124" s="1">
        <f t="shared" si="148"/>
        <v>2.0063015318497528</v>
      </c>
      <c r="AW1124" s="1">
        <f t="shared" si="149"/>
        <v>1.470897369490217</v>
      </c>
    </row>
    <row r="1125" spans="1:49" x14ac:dyDescent="0.2">
      <c r="A1125">
        <v>1123</v>
      </c>
      <c r="B1125" t="s">
        <v>3230</v>
      </c>
      <c r="C1125" t="s">
        <v>3229</v>
      </c>
      <c r="F1125" t="s">
        <v>3228</v>
      </c>
      <c r="G1125" t="s">
        <v>16</v>
      </c>
      <c r="H1125" t="s">
        <v>15</v>
      </c>
      <c r="I1125" t="s">
        <v>3227</v>
      </c>
      <c r="J1125" t="s">
        <v>3226</v>
      </c>
      <c r="K1125" t="s">
        <v>3225</v>
      </c>
      <c r="L1125" t="s">
        <v>3224</v>
      </c>
      <c r="M1125" t="s">
        <v>3223</v>
      </c>
      <c r="N1125">
        <v>3</v>
      </c>
      <c r="O1125" t="s">
        <v>3222</v>
      </c>
      <c r="P1125" t="s">
        <v>3221</v>
      </c>
      <c r="Q1125" t="s">
        <v>3220</v>
      </c>
      <c r="R1125" s="7">
        <v>36526</v>
      </c>
      <c r="S1125" s="8">
        <f t="shared" si="144"/>
        <v>2000</v>
      </c>
      <c r="T1125" s="8">
        <v>2000</v>
      </c>
      <c r="U1125" s="8">
        <f t="shared" si="145"/>
        <v>22</v>
      </c>
      <c r="V1125" s="7">
        <v>36557</v>
      </c>
      <c r="W1125" t="s">
        <v>3207</v>
      </c>
      <c r="X1125" s="2">
        <v>0.58699999999999997</v>
      </c>
      <c r="Y1125" s="6">
        <f t="shared" si="142"/>
        <v>1.5669629748271536E-2</v>
      </c>
      <c r="AA1125">
        <v>2755947</v>
      </c>
      <c r="AB1125">
        <v>17720</v>
      </c>
      <c r="AC1125">
        <v>15488675</v>
      </c>
      <c r="AD1125" t="s">
        <v>6</v>
      </c>
      <c r="AE1125">
        <v>20</v>
      </c>
      <c r="AF1125">
        <v>1</v>
      </c>
      <c r="AH1125" t="s">
        <v>3219</v>
      </c>
      <c r="AI1125" t="s">
        <v>3218</v>
      </c>
      <c r="AK1125" t="s">
        <v>3217</v>
      </c>
      <c r="AL1125">
        <v>17</v>
      </c>
      <c r="AM1125" s="5">
        <f t="shared" si="146"/>
        <v>0.77272727272727271</v>
      </c>
      <c r="AN1125" s="4">
        <f t="shared" si="143"/>
        <v>1.1703555815634574E-3</v>
      </c>
      <c r="AO1125" s="3"/>
      <c r="AP1125">
        <v>0</v>
      </c>
      <c r="AQ1125" t="s">
        <v>67</v>
      </c>
      <c r="AR1125" t="s">
        <v>1</v>
      </c>
      <c r="AS1125" t="s">
        <v>66</v>
      </c>
      <c r="AT1125" s="2" t="s">
        <v>0</v>
      </c>
      <c r="AU1125" s="1">
        <f t="shared" si="147"/>
        <v>1.131984749825911</v>
      </c>
      <c r="AV1125" s="1">
        <f t="shared" si="148"/>
        <v>0.84199926649174972</v>
      </c>
      <c r="AW1125" s="1">
        <f t="shared" si="149"/>
        <v>0.55201378315758809</v>
      </c>
    </row>
    <row r="1126" spans="1:49" x14ac:dyDescent="0.2">
      <c r="A1126">
        <v>1124</v>
      </c>
      <c r="B1126" t="s">
        <v>3216</v>
      </c>
      <c r="C1126" t="s">
        <v>3215</v>
      </c>
      <c r="F1126" t="s">
        <v>3214</v>
      </c>
      <c r="G1126" t="s">
        <v>16</v>
      </c>
      <c r="H1126" t="s">
        <v>15</v>
      </c>
      <c r="I1126" t="s">
        <v>3213</v>
      </c>
      <c r="J1126">
        <v>60020296</v>
      </c>
      <c r="K1126" t="s">
        <v>3212</v>
      </c>
      <c r="L1126" t="s">
        <v>3211</v>
      </c>
      <c r="M1126" t="s">
        <v>11</v>
      </c>
      <c r="N1126">
        <v>4</v>
      </c>
      <c r="O1126" t="s">
        <v>3210</v>
      </c>
      <c r="P1126" t="s">
        <v>3209</v>
      </c>
      <c r="Q1126" t="s">
        <v>3208</v>
      </c>
      <c r="R1126" s="7">
        <v>36526</v>
      </c>
      <c r="S1126" s="8">
        <f t="shared" si="144"/>
        <v>2000</v>
      </c>
      <c r="T1126" s="8">
        <v>2000</v>
      </c>
      <c r="U1126" s="8">
        <f t="shared" si="145"/>
        <v>22</v>
      </c>
      <c r="V1126" s="7">
        <v>36557</v>
      </c>
      <c r="W1126" t="s">
        <v>3207</v>
      </c>
      <c r="X1126" s="2">
        <v>0.58699999999999997</v>
      </c>
      <c r="Y1126" s="6">
        <f t="shared" si="142"/>
        <v>1.5669629748271536E-2</v>
      </c>
      <c r="AA1126">
        <v>2755947</v>
      </c>
      <c r="AB1126">
        <v>17720</v>
      </c>
      <c r="AC1126">
        <v>15488675</v>
      </c>
      <c r="AD1126" t="s">
        <v>6</v>
      </c>
      <c r="AE1126">
        <v>20</v>
      </c>
      <c r="AF1126">
        <v>1</v>
      </c>
      <c r="AH1126" t="s">
        <v>3206</v>
      </c>
      <c r="AI1126" t="s">
        <v>3205</v>
      </c>
      <c r="AK1126" t="s">
        <v>3204</v>
      </c>
      <c r="AL1126">
        <v>23</v>
      </c>
      <c r="AM1126" s="5">
        <f t="shared" si="146"/>
        <v>1.0454545454545454</v>
      </c>
      <c r="AN1126" s="4">
        <f t="shared" si="143"/>
        <v>1.5834222574093834E-3</v>
      </c>
      <c r="AO1126" s="3"/>
      <c r="AP1126">
        <v>0</v>
      </c>
      <c r="AR1126" t="s">
        <v>1</v>
      </c>
      <c r="AT1126" s="2" t="s">
        <v>0</v>
      </c>
      <c r="AU1126" s="1">
        <f t="shared" si="147"/>
        <v>1.1443767501012887</v>
      </c>
      <c r="AV1126" s="1">
        <f t="shared" si="148"/>
        <v>0.862652600284046</v>
      </c>
      <c r="AW1126" s="1">
        <f t="shared" si="149"/>
        <v>0.58092845046680297</v>
      </c>
    </row>
    <row r="1127" spans="1:49" x14ac:dyDescent="0.2">
      <c r="A1127">
        <v>1125</v>
      </c>
      <c r="B1127" t="s">
        <v>3203</v>
      </c>
      <c r="C1127" t="s">
        <v>3202</v>
      </c>
      <c r="E1127">
        <v>10968652</v>
      </c>
      <c r="F1127" t="s">
        <v>3201</v>
      </c>
      <c r="G1127" t="s">
        <v>16</v>
      </c>
      <c r="H1127" t="s">
        <v>15</v>
      </c>
      <c r="I1127" t="s">
        <v>3200</v>
      </c>
      <c r="J1127">
        <v>60006514</v>
      </c>
      <c r="K1127" t="s">
        <v>3199</v>
      </c>
      <c r="L1127" t="s">
        <v>3198</v>
      </c>
      <c r="M1127" t="s">
        <v>11</v>
      </c>
      <c r="N1127">
        <v>7</v>
      </c>
      <c r="O1127" t="s">
        <v>3197</v>
      </c>
      <c r="P1127" t="s">
        <v>3196</v>
      </c>
      <c r="Q1127" t="s">
        <v>3195</v>
      </c>
      <c r="R1127" s="7">
        <v>36526</v>
      </c>
      <c r="S1127" s="8">
        <f t="shared" si="144"/>
        <v>2000</v>
      </c>
      <c r="T1127" s="8">
        <v>2000</v>
      </c>
      <c r="U1127" s="8">
        <f t="shared" si="145"/>
        <v>22</v>
      </c>
      <c r="V1127" s="7">
        <v>2000</v>
      </c>
      <c r="W1127" t="s">
        <v>3194</v>
      </c>
      <c r="X1127" s="2">
        <v>1.2669999999999999</v>
      </c>
      <c r="Y1127" s="6">
        <f t="shared" si="142"/>
        <v>3.3821841381703639E-2</v>
      </c>
      <c r="AA1127">
        <v>1456008</v>
      </c>
      <c r="AB1127">
        <v>24791</v>
      </c>
      <c r="AD1127" t="s">
        <v>6</v>
      </c>
      <c r="AE1127">
        <v>24</v>
      </c>
      <c r="AF1127">
        <v>8</v>
      </c>
      <c r="AH1127" t="s">
        <v>3193</v>
      </c>
      <c r="AI1127" t="s">
        <v>3192</v>
      </c>
      <c r="AJ1127" t="s">
        <v>3191</v>
      </c>
      <c r="AK1127" t="s">
        <v>3190</v>
      </c>
      <c r="AL1127">
        <v>48</v>
      </c>
      <c r="AM1127" s="5">
        <f t="shared" si="146"/>
        <v>2.1818181818181817</v>
      </c>
      <c r="AN1127" s="4">
        <f t="shared" si="143"/>
        <v>3.3045334067674089E-3</v>
      </c>
      <c r="AO1127" s="3"/>
      <c r="AP1127">
        <v>0</v>
      </c>
      <c r="AR1127" t="s">
        <v>1</v>
      </c>
      <c r="AT1127" s="2" t="s">
        <v>0</v>
      </c>
      <c r="AU1127" s="1">
        <f t="shared" si="147"/>
        <v>2.4666648989222768</v>
      </c>
      <c r="AV1127" s="1">
        <f t="shared" si="148"/>
        <v>1.8563187394235525</v>
      </c>
      <c r="AW1127" s="1">
        <f t="shared" si="149"/>
        <v>1.2459725799248278</v>
      </c>
    </row>
    <row r="1128" spans="1:49" x14ac:dyDescent="0.2">
      <c r="A1128">
        <v>1126</v>
      </c>
      <c r="B1128" t="s">
        <v>3189</v>
      </c>
      <c r="C1128" t="s">
        <v>3188</v>
      </c>
      <c r="D1128" t="s">
        <v>3187</v>
      </c>
      <c r="E1128">
        <v>11019369</v>
      </c>
      <c r="F1128" t="s">
        <v>3186</v>
      </c>
      <c r="G1128" t="s">
        <v>16</v>
      </c>
      <c r="H1128" t="s">
        <v>15</v>
      </c>
      <c r="I1128" t="s">
        <v>3185</v>
      </c>
      <c r="J1128" t="s">
        <v>3184</v>
      </c>
      <c r="K1128" t="s">
        <v>3183</v>
      </c>
      <c r="L1128" t="s">
        <v>3182</v>
      </c>
      <c r="M1128" t="s">
        <v>3181</v>
      </c>
      <c r="N1128">
        <v>4</v>
      </c>
      <c r="O1128" t="s">
        <v>3180</v>
      </c>
      <c r="P1128" t="s">
        <v>3179</v>
      </c>
      <c r="Q1128" t="s">
        <v>3178</v>
      </c>
      <c r="R1128" s="7">
        <v>36526</v>
      </c>
      <c r="S1128" s="8">
        <f t="shared" si="144"/>
        <v>2000</v>
      </c>
      <c r="T1128" s="8">
        <v>2000</v>
      </c>
      <c r="U1128" s="8">
        <f t="shared" si="145"/>
        <v>22</v>
      </c>
      <c r="V1128" s="7">
        <v>2000</v>
      </c>
      <c r="W1128" t="s">
        <v>3177</v>
      </c>
      <c r="X1128" s="2" t="s">
        <v>0</v>
      </c>
      <c r="Y1128" s="6" t="e">
        <f t="shared" si="142"/>
        <v>#VALUE!</v>
      </c>
      <c r="AA1128">
        <v>7644469</v>
      </c>
      <c r="AB1128">
        <v>31718</v>
      </c>
      <c r="AD1128" t="s">
        <v>6</v>
      </c>
      <c r="AE1128">
        <v>323</v>
      </c>
      <c r="AF1128">
        <v>8</v>
      </c>
      <c r="AH1128" t="s">
        <v>3176</v>
      </c>
      <c r="AI1128" t="s">
        <v>3175</v>
      </c>
      <c r="AJ1128" t="s">
        <v>3174</v>
      </c>
      <c r="AK1128" t="s">
        <v>3173</v>
      </c>
      <c r="AL1128">
        <v>12</v>
      </c>
      <c r="AM1128" s="5">
        <f t="shared" si="146"/>
        <v>0.54545454545454541</v>
      </c>
      <c r="AN1128" s="4">
        <f t="shared" si="143"/>
        <v>8.2613335169185224E-4</v>
      </c>
      <c r="AO1128" s="3"/>
      <c r="AP1128">
        <v>0</v>
      </c>
      <c r="AR1128" t="s">
        <v>1</v>
      </c>
      <c r="AT1128" s="2" t="s">
        <v>0</v>
      </c>
      <c r="AU1128" s="1" t="e">
        <f t="shared" si="147"/>
        <v>#VALUE!</v>
      </c>
      <c r="AV1128" s="1" t="e">
        <f t="shared" si="148"/>
        <v>#VALUE!</v>
      </c>
      <c r="AW1128" s="1" t="e">
        <f t="shared" si="149"/>
        <v>#VALUE!</v>
      </c>
    </row>
    <row r="1129" spans="1:49" x14ac:dyDescent="0.2">
      <c r="A1129">
        <v>1127</v>
      </c>
      <c r="B1129" t="s">
        <v>3172</v>
      </c>
      <c r="C1129" t="s">
        <v>3171</v>
      </c>
      <c r="F1129" t="s">
        <v>3170</v>
      </c>
      <c r="G1129" t="s">
        <v>16</v>
      </c>
      <c r="H1129" t="s">
        <v>15</v>
      </c>
      <c r="I1129" t="s">
        <v>3169</v>
      </c>
      <c r="J1129">
        <v>60018491</v>
      </c>
      <c r="K1129" t="s">
        <v>78</v>
      </c>
      <c r="L1129" t="s">
        <v>77</v>
      </c>
      <c r="M1129" t="s">
        <v>76</v>
      </c>
      <c r="N1129">
        <v>5</v>
      </c>
      <c r="O1129" t="s">
        <v>3168</v>
      </c>
      <c r="P1129" t="s">
        <v>3167</v>
      </c>
      <c r="Q1129" t="s">
        <v>3166</v>
      </c>
      <c r="R1129" s="7">
        <v>36526</v>
      </c>
      <c r="S1129" s="8">
        <f t="shared" si="144"/>
        <v>2000</v>
      </c>
      <c r="T1129" s="8">
        <v>2000</v>
      </c>
      <c r="U1129" s="8">
        <f t="shared" si="145"/>
        <v>22</v>
      </c>
      <c r="V1129" s="7">
        <v>2000</v>
      </c>
      <c r="W1129" t="s">
        <v>495</v>
      </c>
      <c r="X1129" s="2">
        <v>0.85499999999999998</v>
      </c>
      <c r="Y1129" s="6">
        <f t="shared" si="142"/>
        <v>2.28237366861536E-2</v>
      </c>
      <c r="AA1129">
        <v>980331</v>
      </c>
      <c r="AB1129">
        <v>23342</v>
      </c>
      <c r="AD1129" t="s">
        <v>6</v>
      </c>
      <c r="AE1129">
        <v>26</v>
      </c>
      <c r="AF1129">
        <v>8</v>
      </c>
      <c r="AH1129" t="s">
        <v>3165</v>
      </c>
      <c r="AI1129" t="s">
        <v>3164</v>
      </c>
      <c r="AJ1129" t="s">
        <v>3163</v>
      </c>
      <c r="AK1129" t="s">
        <v>3162</v>
      </c>
      <c r="AL1129">
        <v>6</v>
      </c>
      <c r="AM1129" s="5">
        <f t="shared" si="146"/>
        <v>0.27272727272727271</v>
      </c>
      <c r="AN1129" s="4">
        <f t="shared" si="143"/>
        <v>4.1306667584592612E-4</v>
      </c>
      <c r="AO1129" s="3"/>
      <c r="AP1129">
        <v>0</v>
      </c>
      <c r="AQ1129" t="s">
        <v>3161</v>
      </c>
      <c r="AR1129" t="s">
        <v>1</v>
      </c>
      <c r="AS1129" t="s">
        <v>3160</v>
      </c>
      <c r="AT1129" s="2">
        <v>2.6259999999999999</v>
      </c>
      <c r="AU1129" s="1">
        <f t="shared" si="147"/>
        <v>1.6100535683061297</v>
      </c>
      <c r="AV1129" s="1">
        <f t="shared" si="148"/>
        <v>1.1618401680999761</v>
      </c>
      <c r="AW1129" s="1">
        <f t="shared" si="149"/>
        <v>0.71362676789382284</v>
      </c>
    </row>
    <row r="1130" spans="1:49" x14ac:dyDescent="0.2">
      <c r="A1130">
        <v>1128</v>
      </c>
      <c r="B1130" t="s">
        <v>3159</v>
      </c>
      <c r="C1130" t="s">
        <v>3158</v>
      </c>
      <c r="E1130">
        <v>10938358</v>
      </c>
      <c r="F1130" t="s">
        <v>3157</v>
      </c>
      <c r="G1130" t="s">
        <v>16</v>
      </c>
      <c r="H1130" t="s">
        <v>15</v>
      </c>
      <c r="I1130" t="s">
        <v>3156</v>
      </c>
      <c r="J1130">
        <v>60008134</v>
      </c>
      <c r="K1130" t="s">
        <v>3155</v>
      </c>
      <c r="L1130" t="s">
        <v>3154</v>
      </c>
      <c r="M1130" t="s">
        <v>1013</v>
      </c>
      <c r="N1130">
        <v>4</v>
      </c>
      <c r="O1130" t="s">
        <v>3153</v>
      </c>
      <c r="P1130" t="s">
        <v>3152</v>
      </c>
      <c r="Q1130" t="s">
        <v>3151</v>
      </c>
      <c r="R1130" s="7">
        <v>36526</v>
      </c>
      <c r="S1130" s="8">
        <f t="shared" si="144"/>
        <v>2000</v>
      </c>
      <c r="T1130" s="8">
        <v>2000</v>
      </c>
      <c r="U1130" s="8">
        <f t="shared" si="145"/>
        <v>22</v>
      </c>
      <c r="V1130" s="7">
        <v>2000</v>
      </c>
      <c r="W1130" t="s">
        <v>3150</v>
      </c>
      <c r="X1130" s="2">
        <v>3.5539999999999998</v>
      </c>
      <c r="Y1130" s="6">
        <f t="shared" si="142"/>
        <v>9.4872000213555435E-2</v>
      </c>
      <c r="AA1130">
        <v>320889</v>
      </c>
      <c r="AB1130">
        <v>16615</v>
      </c>
      <c r="AD1130" t="s">
        <v>6</v>
      </c>
      <c r="AE1130">
        <v>123</v>
      </c>
      <c r="AF1130">
        <v>4</v>
      </c>
      <c r="AH1130" t="s">
        <v>3149</v>
      </c>
      <c r="AI1130" t="s">
        <v>3148</v>
      </c>
      <c r="AK1130" t="s">
        <v>3147</v>
      </c>
      <c r="AL1130">
        <v>25</v>
      </c>
      <c r="AM1130" s="5">
        <f t="shared" si="146"/>
        <v>1.1363636363636365</v>
      </c>
      <c r="AN1130" s="4">
        <f t="shared" si="143"/>
        <v>1.7211111493580257E-3</v>
      </c>
      <c r="AO1130" s="3"/>
      <c r="AP1130">
        <v>1</v>
      </c>
      <c r="AR1130" t="s">
        <v>1</v>
      </c>
      <c r="AT1130" s="2">
        <v>8.34</v>
      </c>
      <c r="AU1130" s="1">
        <f t="shared" si="147"/>
        <v>6.6926733494296213</v>
      </c>
      <c r="AV1130" s="1">
        <f t="shared" si="148"/>
        <v>4.8296555681456725</v>
      </c>
      <c r="AW1130" s="1">
        <f t="shared" si="149"/>
        <v>2.9666377868617246</v>
      </c>
    </row>
    <row r="1131" spans="1:49" x14ac:dyDescent="0.2">
      <c r="A1131">
        <v>1129</v>
      </c>
      <c r="B1131" t="s">
        <v>3146</v>
      </c>
      <c r="C1131" t="s">
        <v>3145</v>
      </c>
      <c r="F1131" t="s">
        <v>3144</v>
      </c>
      <c r="G1131" t="s">
        <v>16</v>
      </c>
      <c r="H1131" t="s">
        <v>15</v>
      </c>
      <c r="I1131" t="s">
        <v>3143</v>
      </c>
      <c r="J1131">
        <v>60021488</v>
      </c>
      <c r="K1131" t="s">
        <v>3142</v>
      </c>
      <c r="L1131" t="s">
        <v>3141</v>
      </c>
      <c r="M1131" t="s">
        <v>1013</v>
      </c>
      <c r="N1131">
        <v>3</v>
      </c>
      <c r="O1131" t="s">
        <v>3140</v>
      </c>
      <c r="P1131" t="s">
        <v>3139</v>
      </c>
      <c r="Q1131" t="s">
        <v>3138</v>
      </c>
      <c r="R1131" s="7">
        <v>36526</v>
      </c>
      <c r="S1131" s="8">
        <f t="shared" si="144"/>
        <v>2000</v>
      </c>
      <c r="T1131" s="8">
        <v>2000</v>
      </c>
      <c r="U1131" s="8">
        <f t="shared" si="145"/>
        <v>22</v>
      </c>
      <c r="V1131" s="7">
        <v>2000</v>
      </c>
      <c r="W1131" t="s">
        <v>3137</v>
      </c>
      <c r="X1131" s="2">
        <v>1.0900000000000001</v>
      </c>
      <c r="Y1131" s="6">
        <f t="shared" si="142"/>
        <v>2.9096927471236756E-2</v>
      </c>
      <c r="AA1131" t="s">
        <v>3136</v>
      </c>
      <c r="AB1131">
        <v>12016</v>
      </c>
      <c r="AD1131" t="s">
        <v>6</v>
      </c>
      <c r="AE1131">
        <v>57</v>
      </c>
      <c r="AF1131">
        <v>7</v>
      </c>
      <c r="AH1131" t="s">
        <v>3135</v>
      </c>
      <c r="AI1131" t="s">
        <v>3134</v>
      </c>
      <c r="AK1131" t="s">
        <v>3133</v>
      </c>
      <c r="AL1131">
        <v>151</v>
      </c>
      <c r="AM1131" s="5">
        <f t="shared" si="146"/>
        <v>6.8636363636363633</v>
      </c>
      <c r="AN1131" s="4">
        <f t="shared" si="143"/>
        <v>1.0395511342122474E-2</v>
      </c>
      <c r="AO1131" s="3"/>
      <c r="AP1131">
        <v>0</v>
      </c>
      <c r="AR1131" t="s">
        <v>1</v>
      </c>
      <c r="AT1131" s="2" t="s">
        <v>0</v>
      </c>
      <c r="AU1131" s="1">
        <f t="shared" si="147"/>
        <v>2.3486502632502471</v>
      </c>
      <c r="AV1131" s="1">
        <f t="shared" si="148"/>
        <v>1.9746219406679617</v>
      </c>
      <c r="AW1131" s="1">
        <f t="shared" si="149"/>
        <v>1.6005936180856759</v>
      </c>
    </row>
    <row r="1132" spans="1:49" x14ac:dyDescent="0.2">
      <c r="A1132">
        <v>1130</v>
      </c>
      <c r="B1132" t="s">
        <v>3132</v>
      </c>
      <c r="E1132">
        <v>10903165</v>
      </c>
      <c r="F1132" t="s">
        <v>3131</v>
      </c>
      <c r="G1132" t="s">
        <v>16</v>
      </c>
      <c r="H1132" t="s">
        <v>15</v>
      </c>
      <c r="I1132" t="s">
        <v>3130</v>
      </c>
      <c r="J1132">
        <v>60025272</v>
      </c>
      <c r="K1132" t="s">
        <v>3129</v>
      </c>
      <c r="L1132" t="s">
        <v>1526</v>
      </c>
      <c r="M1132" t="s">
        <v>356</v>
      </c>
      <c r="N1132">
        <v>4</v>
      </c>
      <c r="O1132" t="s">
        <v>3128</v>
      </c>
      <c r="P1132" t="s">
        <v>3127</v>
      </c>
      <c r="Q1132" t="s">
        <v>3126</v>
      </c>
      <c r="R1132" s="7">
        <v>36526</v>
      </c>
      <c r="S1132" s="8">
        <f t="shared" si="144"/>
        <v>2000</v>
      </c>
      <c r="T1132" s="8">
        <v>2000</v>
      </c>
      <c r="U1132" s="8">
        <f t="shared" si="145"/>
        <v>22</v>
      </c>
      <c r="V1132" s="7">
        <v>2000</v>
      </c>
      <c r="W1132" t="s">
        <v>3125</v>
      </c>
      <c r="X1132" s="2">
        <v>1.367</v>
      </c>
      <c r="Y1132" s="6">
        <f t="shared" si="142"/>
        <v>3.6491284268973065E-2</v>
      </c>
      <c r="AA1132">
        <v>220949</v>
      </c>
      <c r="AB1132">
        <v>29605</v>
      </c>
      <c r="AD1132" t="s">
        <v>6</v>
      </c>
      <c r="AE1132">
        <v>203</v>
      </c>
      <c r="AF1132">
        <v>16</v>
      </c>
      <c r="AH1132" t="s">
        <v>3124</v>
      </c>
      <c r="AI1132" t="s">
        <v>3123</v>
      </c>
      <c r="AJ1132" t="s">
        <v>3122</v>
      </c>
      <c r="AK1132" t="s">
        <v>3121</v>
      </c>
      <c r="AL1132">
        <v>18</v>
      </c>
      <c r="AM1132" s="5">
        <f t="shared" si="146"/>
        <v>0.81818181818181823</v>
      </c>
      <c r="AN1132" s="4">
        <f t="shared" si="143"/>
        <v>1.2392000275377785E-3</v>
      </c>
      <c r="AO1132" s="3"/>
      <c r="AP1132">
        <v>0</v>
      </c>
      <c r="AR1132" t="s">
        <v>1</v>
      </c>
      <c r="AT1132" s="2">
        <v>3.3119999999999998</v>
      </c>
      <c r="AU1132" s="1">
        <f t="shared" si="147"/>
        <v>2.5915658996542477</v>
      </c>
      <c r="AV1132" s="1">
        <f t="shared" si="148"/>
        <v>1.8865242148255423</v>
      </c>
      <c r="AW1132" s="1">
        <f t="shared" si="149"/>
        <v>1.1814825299968366</v>
      </c>
    </row>
    <row r="1133" spans="1:49" x14ac:dyDescent="0.2">
      <c r="A1133">
        <v>1131</v>
      </c>
      <c r="B1133" t="s">
        <v>3120</v>
      </c>
      <c r="C1133" t="s">
        <v>3119</v>
      </c>
      <c r="E1133">
        <v>11041556</v>
      </c>
      <c r="F1133" t="s">
        <v>3118</v>
      </c>
      <c r="G1133" t="s">
        <v>16</v>
      </c>
      <c r="H1133" t="s">
        <v>15</v>
      </c>
      <c r="I1133" t="s">
        <v>3117</v>
      </c>
      <c r="J1133">
        <v>60109762</v>
      </c>
      <c r="K1133" t="s">
        <v>3116</v>
      </c>
      <c r="L1133" t="s">
        <v>3115</v>
      </c>
      <c r="M1133" t="s">
        <v>297</v>
      </c>
      <c r="N1133">
        <v>1</v>
      </c>
      <c r="O1133" t="s">
        <v>3114</v>
      </c>
      <c r="P1133">
        <v>56636356100</v>
      </c>
      <c r="Q1133">
        <v>60109762</v>
      </c>
      <c r="R1133" s="7">
        <v>36526</v>
      </c>
      <c r="S1133" s="8">
        <f t="shared" si="144"/>
        <v>2000</v>
      </c>
      <c r="T1133" s="8">
        <v>2000</v>
      </c>
      <c r="U1133" s="8">
        <f t="shared" si="145"/>
        <v>22</v>
      </c>
      <c r="V1133" s="7">
        <v>2000</v>
      </c>
      <c r="W1133" t="s">
        <v>3113</v>
      </c>
      <c r="X1133" s="2">
        <v>1.4279999999999999</v>
      </c>
      <c r="Y1133" s="6">
        <f t="shared" si="142"/>
        <v>3.8119644430207412E-2</v>
      </c>
      <c r="AA1133">
        <v>316768</v>
      </c>
      <c r="AB1133">
        <v>17025</v>
      </c>
      <c r="AD1133" t="s">
        <v>6</v>
      </c>
      <c r="AE1133">
        <v>440</v>
      </c>
      <c r="AF1133">
        <v>6</v>
      </c>
      <c r="AH1133" t="s">
        <v>3112</v>
      </c>
      <c r="AI1133" t="s">
        <v>3111</v>
      </c>
      <c r="AJ1133" t="s">
        <v>3110</v>
      </c>
      <c r="AK1133" t="s">
        <v>3109</v>
      </c>
      <c r="AL1133">
        <v>5</v>
      </c>
      <c r="AM1133" s="5">
        <f t="shared" si="146"/>
        <v>0.22727272727272727</v>
      </c>
      <c r="AN1133" s="4">
        <f t="shared" si="143"/>
        <v>3.4422222987160508E-4</v>
      </c>
      <c r="AO1133" s="3"/>
      <c r="AP1133">
        <v>0</v>
      </c>
      <c r="AR1133" t="s">
        <v>1</v>
      </c>
      <c r="AT1133" s="2" t="s">
        <v>0</v>
      </c>
      <c r="AU1133" s="1">
        <f t="shared" si="147"/>
        <v>2.6787017770106667</v>
      </c>
      <c r="AV1133" s="1">
        <f t="shared" si="148"/>
        <v>1.923193333003951</v>
      </c>
      <c r="AW1133" s="1">
        <f t="shared" si="149"/>
        <v>1.1676848889972347</v>
      </c>
    </row>
    <row r="1134" spans="1:49" x14ac:dyDescent="0.2">
      <c r="A1134">
        <v>1132</v>
      </c>
      <c r="B1134" t="s">
        <v>3108</v>
      </c>
      <c r="F1134" t="s">
        <v>3107</v>
      </c>
      <c r="G1134" t="s">
        <v>16</v>
      </c>
      <c r="H1134" t="s">
        <v>15</v>
      </c>
      <c r="I1134" t="s">
        <v>3106</v>
      </c>
      <c r="J1134">
        <v>60021331</v>
      </c>
      <c r="K1134" t="s">
        <v>3105</v>
      </c>
      <c r="L1134" t="s">
        <v>3063</v>
      </c>
      <c r="M1134" t="s">
        <v>297</v>
      </c>
      <c r="N1134">
        <v>5</v>
      </c>
      <c r="O1134" t="s">
        <v>3104</v>
      </c>
      <c r="P1134" t="s">
        <v>3103</v>
      </c>
      <c r="Q1134" t="s">
        <v>3102</v>
      </c>
      <c r="R1134" s="7">
        <v>36526</v>
      </c>
      <c r="S1134" s="8">
        <f t="shared" si="144"/>
        <v>2000</v>
      </c>
      <c r="T1134" s="8">
        <v>2000</v>
      </c>
      <c r="U1134" s="8">
        <f t="shared" si="145"/>
        <v>22</v>
      </c>
      <c r="V1134" s="7">
        <v>2000</v>
      </c>
      <c r="W1134" t="s">
        <v>3101</v>
      </c>
      <c r="X1134" s="2" t="s">
        <v>0</v>
      </c>
      <c r="Y1134" s="6" t="e">
        <f t="shared" si="142"/>
        <v>#VALUE!</v>
      </c>
      <c r="AA1134">
        <v>14338</v>
      </c>
      <c r="AB1134">
        <v>14083</v>
      </c>
      <c r="AD1134" t="s">
        <v>6</v>
      </c>
      <c r="AE1134">
        <v>36</v>
      </c>
      <c r="AF1134">
        <v>4</v>
      </c>
      <c r="AH1134" t="s">
        <v>3100</v>
      </c>
      <c r="AI1134" t="s">
        <v>3099</v>
      </c>
      <c r="AK1134" t="s">
        <v>3098</v>
      </c>
      <c r="AL1134">
        <v>1</v>
      </c>
      <c r="AM1134" s="5">
        <f t="shared" si="146"/>
        <v>4.5454545454545456E-2</v>
      </c>
      <c r="AN1134" s="4">
        <f t="shared" si="143"/>
        <v>6.8844445974321024E-5</v>
      </c>
      <c r="AO1134" s="3"/>
      <c r="AP1134">
        <v>0</v>
      </c>
      <c r="AR1134" t="s">
        <v>1</v>
      </c>
      <c r="AT1134" s="2" t="s">
        <v>0</v>
      </c>
      <c r="AU1134" s="1" t="e">
        <f t="shared" si="147"/>
        <v>#VALUE!</v>
      </c>
      <c r="AV1134" s="1" t="e">
        <f t="shared" si="148"/>
        <v>#VALUE!</v>
      </c>
      <c r="AW1134" s="1" t="e">
        <f t="shared" si="149"/>
        <v>#VALUE!</v>
      </c>
    </row>
    <row r="1135" spans="1:49" x14ac:dyDescent="0.2">
      <c r="A1135">
        <v>1133</v>
      </c>
      <c r="B1135" t="s">
        <v>3097</v>
      </c>
      <c r="C1135" t="s">
        <v>3096</v>
      </c>
      <c r="F1135" t="s">
        <v>3095</v>
      </c>
      <c r="G1135" t="s">
        <v>16</v>
      </c>
      <c r="H1135" t="s">
        <v>15</v>
      </c>
      <c r="I1135" t="s">
        <v>3094</v>
      </c>
      <c r="J1135" t="s">
        <v>3093</v>
      </c>
      <c r="K1135" t="s">
        <v>3092</v>
      </c>
      <c r="L1135" t="s">
        <v>3091</v>
      </c>
      <c r="M1135" t="s">
        <v>3090</v>
      </c>
      <c r="N1135">
        <v>2</v>
      </c>
      <c r="O1135" t="s">
        <v>3089</v>
      </c>
      <c r="P1135" t="s">
        <v>3088</v>
      </c>
      <c r="Q1135" t="s">
        <v>3087</v>
      </c>
      <c r="R1135" s="7">
        <v>36526</v>
      </c>
      <c r="S1135" s="8">
        <f t="shared" si="144"/>
        <v>2000</v>
      </c>
      <c r="T1135" s="8">
        <v>2000</v>
      </c>
      <c r="U1135" s="8">
        <f t="shared" si="145"/>
        <v>22</v>
      </c>
      <c r="V1135" s="7">
        <v>2000</v>
      </c>
      <c r="W1135" t="s">
        <v>3059</v>
      </c>
      <c r="X1135" s="2">
        <v>0.433</v>
      </c>
      <c r="Y1135" s="6">
        <f t="shared" si="142"/>
        <v>1.1558687701876619E-2</v>
      </c>
      <c r="AA1135" t="s">
        <v>3058</v>
      </c>
      <c r="AB1135">
        <v>13751</v>
      </c>
      <c r="AD1135" t="s">
        <v>6</v>
      </c>
      <c r="AE1135">
        <v>38</v>
      </c>
      <c r="AF1135">
        <v>4</v>
      </c>
      <c r="AH1135" t="s">
        <v>3086</v>
      </c>
      <c r="AI1135" t="s">
        <v>3085</v>
      </c>
      <c r="AK1135" t="s">
        <v>3084</v>
      </c>
      <c r="AL1135">
        <v>9</v>
      </c>
      <c r="AM1135" s="5">
        <f t="shared" si="146"/>
        <v>0.40909090909090912</v>
      </c>
      <c r="AN1135" s="4">
        <f t="shared" si="143"/>
        <v>6.1960001376888923E-4</v>
      </c>
      <c r="AO1135" s="3"/>
      <c r="AP1135">
        <v>0</v>
      </c>
      <c r="AQ1135" t="s">
        <v>3054</v>
      </c>
      <c r="AR1135" t="s">
        <v>3053</v>
      </c>
      <c r="AS1135" t="s">
        <v>3052</v>
      </c>
      <c r="AT1135" s="2">
        <v>1.0940000000000001</v>
      </c>
      <c r="AU1135" s="1">
        <f t="shared" si="147"/>
        <v>0.82769613954443</v>
      </c>
      <c r="AV1135" s="1">
        <f t="shared" si="148"/>
        <v>0.60891438578227541</v>
      </c>
      <c r="AW1135" s="1">
        <f t="shared" si="149"/>
        <v>0.39013263202012083</v>
      </c>
    </row>
    <row r="1136" spans="1:49" x14ac:dyDescent="0.2">
      <c r="A1136">
        <v>1134</v>
      </c>
      <c r="B1136" t="s">
        <v>3083</v>
      </c>
      <c r="C1136" t="s">
        <v>3082</v>
      </c>
      <c r="F1136" t="s">
        <v>3081</v>
      </c>
      <c r="G1136" t="s">
        <v>16</v>
      </c>
      <c r="H1136" t="s">
        <v>15</v>
      </c>
      <c r="I1136" t="s">
        <v>3080</v>
      </c>
      <c r="J1136" t="s">
        <v>3079</v>
      </c>
      <c r="K1136" t="s">
        <v>3078</v>
      </c>
      <c r="L1136" t="s">
        <v>3077</v>
      </c>
      <c r="M1136" t="s">
        <v>3076</v>
      </c>
      <c r="N1136">
        <v>1</v>
      </c>
      <c r="O1136" t="s">
        <v>3075</v>
      </c>
      <c r="P1136">
        <v>8927431500</v>
      </c>
      <c r="Q1136" t="s">
        <v>3074</v>
      </c>
      <c r="R1136" s="7">
        <v>36526</v>
      </c>
      <c r="S1136" s="8">
        <f t="shared" si="144"/>
        <v>2000</v>
      </c>
      <c r="T1136" s="8">
        <v>2000</v>
      </c>
      <c r="U1136" s="8">
        <f t="shared" si="145"/>
        <v>22</v>
      </c>
      <c r="V1136" s="7">
        <v>2000</v>
      </c>
      <c r="W1136" t="s">
        <v>3073</v>
      </c>
      <c r="X1136" s="2">
        <v>0.84299999999999997</v>
      </c>
      <c r="Y1136" s="6">
        <f t="shared" si="142"/>
        <v>2.250340353968127E-2</v>
      </c>
      <c r="AA1136">
        <v>188158</v>
      </c>
      <c r="AB1136">
        <v>15168</v>
      </c>
      <c r="AD1136" t="s">
        <v>6</v>
      </c>
      <c r="AE1136">
        <v>429</v>
      </c>
      <c r="AF1136" s="11">
        <v>44256</v>
      </c>
      <c r="AH1136" t="s">
        <v>3072</v>
      </c>
      <c r="AI1136" t="s">
        <v>3071</v>
      </c>
      <c r="AJ1136" t="s">
        <v>3070</v>
      </c>
      <c r="AK1136" t="s">
        <v>3069</v>
      </c>
      <c r="AL1136">
        <v>4</v>
      </c>
      <c r="AM1136" s="5">
        <f t="shared" si="146"/>
        <v>0.18181818181818182</v>
      </c>
      <c r="AN1136" s="4">
        <f t="shared" si="143"/>
        <v>2.753777838972841E-4</v>
      </c>
      <c r="AO1136" s="3"/>
      <c r="AP1136">
        <v>0</v>
      </c>
      <c r="AR1136" t="s">
        <v>1</v>
      </c>
      <c r="AT1136" s="2">
        <v>2.694</v>
      </c>
      <c r="AU1136" s="1">
        <f t="shared" si="147"/>
        <v>1.5834995812946075</v>
      </c>
      <c r="AV1136" s="1">
        <f t="shared" si="148"/>
        <v>1.1389390661789278</v>
      </c>
      <c r="AW1136" s="1">
        <f t="shared" si="149"/>
        <v>0.69437855106324797</v>
      </c>
    </row>
    <row r="1137" spans="1:49" x14ac:dyDescent="0.2">
      <c r="A1137">
        <v>1135</v>
      </c>
      <c r="B1137" t="s">
        <v>3068</v>
      </c>
      <c r="C1137" t="s">
        <v>3067</v>
      </c>
      <c r="F1137" t="s">
        <v>3066</v>
      </c>
      <c r="G1137" t="s">
        <v>16</v>
      </c>
      <c r="H1137" t="s">
        <v>15</v>
      </c>
      <c r="I1137" t="s">
        <v>3065</v>
      </c>
      <c r="J1137">
        <v>60095467</v>
      </c>
      <c r="K1137" t="s">
        <v>3064</v>
      </c>
      <c r="L1137" t="s">
        <v>3063</v>
      </c>
      <c r="M1137" t="s">
        <v>297</v>
      </c>
      <c r="N1137">
        <v>2</v>
      </c>
      <c r="O1137" t="s">
        <v>3062</v>
      </c>
      <c r="P1137" t="s">
        <v>3061</v>
      </c>
      <c r="Q1137" t="s">
        <v>3060</v>
      </c>
      <c r="R1137" s="7">
        <v>36526</v>
      </c>
      <c r="S1137" s="8">
        <f t="shared" si="144"/>
        <v>2000</v>
      </c>
      <c r="T1137" s="8">
        <v>2000</v>
      </c>
      <c r="U1137" s="8">
        <f t="shared" si="145"/>
        <v>22</v>
      </c>
      <c r="V1137" s="7">
        <v>2000</v>
      </c>
      <c r="W1137" t="s">
        <v>3059</v>
      </c>
      <c r="X1137" s="2">
        <v>0.433</v>
      </c>
      <c r="Y1137" s="6">
        <f t="shared" si="142"/>
        <v>1.1558687701876619E-2</v>
      </c>
      <c r="AA1137" t="s">
        <v>3058</v>
      </c>
      <c r="AB1137">
        <v>13751</v>
      </c>
      <c r="AD1137" t="s">
        <v>6</v>
      </c>
      <c r="AE1137">
        <v>38</v>
      </c>
      <c r="AF1137">
        <v>3</v>
      </c>
      <c r="AH1137" t="s">
        <v>3057</v>
      </c>
      <c r="AI1137" t="s">
        <v>3056</v>
      </c>
      <c r="AK1137" t="s">
        <v>3055</v>
      </c>
      <c r="AL1137">
        <v>5</v>
      </c>
      <c r="AM1137" s="5">
        <f t="shared" si="146"/>
        <v>0.22727272727272727</v>
      </c>
      <c r="AN1137" s="4">
        <f t="shared" si="143"/>
        <v>3.4422222987160508E-4</v>
      </c>
      <c r="AO1137" s="3"/>
      <c r="AP1137">
        <v>0</v>
      </c>
      <c r="AQ1137" t="s">
        <v>3054</v>
      </c>
      <c r="AR1137" t="s">
        <v>3053</v>
      </c>
      <c r="AS1137" t="s">
        <v>3052</v>
      </c>
      <c r="AT1137" s="2">
        <v>1.0940000000000001</v>
      </c>
      <c r="AU1137" s="1">
        <f t="shared" si="147"/>
        <v>0.8194348060275114</v>
      </c>
      <c r="AV1137" s="1">
        <f t="shared" si="148"/>
        <v>0.59514549658741123</v>
      </c>
      <c r="AW1137" s="1">
        <f t="shared" si="149"/>
        <v>0.37085618714731095</v>
      </c>
    </row>
    <row r="1138" spans="1:49" x14ac:dyDescent="0.2">
      <c r="A1138">
        <v>1136</v>
      </c>
      <c r="B1138" t="s">
        <v>3051</v>
      </c>
      <c r="C1138" t="s">
        <v>3050</v>
      </c>
      <c r="D1138" t="s">
        <v>3049</v>
      </c>
      <c r="E1138">
        <v>11023914</v>
      </c>
      <c r="F1138" t="s">
        <v>3048</v>
      </c>
      <c r="G1138" t="s">
        <v>16</v>
      </c>
      <c r="H1138" t="s">
        <v>15</v>
      </c>
      <c r="I1138" t="s">
        <v>3047</v>
      </c>
      <c r="J1138">
        <v>60072285</v>
      </c>
      <c r="K1138" t="s">
        <v>3046</v>
      </c>
      <c r="L1138" t="s">
        <v>3045</v>
      </c>
      <c r="M1138" t="s">
        <v>59</v>
      </c>
      <c r="N1138">
        <v>3</v>
      </c>
      <c r="O1138" t="s">
        <v>3044</v>
      </c>
      <c r="P1138" t="s">
        <v>3043</v>
      </c>
      <c r="Q1138" t="s">
        <v>3042</v>
      </c>
      <c r="R1138" s="7">
        <v>36526</v>
      </c>
      <c r="S1138" s="8">
        <f t="shared" si="144"/>
        <v>2000</v>
      </c>
      <c r="T1138" s="8">
        <v>2000</v>
      </c>
      <c r="U1138" s="8">
        <f t="shared" si="145"/>
        <v>22</v>
      </c>
      <c r="V1138" s="7">
        <v>2000</v>
      </c>
      <c r="W1138" t="s">
        <v>3041</v>
      </c>
      <c r="X1138" s="2">
        <v>1.7130000000000001</v>
      </c>
      <c r="Y1138" s="6">
        <f t="shared" si="142"/>
        <v>4.5727556658925285E-2</v>
      </c>
      <c r="AA1138">
        <v>63495</v>
      </c>
      <c r="AB1138">
        <v>14859</v>
      </c>
      <c r="AD1138" t="s">
        <v>6</v>
      </c>
      <c r="AE1138">
        <v>79</v>
      </c>
      <c r="AF1138">
        <v>4</v>
      </c>
      <c r="AH1138" t="s">
        <v>3040</v>
      </c>
      <c r="AI1138" t="s">
        <v>3039</v>
      </c>
      <c r="AK1138" t="s">
        <v>3038</v>
      </c>
      <c r="AL1138">
        <v>137</v>
      </c>
      <c r="AM1138" s="5">
        <f t="shared" si="146"/>
        <v>6.2272727272727275</v>
      </c>
      <c r="AN1138" s="4">
        <f t="shared" si="143"/>
        <v>9.4316890984819796E-3</v>
      </c>
      <c r="AO1138" s="3"/>
      <c r="AP1138">
        <v>1</v>
      </c>
      <c r="AQ1138" t="s">
        <v>1021</v>
      </c>
      <c r="AR1138">
        <v>189</v>
      </c>
      <c r="AS1138" t="s">
        <v>1019</v>
      </c>
      <c r="AT1138" s="2">
        <v>4.0330000000000004</v>
      </c>
      <c r="AU1138" s="1">
        <f t="shared" si="147"/>
        <v>3.4838796390792295</v>
      </c>
      <c r="AV1138" s="1">
        <f t="shared" si="148"/>
        <v>2.7579622878703631</v>
      </c>
      <c r="AW1138" s="1">
        <f t="shared" si="149"/>
        <v>2.0320449366614972</v>
      </c>
    </row>
    <row r="1139" spans="1:49" x14ac:dyDescent="0.2">
      <c r="A1139">
        <v>1137</v>
      </c>
      <c r="B1139" t="s">
        <v>3037</v>
      </c>
      <c r="C1139" t="s">
        <v>3036</v>
      </c>
      <c r="E1139">
        <v>11025525</v>
      </c>
      <c r="F1139" t="s">
        <v>3035</v>
      </c>
      <c r="G1139" t="s">
        <v>16</v>
      </c>
      <c r="H1139" t="s">
        <v>15</v>
      </c>
      <c r="I1139" t="s">
        <v>3034</v>
      </c>
      <c r="J1139">
        <v>60005558</v>
      </c>
      <c r="K1139" t="s">
        <v>3033</v>
      </c>
      <c r="L1139" t="s">
        <v>2598</v>
      </c>
      <c r="M1139" t="s">
        <v>11</v>
      </c>
      <c r="N1139">
        <v>5</v>
      </c>
      <c r="O1139" t="s">
        <v>3032</v>
      </c>
      <c r="P1139" t="s">
        <v>3031</v>
      </c>
      <c r="Q1139" t="s">
        <v>3030</v>
      </c>
      <c r="R1139" s="7">
        <v>36526</v>
      </c>
      <c r="S1139" s="8">
        <f t="shared" si="144"/>
        <v>2000</v>
      </c>
      <c r="T1139" s="8">
        <v>2000</v>
      </c>
      <c r="U1139" s="8">
        <f t="shared" si="145"/>
        <v>22</v>
      </c>
      <c r="V1139" s="7">
        <v>2000</v>
      </c>
      <c r="W1139" t="s">
        <v>923</v>
      </c>
      <c r="X1139" s="2">
        <v>1.696</v>
      </c>
      <c r="Y1139" s="6">
        <f t="shared" si="142"/>
        <v>4.5273751368089483E-2</v>
      </c>
      <c r="AA1139">
        <v>7403194</v>
      </c>
      <c r="AB1139">
        <v>17267</v>
      </c>
      <c r="AD1139" t="s">
        <v>6</v>
      </c>
      <c r="AE1139">
        <v>44</v>
      </c>
      <c r="AF1139">
        <v>4</v>
      </c>
      <c r="AH1139" t="s">
        <v>3029</v>
      </c>
      <c r="AI1139" t="s">
        <v>3028</v>
      </c>
      <c r="AJ1139" t="s">
        <v>3027</v>
      </c>
      <c r="AK1139" t="s">
        <v>3026</v>
      </c>
      <c r="AL1139">
        <v>2</v>
      </c>
      <c r="AM1139" s="5">
        <f t="shared" si="146"/>
        <v>9.0909090909090912E-2</v>
      </c>
      <c r="AN1139" s="4">
        <f t="shared" si="143"/>
        <v>1.3768889194864205E-4</v>
      </c>
      <c r="AO1139" s="3"/>
      <c r="AP1139">
        <v>1</v>
      </c>
      <c r="AR1139" t="s">
        <v>1</v>
      </c>
      <c r="AT1139" s="2">
        <v>4.6680000000000001</v>
      </c>
      <c r="AU1139" s="1">
        <f t="shared" si="147"/>
        <v>3.1732932625247225</v>
      </c>
      <c r="AV1139" s="1">
        <f t="shared" si="148"/>
        <v>2.2705720130019063</v>
      </c>
      <c r="AW1139" s="1">
        <f t="shared" si="149"/>
        <v>1.3678507634790893</v>
      </c>
    </row>
    <row r="1140" spans="1:49" x14ac:dyDescent="0.2">
      <c r="A1140">
        <v>1138</v>
      </c>
      <c r="B1140" t="s">
        <v>3025</v>
      </c>
      <c r="C1140" t="s">
        <v>3024</v>
      </c>
      <c r="D1140" t="s">
        <v>3023</v>
      </c>
      <c r="F1140" t="s">
        <v>3022</v>
      </c>
      <c r="G1140" t="s">
        <v>16</v>
      </c>
      <c r="H1140" t="s">
        <v>15</v>
      </c>
      <c r="I1140" t="s">
        <v>3021</v>
      </c>
      <c r="J1140">
        <v>60033012</v>
      </c>
      <c r="K1140" t="s">
        <v>3020</v>
      </c>
      <c r="L1140" t="s">
        <v>3019</v>
      </c>
      <c r="M1140" t="s">
        <v>11</v>
      </c>
      <c r="N1140">
        <v>1</v>
      </c>
      <c r="O1140" t="s">
        <v>3018</v>
      </c>
      <c r="P1140">
        <v>6602882573</v>
      </c>
      <c r="Q1140">
        <v>60033012</v>
      </c>
      <c r="R1140" s="7">
        <v>36526</v>
      </c>
      <c r="S1140" s="8">
        <f t="shared" si="144"/>
        <v>2000</v>
      </c>
      <c r="T1140" s="8">
        <v>2000</v>
      </c>
      <c r="U1140" s="8">
        <f t="shared" si="145"/>
        <v>22</v>
      </c>
      <c r="V1140" s="7">
        <v>2000</v>
      </c>
      <c r="W1140" t="s">
        <v>3017</v>
      </c>
      <c r="X1140" s="2">
        <v>1.232</v>
      </c>
      <c r="Y1140" s="6">
        <f t="shared" si="142"/>
        <v>3.2887536371159341E-2</v>
      </c>
      <c r="AA1140">
        <v>1945998</v>
      </c>
      <c r="AB1140">
        <v>14311</v>
      </c>
      <c r="AD1140" t="s">
        <v>6</v>
      </c>
      <c r="AE1140">
        <v>123</v>
      </c>
      <c r="AF1140">
        <v>4</v>
      </c>
      <c r="AH1140" t="s">
        <v>3016</v>
      </c>
      <c r="AI1140" t="s">
        <v>3015</v>
      </c>
      <c r="AK1140" t="s">
        <v>3014</v>
      </c>
      <c r="AL1140">
        <v>23</v>
      </c>
      <c r="AM1140" s="5">
        <f t="shared" si="146"/>
        <v>1.0454545454545454</v>
      </c>
      <c r="AN1140" s="4">
        <f t="shared" si="143"/>
        <v>1.5834222574093834E-3</v>
      </c>
      <c r="AO1140" s="3"/>
      <c r="AP1140">
        <v>0</v>
      </c>
      <c r="AR1140" t="s">
        <v>1</v>
      </c>
      <c r="AT1140" s="2" t="s">
        <v>0</v>
      </c>
      <c r="AU1140" s="1">
        <f t="shared" si="147"/>
        <v>2.3496302137034353</v>
      </c>
      <c r="AV1140" s="1">
        <f t="shared" si="148"/>
        <v>1.7235479314284363</v>
      </c>
      <c r="AW1140" s="1">
        <f t="shared" si="149"/>
        <v>1.0974656491534371</v>
      </c>
    </row>
    <row r="1141" spans="1:49" x14ac:dyDescent="0.2">
      <c r="A1141">
        <v>1139</v>
      </c>
      <c r="B1141" t="s">
        <v>3013</v>
      </c>
      <c r="C1141" t="s">
        <v>3012</v>
      </c>
      <c r="F1141" t="s">
        <v>3011</v>
      </c>
      <c r="G1141" t="s">
        <v>16</v>
      </c>
      <c r="H1141" t="s">
        <v>15</v>
      </c>
      <c r="I1141" t="s">
        <v>3010</v>
      </c>
      <c r="J1141" t="s">
        <v>3009</v>
      </c>
      <c r="K1141" t="s">
        <v>3008</v>
      </c>
      <c r="L1141" t="s">
        <v>3007</v>
      </c>
      <c r="M1141" t="s">
        <v>3006</v>
      </c>
      <c r="N1141">
        <v>6</v>
      </c>
      <c r="O1141" t="s">
        <v>3005</v>
      </c>
      <c r="P1141" t="s">
        <v>3004</v>
      </c>
      <c r="Q1141" t="s">
        <v>3003</v>
      </c>
      <c r="R1141" s="7">
        <v>36526</v>
      </c>
      <c r="S1141" s="8">
        <f t="shared" si="144"/>
        <v>2000</v>
      </c>
      <c r="T1141" s="8">
        <v>2000</v>
      </c>
      <c r="U1141" s="8">
        <f t="shared" si="145"/>
        <v>22</v>
      </c>
      <c r="V1141" s="7">
        <v>2000</v>
      </c>
      <c r="W1141" t="s">
        <v>3002</v>
      </c>
      <c r="X1141" s="2">
        <v>0.64900000000000002</v>
      </c>
      <c r="Y1141" s="6">
        <f t="shared" si="142"/>
        <v>1.7324684338378582E-2</v>
      </c>
      <c r="AA1141">
        <v>201812</v>
      </c>
      <c r="AB1141">
        <v>20398</v>
      </c>
      <c r="AD1141" t="s">
        <v>6</v>
      </c>
      <c r="AE1141">
        <v>47</v>
      </c>
      <c r="AF1141">
        <v>3</v>
      </c>
      <c r="AH1141" t="s">
        <v>3001</v>
      </c>
      <c r="AI1141" t="s">
        <v>3000</v>
      </c>
      <c r="AJ1141" t="s">
        <v>2999</v>
      </c>
      <c r="AK1141" t="s">
        <v>2998</v>
      </c>
      <c r="AL1141">
        <v>25</v>
      </c>
      <c r="AM1141" s="5">
        <f t="shared" si="146"/>
        <v>1.1363636363636365</v>
      </c>
      <c r="AN1141" s="4">
        <f t="shared" si="143"/>
        <v>1.7211111493580257E-3</v>
      </c>
      <c r="AO1141" s="3"/>
      <c r="AP1141">
        <v>0</v>
      </c>
      <c r="AR1141" t="s">
        <v>1</v>
      </c>
      <c r="AT1141" s="2">
        <v>1.643</v>
      </c>
      <c r="AU1141" s="1">
        <f t="shared" si="147"/>
        <v>1.2643612381672416</v>
      </c>
      <c r="AV1141" s="1">
        <f t="shared" si="148"/>
        <v>0.95228977438683049</v>
      </c>
      <c r="AW1141" s="1">
        <f t="shared" si="149"/>
        <v>0.64021831060641921</v>
      </c>
    </row>
    <row r="1142" spans="1:49" x14ac:dyDescent="0.2">
      <c r="A1142">
        <v>1140</v>
      </c>
      <c r="B1142" t="s">
        <v>2997</v>
      </c>
      <c r="F1142" t="s">
        <v>2996</v>
      </c>
      <c r="G1142" t="s">
        <v>16</v>
      </c>
      <c r="H1142" t="s">
        <v>15</v>
      </c>
      <c r="I1142" t="s">
        <v>2995</v>
      </c>
      <c r="J1142">
        <v>60018945</v>
      </c>
      <c r="K1142" t="s">
        <v>2994</v>
      </c>
      <c r="L1142" t="s">
        <v>2993</v>
      </c>
      <c r="M1142" t="s">
        <v>808</v>
      </c>
      <c r="N1142">
        <v>2</v>
      </c>
      <c r="O1142" t="s">
        <v>2992</v>
      </c>
      <c r="P1142" t="s">
        <v>2991</v>
      </c>
      <c r="Q1142" t="s">
        <v>2990</v>
      </c>
      <c r="R1142" s="7">
        <v>36526</v>
      </c>
      <c r="S1142" s="8">
        <f t="shared" si="144"/>
        <v>2000</v>
      </c>
      <c r="T1142" s="8">
        <v>2000</v>
      </c>
      <c r="U1142" s="8">
        <f t="shared" si="145"/>
        <v>22</v>
      </c>
      <c r="V1142" s="7">
        <v>2000</v>
      </c>
      <c r="W1142" t="s">
        <v>2989</v>
      </c>
      <c r="X1142" s="2" t="s">
        <v>0</v>
      </c>
      <c r="Y1142" s="6" t="e">
        <f t="shared" si="142"/>
        <v>#VALUE!</v>
      </c>
      <c r="AA1142">
        <v>8180164</v>
      </c>
      <c r="AB1142">
        <v>88974</v>
      </c>
      <c r="AD1142" t="s">
        <v>6</v>
      </c>
      <c r="AE1142">
        <v>14</v>
      </c>
      <c r="AF1142">
        <v>5</v>
      </c>
      <c r="AH1142" t="s">
        <v>2988</v>
      </c>
      <c r="AI1142" t="s">
        <v>2987</v>
      </c>
      <c r="AK1142" t="s">
        <v>2986</v>
      </c>
      <c r="AL1142">
        <v>5</v>
      </c>
      <c r="AM1142" s="5">
        <f t="shared" si="146"/>
        <v>0.22727272727272727</v>
      </c>
      <c r="AN1142" s="4">
        <f t="shared" si="143"/>
        <v>3.4422222987160508E-4</v>
      </c>
      <c r="AO1142" s="3"/>
      <c r="AP1142">
        <v>0</v>
      </c>
      <c r="AR1142" t="s">
        <v>1</v>
      </c>
      <c r="AT1142" s="2" t="s">
        <v>0</v>
      </c>
      <c r="AU1142" s="1" t="e">
        <f t="shared" si="147"/>
        <v>#VALUE!</v>
      </c>
      <c r="AV1142" s="1" t="e">
        <f t="shared" si="148"/>
        <v>#VALUE!</v>
      </c>
      <c r="AW1142" s="1" t="e">
        <f t="shared" si="149"/>
        <v>#VALUE!</v>
      </c>
    </row>
    <row r="1143" spans="1:49" x14ac:dyDescent="0.2">
      <c r="A1143">
        <v>1141</v>
      </c>
      <c r="B1143" t="s">
        <v>2985</v>
      </c>
      <c r="C1143" t="s">
        <v>2984</v>
      </c>
      <c r="E1143">
        <v>11231195</v>
      </c>
      <c r="F1143" t="s">
        <v>2983</v>
      </c>
      <c r="G1143" t="s">
        <v>16</v>
      </c>
      <c r="H1143" t="s">
        <v>15</v>
      </c>
      <c r="I1143" t="s">
        <v>2982</v>
      </c>
      <c r="J1143">
        <v>60016240</v>
      </c>
      <c r="K1143" t="s">
        <v>2981</v>
      </c>
      <c r="L1143" t="s">
        <v>2980</v>
      </c>
      <c r="M1143" t="s">
        <v>11</v>
      </c>
      <c r="N1143">
        <v>3</v>
      </c>
      <c r="O1143" t="s">
        <v>2979</v>
      </c>
      <c r="P1143" t="s">
        <v>2978</v>
      </c>
      <c r="Q1143" t="s">
        <v>2977</v>
      </c>
      <c r="R1143" s="7">
        <v>36526</v>
      </c>
      <c r="S1143" s="8">
        <f t="shared" si="144"/>
        <v>2000</v>
      </c>
      <c r="T1143" s="8">
        <v>2000</v>
      </c>
      <c r="U1143" s="8">
        <f t="shared" si="145"/>
        <v>22</v>
      </c>
      <c r="V1143" s="7">
        <v>2000</v>
      </c>
      <c r="W1143" t="s">
        <v>2976</v>
      </c>
      <c r="X1143" s="2">
        <v>0.59299999999999997</v>
      </c>
      <c r="Y1143" s="6">
        <f t="shared" si="142"/>
        <v>1.5829796321507703E-2</v>
      </c>
      <c r="AA1143">
        <v>12034754</v>
      </c>
      <c r="AB1143">
        <v>24856</v>
      </c>
      <c r="AD1143" t="s">
        <v>6</v>
      </c>
      <c r="AE1143">
        <v>4</v>
      </c>
      <c r="AF1143">
        <v>4</v>
      </c>
      <c r="AH1143" t="s">
        <v>2975</v>
      </c>
      <c r="AI1143" t="s">
        <v>2974</v>
      </c>
      <c r="AK1143" t="s">
        <v>2973</v>
      </c>
      <c r="AL1143">
        <v>8</v>
      </c>
      <c r="AM1143" s="5">
        <f t="shared" si="146"/>
        <v>0.36363636363636365</v>
      </c>
      <c r="AN1143" s="4">
        <f t="shared" si="143"/>
        <v>5.5075556779456819E-4</v>
      </c>
      <c r="AO1143" s="3"/>
      <c r="AP1143">
        <v>0</v>
      </c>
      <c r="AR1143" t="s">
        <v>1</v>
      </c>
      <c r="AT1143" s="2" t="s">
        <v>0</v>
      </c>
      <c r="AU1143" s="1">
        <f t="shared" si="147"/>
        <v>1.1246084095393762</v>
      </c>
      <c r="AV1143" s="1">
        <f t="shared" si="148"/>
        <v>0.81902759446511353</v>
      </c>
      <c r="AW1143" s="1">
        <f t="shared" si="149"/>
        <v>0.51344677939085082</v>
      </c>
    </row>
    <row r="1144" spans="1:49" x14ac:dyDescent="0.2">
      <c r="A1144">
        <v>1142</v>
      </c>
      <c r="B1144" t="s">
        <v>2972</v>
      </c>
      <c r="C1144" t="s">
        <v>2971</v>
      </c>
      <c r="F1144" t="s">
        <v>2970</v>
      </c>
      <c r="G1144" t="s">
        <v>16</v>
      </c>
      <c r="H1144" t="s">
        <v>15</v>
      </c>
      <c r="I1144" t="s">
        <v>2969</v>
      </c>
      <c r="J1144">
        <v>60071433</v>
      </c>
      <c r="K1144" t="s">
        <v>2968</v>
      </c>
      <c r="L1144" t="s">
        <v>2967</v>
      </c>
      <c r="M1144" t="s">
        <v>2966</v>
      </c>
      <c r="N1144">
        <v>2</v>
      </c>
      <c r="O1144" t="s">
        <v>2965</v>
      </c>
      <c r="P1144" t="s">
        <v>2964</v>
      </c>
      <c r="Q1144" t="s">
        <v>2963</v>
      </c>
      <c r="R1144" s="7">
        <v>36526</v>
      </c>
      <c r="S1144" s="8">
        <f t="shared" si="144"/>
        <v>2000</v>
      </c>
      <c r="T1144" s="8">
        <v>2000</v>
      </c>
      <c r="U1144" s="8">
        <f t="shared" si="145"/>
        <v>22</v>
      </c>
      <c r="V1144" s="7">
        <v>2000</v>
      </c>
      <c r="W1144" t="s">
        <v>2962</v>
      </c>
      <c r="X1144" s="2">
        <v>0.50900000000000001</v>
      </c>
      <c r="Y1144" s="6">
        <f t="shared" si="142"/>
        <v>1.3587464296201383E-2</v>
      </c>
      <c r="AA1144">
        <v>2780372</v>
      </c>
      <c r="AB1144">
        <v>22543</v>
      </c>
      <c r="AD1144" t="s">
        <v>6</v>
      </c>
      <c r="AE1144">
        <v>20</v>
      </c>
      <c r="AF1144">
        <v>4</v>
      </c>
      <c r="AH1144" t="s">
        <v>2961</v>
      </c>
      <c r="AI1144" t="s">
        <v>2960</v>
      </c>
      <c r="AK1144" t="s">
        <v>2959</v>
      </c>
      <c r="AL1144">
        <v>65</v>
      </c>
      <c r="AM1144" s="5">
        <f t="shared" si="146"/>
        <v>2.9545454545454546</v>
      </c>
      <c r="AN1144" s="4">
        <f t="shared" si="143"/>
        <v>4.4748889883308666E-3</v>
      </c>
      <c r="AO1144" s="3"/>
      <c r="AP1144">
        <v>0</v>
      </c>
      <c r="AR1144" t="s">
        <v>1</v>
      </c>
      <c r="AT1144" s="2">
        <v>1.43</v>
      </c>
      <c r="AU1144" s="1">
        <f t="shared" si="147"/>
        <v>1.0853691703840227</v>
      </c>
      <c r="AV1144" s="1">
        <f t="shared" si="148"/>
        <v>0.90311766422661244</v>
      </c>
      <c r="AW1144" s="1">
        <f t="shared" si="149"/>
        <v>0.72086615806920207</v>
      </c>
    </row>
    <row r="1145" spans="1:49" x14ac:dyDescent="0.2">
      <c r="A1145">
        <v>1143</v>
      </c>
      <c r="B1145" t="s">
        <v>2958</v>
      </c>
      <c r="C1145" t="s">
        <v>2957</v>
      </c>
      <c r="F1145" t="s">
        <v>2956</v>
      </c>
      <c r="G1145" t="s">
        <v>16</v>
      </c>
      <c r="H1145" t="s">
        <v>15</v>
      </c>
      <c r="I1145" t="s">
        <v>2955</v>
      </c>
      <c r="J1145" t="s">
        <v>2954</v>
      </c>
      <c r="K1145" t="s">
        <v>2953</v>
      </c>
      <c r="L1145" t="s">
        <v>2952</v>
      </c>
      <c r="M1145" t="s">
        <v>2951</v>
      </c>
      <c r="N1145">
        <v>2</v>
      </c>
      <c r="O1145" t="s">
        <v>2950</v>
      </c>
      <c r="P1145" t="s">
        <v>2949</v>
      </c>
      <c r="Q1145" t="s">
        <v>2948</v>
      </c>
      <c r="R1145" s="7">
        <v>36526</v>
      </c>
      <c r="S1145" s="8">
        <f t="shared" si="144"/>
        <v>2000</v>
      </c>
      <c r="T1145" s="8">
        <v>2000</v>
      </c>
      <c r="U1145" s="8">
        <f t="shared" si="145"/>
        <v>22</v>
      </c>
      <c r="V1145" s="7">
        <v>2000</v>
      </c>
      <c r="W1145" t="s">
        <v>2947</v>
      </c>
      <c r="X1145" s="2">
        <v>0.63800000000000001</v>
      </c>
      <c r="Y1145" s="6">
        <f t="shared" si="142"/>
        <v>1.7031045620778944E-2</v>
      </c>
      <c r="AA1145" t="s">
        <v>2946</v>
      </c>
      <c r="AB1145">
        <v>12367</v>
      </c>
      <c r="AD1145" t="s">
        <v>6</v>
      </c>
      <c r="AE1145">
        <v>16</v>
      </c>
      <c r="AF1145">
        <v>96</v>
      </c>
      <c r="AH1145" t="s">
        <v>2945</v>
      </c>
      <c r="AI1145" t="s">
        <v>2944</v>
      </c>
      <c r="AJ1145" t="s">
        <v>2943</v>
      </c>
      <c r="AK1145" t="s">
        <v>2942</v>
      </c>
      <c r="AL1145">
        <v>2</v>
      </c>
      <c r="AM1145" s="5">
        <f t="shared" si="146"/>
        <v>9.0909090909090912E-2</v>
      </c>
      <c r="AN1145" s="4">
        <f t="shared" si="143"/>
        <v>1.3768889194864205E-4</v>
      </c>
      <c r="AO1145" s="3"/>
      <c r="AP1145">
        <v>0</v>
      </c>
      <c r="AR1145" t="s">
        <v>1</v>
      </c>
      <c r="AT1145" s="2">
        <v>2.7440000000000002</v>
      </c>
      <c r="AU1145" s="1">
        <f t="shared" si="147"/>
        <v>1.1963038602129854</v>
      </c>
      <c r="AV1145" s="1">
        <f t="shared" si="148"/>
        <v>0.85843672563637918</v>
      </c>
      <c r="AW1145" s="1">
        <f t="shared" si="149"/>
        <v>0.52056959105977318</v>
      </c>
    </row>
    <row r="1146" spans="1:49" x14ac:dyDescent="0.2">
      <c r="A1146">
        <v>1144</v>
      </c>
      <c r="B1146" t="s">
        <v>2941</v>
      </c>
      <c r="C1146" t="s">
        <v>2940</v>
      </c>
      <c r="E1146">
        <v>11072028</v>
      </c>
      <c r="F1146" t="s">
        <v>2939</v>
      </c>
      <c r="G1146" t="s">
        <v>16</v>
      </c>
      <c r="H1146" t="s">
        <v>15</v>
      </c>
      <c r="I1146" t="s">
        <v>2938</v>
      </c>
      <c r="J1146" t="s">
        <v>2937</v>
      </c>
      <c r="K1146" t="s">
        <v>2936</v>
      </c>
      <c r="L1146" t="s">
        <v>2935</v>
      </c>
      <c r="M1146" t="s">
        <v>2934</v>
      </c>
      <c r="N1146">
        <v>4</v>
      </c>
      <c r="O1146" t="s">
        <v>2933</v>
      </c>
      <c r="P1146" t="s">
        <v>2932</v>
      </c>
      <c r="Q1146" t="s">
        <v>2931</v>
      </c>
      <c r="R1146" s="7">
        <v>36526</v>
      </c>
      <c r="S1146" s="8">
        <f t="shared" si="144"/>
        <v>2000</v>
      </c>
      <c r="T1146" s="8">
        <v>2000</v>
      </c>
      <c r="U1146" s="8">
        <f t="shared" si="145"/>
        <v>22</v>
      </c>
      <c r="V1146" s="7">
        <v>2000</v>
      </c>
      <c r="W1146" t="s">
        <v>2930</v>
      </c>
      <c r="X1146" s="2">
        <v>2.1589999999999998</v>
      </c>
      <c r="Y1146" s="6">
        <f t="shared" si="142"/>
        <v>5.7633271936146924E-2</v>
      </c>
      <c r="AA1146">
        <v>10665099</v>
      </c>
      <c r="AB1146">
        <v>14272</v>
      </c>
      <c r="AD1146" t="s">
        <v>6</v>
      </c>
      <c r="AE1146">
        <v>18</v>
      </c>
      <c r="AF1146">
        <v>6</v>
      </c>
      <c r="AH1146" t="s">
        <v>2929</v>
      </c>
      <c r="AI1146" t="s">
        <v>2928</v>
      </c>
      <c r="AJ1146" t="s">
        <v>2927</v>
      </c>
      <c r="AK1146" t="s">
        <v>2926</v>
      </c>
      <c r="AL1146">
        <v>66</v>
      </c>
      <c r="AM1146" s="5">
        <f t="shared" si="146"/>
        <v>3</v>
      </c>
      <c r="AN1146" s="4">
        <f t="shared" si="143"/>
        <v>4.5437334343051876E-3</v>
      </c>
      <c r="AO1146" s="3"/>
      <c r="AP1146">
        <v>1</v>
      </c>
      <c r="AQ1146" t="s">
        <v>2925</v>
      </c>
      <c r="AR1146" t="s">
        <v>2924</v>
      </c>
      <c r="AS1146" t="s">
        <v>2923</v>
      </c>
      <c r="AT1146" s="2">
        <v>6.2770000000000001</v>
      </c>
      <c r="AU1146" s="1">
        <f t="shared" si="147"/>
        <v>4.1706410385594399</v>
      </c>
      <c r="AV1146" s="1">
        <f t="shared" si="148"/>
        <v>3.1088502685226058</v>
      </c>
      <c r="AW1146" s="1">
        <f t="shared" si="149"/>
        <v>2.0470594984857708</v>
      </c>
    </row>
    <row r="1147" spans="1:49" x14ac:dyDescent="0.2">
      <c r="A1147">
        <v>1145</v>
      </c>
      <c r="B1147" t="s">
        <v>2922</v>
      </c>
      <c r="C1147" t="s">
        <v>2921</v>
      </c>
      <c r="D1147" t="s">
        <v>2920</v>
      </c>
      <c r="E1147">
        <v>11064279</v>
      </c>
      <c r="F1147" t="s">
        <v>2919</v>
      </c>
      <c r="G1147" t="s">
        <v>16</v>
      </c>
      <c r="H1147" t="s">
        <v>15</v>
      </c>
      <c r="I1147" t="s">
        <v>2918</v>
      </c>
      <c r="J1147" t="s">
        <v>2917</v>
      </c>
      <c r="K1147" t="s">
        <v>2916</v>
      </c>
      <c r="L1147" t="s">
        <v>2915</v>
      </c>
      <c r="M1147" t="s">
        <v>2914</v>
      </c>
      <c r="N1147">
        <v>3</v>
      </c>
      <c r="O1147" t="s">
        <v>2913</v>
      </c>
      <c r="P1147" t="s">
        <v>2912</v>
      </c>
      <c r="Q1147" t="s">
        <v>2911</v>
      </c>
      <c r="R1147" s="7">
        <v>36526</v>
      </c>
      <c r="S1147" s="8">
        <f t="shared" si="144"/>
        <v>2000</v>
      </c>
      <c r="T1147" s="8">
        <v>2000</v>
      </c>
      <c r="U1147" s="8">
        <f t="shared" si="145"/>
        <v>22</v>
      </c>
      <c r="V1147" s="7">
        <v>2000</v>
      </c>
      <c r="W1147" t="s">
        <v>2910</v>
      </c>
      <c r="X1147" s="2">
        <v>0.64600000000000002</v>
      </c>
      <c r="Y1147" s="6">
        <f t="shared" si="142"/>
        <v>1.72446010517605E-2</v>
      </c>
      <c r="AA1147">
        <v>10956433</v>
      </c>
      <c r="AB1147">
        <v>3500148021</v>
      </c>
      <c r="AD1147" t="s">
        <v>6</v>
      </c>
      <c r="AE1147">
        <v>127</v>
      </c>
      <c r="AF1147">
        <v>2</v>
      </c>
      <c r="AH1147" t="s">
        <v>2543</v>
      </c>
      <c r="AI1147" t="s">
        <v>2909</v>
      </c>
      <c r="AJ1147" t="s">
        <v>2908</v>
      </c>
      <c r="AK1147" t="s">
        <v>2907</v>
      </c>
      <c r="AL1147">
        <v>38</v>
      </c>
      <c r="AM1147" s="5">
        <f t="shared" si="146"/>
        <v>1.7272727272727273</v>
      </c>
      <c r="AN1147" s="4">
        <f t="shared" si="143"/>
        <v>2.616088947024199E-3</v>
      </c>
      <c r="AO1147" s="3"/>
      <c r="AP1147">
        <v>0</v>
      </c>
      <c r="AR1147" t="s">
        <v>1</v>
      </c>
      <c r="AT1147" s="2" t="s">
        <v>0</v>
      </c>
      <c r="AU1147" s="1">
        <f t="shared" si="147"/>
        <v>1.2856047420339609</v>
      </c>
      <c r="AV1147" s="1">
        <f t="shared" si="148"/>
        <v>0.99303449993923487</v>
      </c>
      <c r="AW1147" s="1">
        <f t="shared" si="149"/>
        <v>0.70046425784450883</v>
      </c>
    </row>
    <row r="1148" spans="1:49" x14ac:dyDescent="0.2">
      <c r="A1148">
        <v>1146</v>
      </c>
      <c r="B1148" t="s">
        <v>2906</v>
      </c>
      <c r="C1148" t="s">
        <v>2905</v>
      </c>
      <c r="F1148" t="s">
        <v>2904</v>
      </c>
      <c r="G1148" t="s">
        <v>16</v>
      </c>
      <c r="H1148" t="s">
        <v>15</v>
      </c>
      <c r="I1148" t="s">
        <v>2903</v>
      </c>
      <c r="J1148">
        <v>60032503</v>
      </c>
      <c r="K1148" t="s">
        <v>2902</v>
      </c>
      <c r="L1148" t="s">
        <v>2901</v>
      </c>
      <c r="M1148" t="s">
        <v>11</v>
      </c>
      <c r="N1148">
        <v>1</v>
      </c>
      <c r="O1148" t="s">
        <v>2900</v>
      </c>
      <c r="P1148">
        <v>7404579692</v>
      </c>
      <c r="Q1148">
        <v>60032503</v>
      </c>
      <c r="R1148" s="7">
        <v>36526</v>
      </c>
      <c r="S1148" s="8">
        <f t="shared" si="144"/>
        <v>2000</v>
      </c>
      <c r="T1148" s="8">
        <v>2000</v>
      </c>
      <c r="U1148" s="8">
        <f t="shared" si="145"/>
        <v>22</v>
      </c>
      <c r="V1148" s="7">
        <v>2000</v>
      </c>
      <c r="W1148" t="s">
        <v>818</v>
      </c>
      <c r="X1148" s="2">
        <v>0.77400000000000002</v>
      </c>
      <c r="Y1148" s="6">
        <f t="shared" si="142"/>
        <v>2.0661487947465366E-2</v>
      </c>
      <c r="AA1148">
        <v>7390572</v>
      </c>
      <c r="AB1148">
        <v>13549</v>
      </c>
      <c r="AD1148" t="s">
        <v>6</v>
      </c>
      <c r="AE1148">
        <v>17</v>
      </c>
      <c r="AF1148">
        <v>8</v>
      </c>
      <c r="AH1148" t="s">
        <v>2899</v>
      </c>
      <c r="AI1148" t="s">
        <v>2898</v>
      </c>
      <c r="AK1148" t="s">
        <v>2897</v>
      </c>
      <c r="AL1148">
        <v>62</v>
      </c>
      <c r="AM1148" s="5">
        <f t="shared" si="146"/>
        <v>2.8181818181818183</v>
      </c>
      <c r="AN1148" s="4">
        <f t="shared" si="143"/>
        <v>4.2683556504079035E-3</v>
      </c>
      <c r="AO1148" s="3"/>
      <c r="AP1148">
        <v>1</v>
      </c>
      <c r="AR1148" t="s">
        <v>1</v>
      </c>
      <c r="AT1148" s="2" t="s">
        <v>0</v>
      </c>
      <c r="AU1148" s="1">
        <f t="shared" si="147"/>
        <v>1.5743548258348128</v>
      </c>
      <c r="AV1148" s="1">
        <f t="shared" si="148"/>
        <v>1.2464921798936635</v>
      </c>
      <c r="AW1148" s="1">
        <f t="shared" si="149"/>
        <v>0.91862953395251412</v>
      </c>
    </row>
    <row r="1149" spans="1:49" x14ac:dyDescent="0.2">
      <c r="A1149">
        <v>1147</v>
      </c>
      <c r="B1149" t="s">
        <v>2896</v>
      </c>
      <c r="C1149" t="s">
        <v>2895</v>
      </c>
      <c r="E1149">
        <v>11058652</v>
      </c>
      <c r="F1149" t="s">
        <v>2894</v>
      </c>
      <c r="G1149" t="s">
        <v>16</v>
      </c>
      <c r="H1149" t="s">
        <v>15</v>
      </c>
      <c r="I1149" t="s">
        <v>1931</v>
      </c>
      <c r="J1149">
        <v>60001117</v>
      </c>
      <c r="K1149" t="s">
        <v>2893</v>
      </c>
      <c r="L1149" t="s">
        <v>2892</v>
      </c>
      <c r="M1149" t="s">
        <v>11</v>
      </c>
      <c r="N1149">
        <v>2</v>
      </c>
      <c r="O1149" t="s">
        <v>2891</v>
      </c>
      <c r="P1149" t="s">
        <v>2890</v>
      </c>
      <c r="Q1149" t="s">
        <v>2889</v>
      </c>
      <c r="R1149" s="7">
        <v>36526</v>
      </c>
      <c r="S1149" s="8">
        <f t="shared" si="144"/>
        <v>2000</v>
      </c>
      <c r="T1149" s="8">
        <v>2000</v>
      </c>
      <c r="U1149" s="8">
        <f t="shared" si="145"/>
        <v>22</v>
      </c>
      <c r="V1149" s="7">
        <v>2000</v>
      </c>
      <c r="W1149" t="s">
        <v>2888</v>
      </c>
      <c r="X1149" s="2">
        <v>3.1179999999999999</v>
      </c>
      <c r="Y1149" s="6">
        <f t="shared" si="142"/>
        <v>8.3233229225060726E-2</v>
      </c>
      <c r="AA1149">
        <v>338419</v>
      </c>
      <c r="AB1149">
        <v>17864</v>
      </c>
      <c r="AD1149" t="s">
        <v>6</v>
      </c>
      <c r="AE1149">
        <v>217</v>
      </c>
      <c r="AF1149">
        <v>2</v>
      </c>
      <c r="AH1149" t="s">
        <v>2887</v>
      </c>
      <c r="AI1149" t="s">
        <v>2886</v>
      </c>
      <c r="AJ1149" t="s">
        <v>2885</v>
      </c>
      <c r="AK1149" t="s">
        <v>2884</v>
      </c>
      <c r="AL1149">
        <v>59</v>
      </c>
      <c r="AM1149" s="5">
        <f t="shared" si="146"/>
        <v>2.6818181818181817</v>
      </c>
      <c r="AN1149" s="4">
        <f t="shared" si="143"/>
        <v>4.0618223124849404E-3</v>
      </c>
      <c r="AO1149" s="3"/>
      <c r="AP1149">
        <v>0</v>
      </c>
      <c r="AQ1149" t="s">
        <v>2883</v>
      </c>
      <c r="AR1149" t="s">
        <v>2882</v>
      </c>
      <c r="AS1149" t="s">
        <v>2881</v>
      </c>
      <c r="AT1149" s="2">
        <v>11.105</v>
      </c>
      <c r="AU1149" s="1">
        <f t="shared" si="147"/>
        <v>5.9481807151287978</v>
      </c>
      <c r="AV1149" s="1">
        <f t="shared" si="148"/>
        <v>4.364752576877283</v>
      </c>
      <c r="AW1149" s="1">
        <f t="shared" si="149"/>
        <v>2.7813244386257674</v>
      </c>
    </row>
    <row r="1150" spans="1:49" x14ac:dyDescent="0.2">
      <c r="A1150">
        <v>1148</v>
      </c>
      <c r="B1150" t="s">
        <v>2880</v>
      </c>
      <c r="C1150" t="s">
        <v>2879</v>
      </c>
      <c r="F1150" t="s">
        <v>2878</v>
      </c>
      <c r="G1150" t="s">
        <v>16</v>
      </c>
      <c r="H1150" t="s">
        <v>15</v>
      </c>
      <c r="I1150" t="s">
        <v>2877</v>
      </c>
      <c r="J1150" t="s">
        <v>2876</v>
      </c>
      <c r="K1150" t="s">
        <v>2875</v>
      </c>
      <c r="L1150" t="s">
        <v>2874</v>
      </c>
      <c r="M1150" t="s">
        <v>2873</v>
      </c>
      <c r="N1150">
        <v>4</v>
      </c>
      <c r="O1150" t="s">
        <v>2872</v>
      </c>
      <c r="P1150" t="s">
        <v>2871</v>
      </c>
      <c r="Q1150" t="s">
        <v>2870</v>
      </c>
      <c r="R1150" s="7">
        <v>36526</v>
      </c>
      <c r="S1150" s="8">
        <f t="shared" si="144"/>
        <v>2000</v>
      </c>
      <c r="T1150" s="8">
        <v>2000</v>
      </c>
      <c r="U1150" s="8">
        <f t="shared" si="145"/>
        <v>22</v>
      </c>
      <c r="V1150" s="7">
        <v>36526</v>
      </c>
      <c r="W1150" t="s">
        <v>1401</v>
      </c>
      <c r="X1150" s="2">
        <v>0.28599999999999998</v>
      </c>
      <c r="Y1150" s="6">
        <f t="shared" si="142"/>
        <v>7.6346066575905605E-3</v>
      </c>
      <c r="AA1150">
        <v>9205071</v>
      </c>
      <c r="AB1150">
        <v>28139</v>
      </c>
      <c r="AC1150">
        <v>15693937</v>
      </c>
      <c r="AD1150" t="s">
        <v>6</v>
      </c>
      <c r="AE1150">
        <v>14</v>
      </c>
      <c r="AF1150">
        <v>4</v>
      </c>
      <c r="AH1150" t="s">
        <v>2869</v>
      </c>
      <c r="AI1150" t="s">
        <v>2868</v>
      </c>
      <c r="AK1150" t="s">
        <v>2867</v>
      </c>
      <c r="AL1150">
        <v>21</v>
      </c>
      <c r="AM1150" s="5">
        <f t="shared" si="146"/>
        <v>0.95454545454545459</v>
      </c>
      <c r="AN1150" s="4">
        <f t="shared" si="143"/>
        <v>1.4457333654607416E-3</v>
      </c>
      <c r="AO1150" s="3"/>
      <c r="AP1150">
        <v>0</v>
      </c>
      <c r="AR1150" t="s">
        <v>1</v>
      </c>
      <c r="AT1150" s="2" t="s">
        <v>0</v>
      </c>
      <c r="AU1150" s="1">
        <f t="shared" si="147"/>
        <v>0.57779446699516157</v>
      </c>
      <c r="AV1150" s="1">
        <f t="shared" si="148"/>
        <v>0.45401700115256505</v>
      </c>
      <c r="AW1150" s="1">
        <f t="shared" si="149"/>
        <v>0.33023953530996869</v>
      </c>
    </row>
    <row r="1151" spans="1:49" x14ac:dyDescent="0.2">
      <c r="A1151">
        <v>1149</v>
      </c>
      <c r="B1151" t="s">
        <v>2866</v>
      </c>
      <c r="C1151" t="s">
        <v>2865</v>
      </c>
      <c r="F1151" t="s">
        <v>2864</v>
      </c>
      <c r="G1151" t="s">
        <v>16</v>
      </c>
      <c r="H1151" t="s">
        <v>15</v>
      </c>
      <c r="I1151" t="s">
        <v>2529</v>
      </c>
      <c r="J1151">
        <v>60064058</v>
      </c>
      <c r="K1151" t="s">
        <v>2528</v>
      </c>
      <c r="L1151" t="s">
        <v>2527</v>
      </c>
      <c r="M1151" t="s">
        <v>2526</v>
      </c>
      <c r="N1151">
        <v>2</v>
      </c>
      <c r="O1151" t="s">
        <v>2863</v>
      </c>
      <c r="P1151" t="s">
        <v>2862</v>
      </c>
      <c r="Q1151" t="s">
        <v>2861</v>
      </c>
      <c r="R1151" s="7">
        <v>36526</v>
      </c>
      <c r="S1151" s="8">
        <f t="shared" si="144"/>
        <v>2000</v>
      </c>
      <c r="T1151" s="8">
        <v>2000</v>
      </c>
      <c r="U1151" s="8">
        <f t="shared" si="145"/>
        <v>22</v>
      </c>
      <c r="V1151" s="7">
        <v>2000</v>
      </c>
      <c r="W1151" t="s">
        <v>1401</v>
      </c>
      <c r="X1151" s="2">
        <v>0.28599999999999998</v>
      </c>
      <c r="Y1151" s="6">
        <f t="shared" si="142"/>
        <v>7.6346066575905605E-3</v>
      </c>
      <c r="AA1151">
        <v>9205071</v>
      </c>
      <c r="AB1151">
        <v>28139</v>
      </c>
      <c r="AC1151">
        <v>15693937</v>
      </c>
      <c r="AD1151" t="s">
        <v>6</v>
      </c>
      <c r="AE1151">
        <v>14</v>
      </c>
      <c r="AF1151">
        <v>4</v>
      </c>
      <c r="AH1151" t="s">
        <v>2860</v>
      </c>
      <c r="AI1151" t="s">
        <v>2859</v>
      </c>
      <c r="AK1151" t="s">
        <v>2858</v>
      </c>
      <c r="AL1151">
        <v>0</v>
      </c>
      <c r="AM1151" s="5">
        <f t="shared" si="146"/>
        <v>0</v>
      </c>
      <c r="AN1151" s="4">
        <f t="shared" si="143"/>
        <v>0</v>
      </c>
      <c r="AO1151" s="3"/>
      <c r="AP1151">
        <v>0</v>
      </c>
      <c r="AR1151" t="s">
        <v>1</v>
      </c>
      <c r="AT1151" s="2" t="s">
        <v>0</v>
      </c>
      <c r="AU1151" s="1">
        <f t="shared" si="147"/>
        <v>0.53442246603133925</v>
      </c>
      <c r="AV1151" s="1">
        <f t="shared" si="148"/>
        <v>0.38173033287952801</v>
      </c>
      <c r="AW1151" s="1">
        <f t="shared" si="149"/>
        <v>0.22903819972771683</v>
      </c>
    </row>
    <row r="1152" spans="1:49" x14ac:dyDescent="0.2">
      <c r="A1152">
        <v>1150</v>
      </c>
      <c r="B1152" t="s">
        <v>2857</v>
      </c>
      <c r="C1152" t="s">
        <v>2856</v>
      </c>
      <c r="F1152" t="s">
        <v>2855</v>
      </c>
      <c r="G1152" t="s">
        <v>16</v>
      </c>
      <c r="H1152" t="s">
        <v>15</v>
      </c>
      <c r="I1152" t="s">
        <v>2854</v>
      </c>
      <c r="J1152" t="s">
        <v>2849</v>
      </c>
      <c r="K1152" t="s">
        <v>2853</v>
      </c>
      <c r="L1152" t="s">
        <v>2852</v>
      </c>
      <c r="M1152" t="s">
        <v>329</v>
      </c>
      <c r="N1152">
        <v>2</v>
      </c>
      <c r="O1152" t="s">
        <v>2851</v>
      </c>
      <c r="P1152" t="s">
        <v>2850</v>
      </c>
      <c r="Q1152" t="s">
        <v>2849</v>
      </c>
      <c r="R1152" s="7">
        <v>36526</v>
      </c>
      <c r="S1152" s="8">
        <f t="shared" si="144"/>
        <v>2000</v>
      </c>
      <c r="T1152" s="8">
        <v>2000</v>
      </c>
      <c r="U1152" s="8">
        <f t="shared" si="145"/>
        <v>22</v>
      </c>
      <c r="V1152" s="7">
        <v>2000</v>
      </c>
      <c r="W1152" t="s">
        <v>1401</v>
      </c>
      <c r="X1152" s="2">
        <v>0.28599999999999998</v>
      </c>
      <c r="Y1152" s="6">
        <f t="shared" si="142"/>
        <v>7.6346066575905605E-3</v>
      </c>
      <c r="AA1152">
        <v>9205071</v>
      </c>
      <c r="AB1152">
        <v>28139</v>
      </c>
      <c r="AD1152" t="s">
        <v>6</v>
      </c>
      <c r="AE1152">
        <v>14</v>
      </c>
      <c r="AF1152">
        <v>4</v>
      </c>
      <c r="AH1152" t="s">
        <v>2848</v>
      </c>
      <c r="AI1152" t="s">
        <v>2847</v>
      </c>
      <c r="AK1152" t="s">
        <v>2846</v>
      </c>
      <c r="AL1152">
        <v>0</v>
      </c>
      <c r="AM1152" s="5">
        <f t="shared" si="146"/>
        <v>0</v>
      </c>
      <c r="AN1152" s="4">
        <f t="shared" si="143"/>
        <v>0</v>
      </c>
      <c r="AO1152" s="3"/>
      <c r="AP1152">
        <v>0</v>
      </c>
      <c r="AR1152" t="s">
        <v>1</v>
      </c>
      <c r="AT1152" s="2" t="s">
        <v>0</v>
      </c>
      <c r="AU1152" s="1">
        <f t="shared" si="147"/>
        <v>0.53442246603133925</v>
      </c>
      <c r="AV1152" s="1">
        <f t="shared" si="148"/>
        <v>0.38173033287952801</v>
      </c>
      <c r="AW1152" s="1">
        <f t="shared" si="149"/>
        <v>0.22903819972771683</v>
      </c>
    </row>
    <row r="1153" spans="1:49" x14ac:dyDescent="0.2">
      <c r="A1153">
        <v>1151</v>
      </c>
      <c r="B1153" t="s">
        <v>2845</v>
      </c>
      <c r="C1153" t="s">
        <v>2844</v>
      </c>
      <c r="F1153" t="s">
        <v>2843</v>
      </c>
      <c r="G1153" t="s">
        <v>16</v>
      </c>
      <c r="H1153" t="s">
        <v>15</v>
      </c>
      <c r="I1153" t="s">
        <v>2842</v>
      </c>
      <c r="J1153">
        <v>60011357</v>
      </c>
      <c r="K1153" t="s">
        <v>2270</v>
      </c>
      <c r="L1153" t="s">
        <v>2269</v>
      </c>
      <c r="M1153" t="s">
        <v>2268</v>
      </c>
      <c r="N1153">
        <v>3</v>
      </c>
      <c r="O1153" t="s">
        <v>2841</v>
      </c>
      <c r="P1153" t="s">
        <v>2840</v>
      </c>
      <c r="Q1153" t="s">
        <v>2839</v>
      </c>
      <c r="R1153" s="7">
        <v>36526</v>
      </c>
      <c r="S1153" s="8">
        <f t="shared" si="144"/>
        <v>2000</v>
      </c>
      <c r="T1153" s="8">
        <v>2000</v>
      </c>
      <c r="U1153" s="8">
        <f t="shared" si="145"/>
        <v>22</v>
      </c>
      <c r="V1153" s="7">
        <v>2000</v>
      </c>
      <c r="W1153" t="s">
        <v>1427</v>
      </c>
      <c r="X1153" s="2">
        <v>0.30399999999999999</v>
      </c>
      <c r="Y1153" s="6">
        <f t="shared" si="142"/>
        <v>8.115106377299057E-3</v>
      </c>
      <c r="AA1153">
        <v>8952477</v>
      </c>
      <c r="AB1153">
        <v>12250</v>
      </c>
      <c r="AD1153" t="s">
        <v>6</v>
      </c>
      <c r="AE1153">
        <v>25</v>
      </c>
      <c r="AF1153">
        <v>6</v>
      </c>
      <c r="AH1153" t="s">
        <v>2838</v>
      </c>
      <c r="AI1153" t="s">
        <v>2837</v>
      </c>
      <c r="AK1153" t="s">
        <v>2836</v>
      </c>
      <c r="AL1153">
        <v>2</v>
      </c>
      <c r="AM1153" s="5">
        <f t="shared" si="146"/>
        <v>9.0909090909090912E-2</v>
      </c>
      <c r="AN1153" s="4">
        <f t="shared" si="143"/>
        <v>1.3768889194864205E-4</v>
      </c>
      <c r="AO1153" s="3"/>
      <c r="AP1153">
        <v>0</v>
      </c>
      <c r="AR1153" t="s">
        <v>1</v>
      </c>
      <c r="AT1153" s="2" t="s">
        <v>0</v>
      </c>
      <c r="AU1153" s="1">
        <f t="shared" si="147"/>
        <v>0.57218811316939311</v>
      </c>
      <c r="AV1153" s="1">
        <f t="shared" si="148"/>
        <v>0.41263976346238496</v>
      </c>
      <c r="AW1153" s="1">
        <f t="shared" si="149"/>
        <v>0.25309141375537664</v>
      </c>
    </row>
    <row r="1154" spans="1:49" x14ac:dyDescent="0.2">
      <c r="A1154">
        <v>1152</v>
      </c>
      <c r="B1154" t="s">
        <v>2835</v>
      </c>
      <c r="C1154" t="s">
        <v>2834</v>
      </c>
      <c r="F1154" t="s">
        <v>2833</v>
      </c>
      <c r="G1154" t="s">
        <v>16</v>
      </c>
      <c r="H1154" t="s">
        <v>15</v>
      </c>
      <c r="I1154" t="s">
        <v>2832</v>
      </c>
      <c r="J1154" t="s">
        <v>2163</v>
      </c>
      <c r="K1154" t="s">
        <v>2167</v>
      </c>
      <c r="L1154" t="s">
        <v>2166</v>
      </c>
      <c r="M1154" t="s">
        <v>1390</v>
      </c>
      <c r="N1154">
        <v>3</v>
      </c>
      <c r="O1154" t="s">
        <v>2831</v>
      </c>
      <c r="P1154" t="s">
        <v>2830</v>
      </c>
      <c r="Q1154" t="s">
        <v>2829</v>
      </c>
      <c r="R1154" s="7">
        <v>36526</v>
      </c>
      <c r="S1154" s="8">
        <f t="shared" si="144"/>
        <v>2000</v>
      </c>
      <c r="T1154" s="8">
        <v>2000</v>
      </c>
      <c r="U1154" s="8">
        <f t="shared" si="145"/>
        <v>22</v>
      </c>
      <c r="V1154" s="7">
        <v>2000</v>
      </c>
      <c r="W1154" t="s">
        <v>1427</v>
      </c>
      <c r="X1154" s="2">
        <v>0.30399999999999999</v>
      </c>
      <c r="Y1154" s="6">
        <f t="shared" ref="Y1154:Y1217" si="150">(X1154-$Z$3)/($Z$2-$Z$3)</f>
        <v>8.115106377299057E-3</v>
      </c>
      <c r="AA1154">
        <v>8952477</v>
      </c>
      <c r="AB1154">
        <v>12250</v>
      </c>
      <c r="AD1154" t="s">
        <v>6</v>
      </c>
      <c r="AE1154">
        <v>25</v>
      </c>
      <c r="AF1154">
        <v>6</v>
      </c>
      <c r="AH1154" t="s">
        <v>2828</v>
      </c>
      <c r="AI1154" t="s">
        <v>2827</v>
      </c>
      <c r="AK1154" t="s">
        <v>2826</v>
      </c>
      <c r="AL1154">
        <v>0</v>
      </c>
      <c r="AM1154" s="5">
        <f t="shared" si="146"/>
        <v>0</v>
      </c>
      <c r="AN1154" s="4">
        <f t="shared" ref="AN1154:AN1217" si="151">(AM1154-$AO$3)/($AO$2-$AO$3)</f>
        <v>0</v>
      </c>
      <c r="AO1154" s="3"/>
      <c r="AP1154">
        <v>0</v>
      </c>
      <c r="AR1154" t="s">
        <v>1</v>
      </c>
      <c r="AT1154" s="2" t="s">
        <v>0</v>
      </c>
      <c r="AU1154" s="1">
        <f t="shared" si="147"/>
        <v>0.56805744641093392</v>
      </c>
      <c r="AV1154" s="1">
        <f t="shared" si="148"/>
        <v>0.40575531886495286</v>
      </c>
      <c r="AW1154" s="1">
        <f t="shared" si="149"/>
        <v>0.24345319131897172</v>
      </c>
    </row>
    <row r="1155" spans="1:49" x14ac:dyDescent="0.2">
      <c r="A1155">
        <v>1153</v>
      </c>
      <c r="B1155" t="s">
        <v>2825</v>
      </c>
      <c r="C1155" t="s">
        <v>2824</v>
      </c>
      <c r="F1155" t="s">
        <v>2823</v>
      </c>
      <c r="G1155" t="s">
        <v>16</v>
      </c>
      <c r="H1155" t="s">
        <v>15</v>
      </c>
      <c r="I1155" t="s">
        <v>2822</v>
      </c>
      <c r="J1155">
        <v>119722134</v>
      </c>
      <c r="K1155" t="s">
        <v>2821</v>
      </c>
      <c r="M1155" t="s">
        <v>11</v>
      </c>
      <c r="N1155">
        <v>2</v>
      </c>
      <c r="O1155" t="s">
        <v>2820</v>
      </c>
      <c r="P1155" t="s">
        <v>2819</v>
      </c>
      <c r="Q1155" t="s">
        <v>2818</v>
      </c>
      <c r="R1155" s="7">
        <v>36526</v>
      </c>
      <c r="S1155" s="8">
        <f t="shared" si="144"/>
        <v>2000</v>
      </c>
      <c r="T1155" s="8">
        <v>2000</v>
      </c>
      <c r="U1155" s="8">
        <f t="shared" si="145"/>
        <v>22</v>
      </c>
      <c r="V1155" s="7">
        <v>36647</v>
      </c>
      <c r="W1155" t="s">
        <v>2420</v>
      </c>
      <c r="X1155" s="2">
        <v>2.0579999999999998</v>
      </c>
      <c r="Y1155" s="6">
        <f t="shared" si="150"/>
        <v>5.4937134620004803E-2</v>
      </c>
      <c r="AA1155">
        <v>10535888</v>
      </c>
      <c r="AB1155">
        <v>12996</v>
      </c>
      <c r="AD1155" t="s">
        <v>6</v>
      </c>
      <c r="AE1155">
        <v>17</v>
      </c>
      <c r="AF1155">
        <v>3</v>
      </c>
      <c r="AH1155" t="s">
        <v>2817</v>
      </c>
      <c r="AI1155" t="s">
        <v>2816</v>
      </c>
      <c r="AK1155" t="s">
        <v>2815</v>
      </c>
      <c r="AL1155">
        <v>23</v>
      </c>
      <c r="AM1155" s="5">
        <f t="shared" si="146"/>
        <v>1.0454545454545454</v>
      </c>
      <c r="AN1155" s="4">
        <f t="shared" si="151"/>
        <v>1.5834222574093834E-3</v>
      </c>
      <c r="AO1155" s="3"/>
      <c r="AP1155">
        <v>0</v>
      </c>
      <c r="AQ1155" t="s">
        <v>2251</v>
      </c>
      <c r="AR1155" t="s">
        <v>2814</v>
      </c>
      <c r="AS1155" t="s">
        <v>2250</v>
      </c>
      <c r="AT1155" s="2">
        <v>12.551</v>
      </c>
      <c r="AU1155" s="1">
        <f t="shared" si="147"/>
        <v>3.8931020911226173</v>
      </c>
      <c r="AV1155" s="1">
        <f t="shared" si="148"/>
        <v>2.8260278438707096</v>
      </c>
      <c r="AW1155" s="1">
        <f t="shared" si="149"/>
        <v>1.7589535966188008</v>
      </c>
    </row>
    <row r="1156" spans="1:49" x14ac:dyDescent="0.2">
      <c r="A1156">
        <v>1154</v>
      </c>
      <c r="B1156" t="s">
        <v>2813</v>
      </c>
      <c r="C1156" t="s">
        <v>2812</v>
      </c>
      <c r="F1156" t="s">
        <v>2811</v>
      </c>
      <c r="G1156" t="s">
        <v>16</v>
      </c>
      <c r="H1156" t="s">
        <v>15</v>
      </c>
      <c r="I1156" t="s">
        <v>2810</v>
      </c>
      <c r="J1156">
        <v>60008435</v>
      </c>
      <c r="K1156" t="s">
        <v>2809</v>
      </c>
      <c r="L1156" t="s">
        <v>2808</v>
      </c>
      <c r="M1156" t="s">
        <v>356</v>
      </c>
      <c r="N1156">
        <v>3</v>
      </c>
      <c r="O1156" t="s">
        <v>2807</v>
      </c>
      <c r="P1156" t="s">
        <v>2806</v>
      </c>
      <c r="Q1156" t="s">
        <v>2805</v>
      </c>
      <c r="R1156" s="7">
        <v>36526</v>
      </c>
      <c r="S1156" s="8">
        <f t="shared" si="144"/>
        <v>2000</v>
      </c>
      <c r="T1156" s="8">
        <v>2000</v>
      </c>
      <c r="U1156" s="8">
        <f t="shared" si="145"/>
        <v>22</v>
      </c>
      <c r="V1156" s="7">
        <v>2000</v>
      </c>
      <c r="W1156" t="s">
        <v>1546</v>
      </c>
      <c r="X1156" s="2">
        <v>0.111</v>
      </c>
      <c r="Y1156" s="6">
        <f t="shared" si="150"/>
        <v>2.9630816048690639E-3</v>
      </c>
      <c r="AA1156">
        <v>87566621</v>
      </c>
      <c r="AB1156">
        <v>24890</v>
      </c>
      <c r="AD1156" t="s">
        <v>6</v>
      </c>
      <c r="AE1156">
        <v>83</v>
      </c>
      <c r="AF1156">
        <v>11</v>
      </c>
      <c r="AH1156" s="9">
        <v>44501</v>
      </c>
      <c r="AI1156" t="s">
        <v>2804</v>
      </c>
      <c r="AK1156" t="s">
        <v>2803</v>
      </c>
      <c r="AL1156">
        <v>2</v>
      </c>
      <c r="AM1156" s="5">
        <f t="shared" si="146"/>
        <v>9.0909090909090912E-2</v>
      </c>
      <c r="AN1156" s="4">
        <f t="shared" si="151"/>
        <v>1.3768889194864205E-4</v>
      </c>
      <c r="AO1156" s="3"/>
      <c r="AP1156">
        <v>0</v>
      </c>
      <c r="AR1156" t="s">
        <v>1</v>
      </c>
      <c r="AT1156" s="2" t="s">
        <v>0</v>
      </c>
      <c r="AU1156" s="1">
        <f t="shared" si="147"/>
        <v>0.21154637909929372</v>
      </c>
      <c r="AV1156" s="1">
        <f t="shared" si="148"/>
        <v>0.15503852484088529</v>
      </c>
      <c r="AW1156" s="1">
        <f t="shared" si="149"/>
        <v>9.8530670582476845E-2</v>
      </c>
    </row>
    <row r="1157" spans="1:49" x14ac:dyDescent="0.2">
      <c r="A1157">
        <v>1155</v>
      </c>
      <c r="B1157" t="s">
        <v>2802</v>
      </c>
      <c r="C1157" t="s">
        <v>2801</v>
      </c>
      <c r="F1157" t="s">
        <v>2800</v>
      </c>
      <c r="G1157" t="s">
        <v>16</v>
      </c>
      <c r="H1157" t="s">
        <v>15</v>
      </c>
      <c r="I1157" t="s">
        <v>2799</v>
      </c>
      <c r="J1157">
        <v>60014153</v>
      </c>
      <c r="K1157" t="s">
        <v>2798</v>
      </c>
      <c r="L1157" t="s">
        <v>2797</v>
      </c>
      <c r="M1157" t="s">
        <v>2692</v>
      </c>
      <c r="N1157">
        <v>3</v>
      </c>
      <c r="O1157" t="s">
        <v>2796</v>
      </c>
      <c r="P1157" t="s">
        <v>2795</v>
      </c>
      <c r="Q1157" t="s">
        <v>2794</v>
      </c>
      <c r="R1157" s="7">
        <v>36526</v>
      </c>
      <c r="S1157" s="8">
        <f t="shared" si="144"/>
        <v>2000</v>
      </c>
      <c r="T1157" s="8">
        <v>2000</v>
      </c>
      <c r="U1157" s="8">
        <f t="shared" si="145"/>
        <v>22</v>
      </c>
      <c r="V1157" s="7">
        <v>2000</v>
      </c>
      <c r="W1157" t="s">
        <v>1427</v>
      </c>
      <c r="X1157" s="2">
        <v>0.30399999999999999</v>
      </c>
      <c r="Y1157" s="6">
        <f t="shared" si="150"/>
        <v>8.115106377299057E-3</v>
      </c>
      <c r="AA1157">
        <v>8952477</v>
      </c>
      <c r="AB1157">
        <v>12250</v>
      </c>
      <c r="AD1157" t="s">
        <v>6</v>
      </c>
      <c r="AE1157">
        <v>26</v>
      </c>
      <c r="AF1157">
        <v>1</v>
      </c>
      <c r="AH1157" s="11">
        <v>44477</v>
      </c>
      <c r="AI1157" t="s">
        <v>2793</v>
      </c>
      <c r="AK1157" t="s">
        <v>2792</v>
      </c>
      <c r="AL1157">
        <v>4</v>
      </c>
      <c r="AM1157" s="5">
        <f t="shared" si="146"/>
        <v>0.18181818181818182</v>
      </c>
      <c r="AN1157" s="4">
        <f t="shared" si="151"/>
        <v>2.753777838972841E-4</v>
      </c>
      <c r="AO1157" s="3"/>
      <c r="AP1157">
        <v>0</v>
      </c>
      <c r="AR1157" t="s">
        <v>1</v>
      </c>
      <c r="AT1157" s="2" t="s">
        <v>0</v>
      </c>
      <c r="AU1157" s="1">
        <f t="shared" si="147"/>
        <v>0.57631877992785252</v>
      </c>
      <c r="AV1157" s="1">
        <f t="shared" si="148"/>
        <v>0.41952420805981705</v>
      </c>
      <c r="AW1157" s="1">
        <f t="shared" si="149"/>
        <v>0.26272963619178158</v>
      </c>
    </row>
    <row r="1158" spans="1:49" x14ac:dyDescent="0.2">
      <c r="A1158">
        <v>1156</v>
      </c>
      <c r="B1158" t="s">
        <v>2791</v>
      </c>
      <c r="C1158" t="s">
        <v>2790</v>
      </c>
      <c r="D1158" t="s">
        <v>2789</v>
      </c>
      <c r="F1158" t="s">
        <v>2788</v>
      </c>
      <c r="G1158" t="s">
        <v>16</v>
      </c>
      <c r="H1158" t="s">
        <v>15</v>
      </c>
      <c r="I1158" t="s">
        <v>2787</v>
      </c>
      <c r="J1158" t="s">
        <v>2786</v>
      </c>
      <c r="K1158" t="s">
        <v>2785</v>
      </c>
      <c r="L1158" t="s">
        <v>2784</v>
      </c>
      <c r="M1158" t="s">
        <v>878</v>
      </c>
      <c r="N1158">
        <v>3</v>
      </c>
      <c r="O1158" t="s">
        <v>2783</v>
      </c>
      <c r="P1158" t="s">
        <v>2782</v>
      </c>
      <c r="Q1158" t="s">
        <v>2781</v>
      </c>
      <c r="R1158" s="7">
        <v>36526</v>
      </c>
      <c r="S1158" s="8">
        <f t="shared" si="144"/>
        <v>2000</v>
      </c>
      <c r="T1158" s="8">
        <v>2000</v>
      </c>
      <c r="U1158" s="8">
        <f t="shared" si="145"/>
        <v>22</v>
      </c>
      <c r="V1158" s="7">
        <v>36647</v>
      </c>
      <c r="W1158" t="s">
        <v>2371</v>
      </c>
      <c r="X1158" s="2">
        <v>0.65200000000000002</v>
      </c>
      <c r="Y1158" s="6">
        <f t="shared" si="150"/>
        <v>1.7404767624996664E-2</v>
      </c>
      <c r="AA1158">
        <v>222313</v>
      </c>
      <c r="AB1158">
        <v>12179</v>
      </c>
      <c r="AD1158" t="s">
        <v>6</v>
      </c>
      <c r="AE1158">
        <v>87</v>
      </c>
      <c r="AH1158" t="s">
        <v>2780</v>
      </c>
      <c r="AI1158" t="s">
        <v>2779</v>
      </c>
      <c r="AK1158" t="s">
        <v>2778</v>
      </c>
      <c r="AL1158">
        <v>18</v>
      </c>
      <c r="AM1158" s="5">
        <f t="shared" si="146"/>
        <v>0.81818181818181823</v>
      </c>
      <c r="AN1158" s="4">
        <f t="shared" si="151"/>
        <v>1.2392000275377785E-3</v>
      </c>
      <c r="AO1158" s="3"/>
      <c r="AP1158">
        <v>0</v>
      </c>
      <c r="AR1158" t="s">
        <v>1</v>
      </c>
      <c r="AT1158" s="2">
        <v>3.5990000000000002</v>
      </c>
      <c r="AU1158" s="1">
        <f t="shared" si="147"/>
        <v>1.2555097345758996</v>
      </c>
      <c r="AV1158" s="1">
        <f t="shared" si="148"/>
        <v>0.93219838262672206</v>
      </c>
      <c r="AW1158" s="1">
        <f t="shared" si="149"/>
        <v>0.60888703067754435</v>
      </c>
    </row>
    <row r="1159" spans="1:49" x14ac:dyDescent="0.2">
      <c r="A1159">
        <v>1157</v>
      </c>
      <c r="B1159" t="s">
        <v>2777</v>
      </c>
      <c r="F1159" t="s">
        <v>2776</v>
      </c>
      <c r="G1159" t="s">
        <v>16</v>
      </c>
      <c r="H1159" t="s">
        <v>15</v>
      </c>
      <c r="I1159" t="s">
        <v>2775</v>
      </c>
      <c r="N1159">
        <v>1</v>
      </c>
      <c r="O1159" t="s">
        <v>2774</v>
      </c>
      <c r="P1159">
        <v>6602889856</v>
      </c>
      <c r="R1159" s="7">
        <v>36526</v>
      </c>
      <c r="S1159" s="8">
        <f t="shared" si="144"/>
        <v>2000</v>
      </c>
      <c r="T1159" s="8">
        <v>2000</v>
      </c>
      <c r="U1159" s="8">
        <f t="shared" si="145"/>
        <v>22</v>
      </c>
      <c r="V1159" s="7">
        <v>2000</v>
      </c>
      <c r="W1159" t="s">
        <v>2773</v>
      </c>
      <c r="X1159" s="2">
        <v>0.41299999999999998</v>
      </c>
      <c r="Y1159" s="6">
        <f t="shared" si="150"/>
        <v>1.1024799124422733E-2</v>
      </c>
      <c r="AA1159">
        <v>138797</v>
      </c>
      <c r="AB1159">
        <v>19840</v>
      </c>
      <c r="AD1159" t="s">
        <v>6</v>
      </c>
      <c r="AE1159">
        <v>102</v>
      </c>
      <c r="AF1159">
        <v>4</v>
      </c>
      <c r="AH1159" t="s">
        <v>2772</v>
      </c>
      <c r="AI1159" t="s">
        <v>2771</v>
      </c>
      <c r="AJ1159" t="s">
        <v>2770</v>
      </c>
      <c r="AK1159" t="s">
        <v>2769</v>
      </c>
      <c r="AL1159">
        <v>7</v>
      </c>
      <c r="AM1159" s="5">
        <f t="shared" si="146"/>
        <v>0.31818181818181818</v>
      </c>
      <c r="AN1159" s="4">
        <f t="shared" si="151"/>
        <v>4.8191112182024716E-4</v>
      </c>
      <c r="AO1159" s="3"/>
      <c r="AP1159">
        <v>0</v>
      </c>
      <c r="AR1159" t="s">
        <v>1</v>
      </c>
      <c r="AT1159" s="2" t="s">
        <v>0</v>
      </c>
      <c r="AU1159" s="1">
        <f t="shared" si="147"/>
        <v>0.78619327236419867</v>
      </c>
      <c r="AV1159" s="1">
        <f t="shared" si="148"/>
        <v>0.57533551231214897</v>
      </c>
      <c r="AW1159" s="1">
        <f t="shared" si="149"/>
        <v>0.36447775226009926</v>
      </c>
    </row>
    <row r="1160" spans="1:49" x14ac:dyDescent="0.2">
      <c r="A1160">
        <v>1158</v>
      </c>
      <c r="B1160" t="s">
        <v>2768</v>
      </c>
      <c r="C1160" t="s">
        <v>2767</v>
      </c>
      <c r="F1160" t="s">
        <v>2766</v>
      </c>
      <c r="G1160" t="s">
        <v>16</v>
      </c>
      <c r="H1160" t="s">
        <v>15</v>
      </c>
      <c r="I1160" t="s">
        <v>2765</v>
      </c>
      <c r="J1160" t="s">
        <v>2764</v>
      </c>
      <c r="K1160" t="s">
        <v>2763</v>
      </c>
      <c r="L1160" t="s">
        <v>2762</v>
      </c>
      <c r="M1160" t="s">
        <v>2053</v>
      </c>
      <c r="N1160">
        <v>5</v>
      </c>
      <c r="O1160" t="s">
        <v>2761</v>
      </c>
      <c r="P1160" t="s">
        <v>2760</v>
      </c>
      <c r="Q1160" t="s">
        <v>2759</v>
      </c>
      <c r="R1160" s="7">
        <v>36526</v>
      </c>
      <c r="S1160" s="8">
        <f t="shared" si="144"/>
        <v>2000</v>
      </c>
      <c r="T1160" s="8">
        <v>2000</v>
      </c>
      <c r="U1160" s="8">
        <f t="shared" si="145"/>
        <v>22</v>
      </c>
      <c r="V1160" s="7">
        <v>2000</v>
      </c>
      <c r="W1160" t="s">
        <v>293</v>
      </c>
      <c r="X1160" s="2">
        <v>0.61499999999999999</v>
      </c>
      <c r="Y1160" s="6">
        <f t="shared" si="150"/>
        <v>1.6417073756706976E-2</v>
      </c>
      <c r="AA1160">
        <v>1959271</v>
      </c>
      <c r="AB1160">
        <v>12141</v>
      </c>
      <c r="AD1160" t="s">
        <v>6</v>
      </c>
      <c r="AE1160">
        <v>21</v>
      </c>
      <c r="AF1160">
        <v>5</v>
      </c>
      <c r="AH1160" t="s">
        <v>2758</v>
      </c>
      <c r="AI1160" t="s">
        <v>2757</v>
      </c>
      <c r="AK1160" t="s">
        <v>2756</v>
      </c>
      <c r="AL1160">
        <v>4</v>
      </c>
      <c r="AM1160" s="5">
        <f t="shared" si="146"/>
        <v>0.18181818181818182</v>
      </c>
      <c r="AN1160" s="4">
        <f t="shared" si="151"/>
        <v>2.753777838972841E-4</v>
      </c>
      <c r="AO1160" s="3"/>
      <c r="AP1160">
        <v>0</v>
      </c>
      <c r="AR1160" t="s">
        <v>1</v>
      </c>
      <c r="AT1160" s="2" t="s">
        <v>0</v>
      </c>
      <c r="AU1160" s="1">
        <f t="shared" si="147"/>
        <v>1.1574564964864067</v>
      </c>
      <c r="AV1160" s="1">
        <f t="shared" si="148"/>
        <v>0.83462257703021303</v>
      </c>
      <c r="AW1160" s="1">
        <f t="shared" si="149"/>
        <v>0.51178865757401915</v>
      </c>
    </row>
    <row r="1161" spans="1:49" x14ac:dyDescent="0.2">
      <c r="A1161">
        <v>1159</v>
      </c>
      <c r="B1161" t="s">
        <v>2755</v>
      </c>
      <c r="C1161" t="s">
        <v>2754</v>
      </c>
      <c r="E1161">
        <v>10878857</v>
      </c>
      <c r="F1161" t="s">
        <v>2753</v>
      </c>
      <c r="G1161" t="s">
        <v>16</v>
      </c>
      <c r="H1161" t="s">
        <v>15</v>
      </c>
      <c r="I1161" t="s">
        <v>2752</v>
      </c>
      <c r="J1161">
        <v>60069491</v>
      </c>
      <c r="K1161" t="s">
        <v>2751</v>
      </c>
      <c r="L1161" t="s">
        <v>2750</v>
      </c>
      <c r="M1161" t="s">
        <v>2692</v>
      </c>
      <c r="N1161">
        <v>1</v>
      </c>
      <c r="O1161" t="s">
        <v>2749</v>
      </c>
      <c r="P1161">
        <v>57221077654</v>
      </c>
      <c r="Q1161">
        <v>60069491</v>
      </c>
      <c r="R1161" s="7">
        <v>36526</v>
      </c>
      <c r="S1161" s="8">
        <f t="shared" si="144"/>
        <v>2000</v>
      </c>
      <c r="T1161" s="8">
        <v>2000</v>
      </c>
      <c r="U1161" s="8">
        <f t="shared" si="145"/>
        <v>22</v>
      </c>
      <c r="V1161" s="7">
        <v>2000</v>
      </c>
      <c r="W1161" t="s">
        <v>2748</v>
      </c>
      <c r="X1161" s="2">
        <v>0.45900000000000002</v>
      </c>
      <c r="Y1161" s="6">
        <f t="shared" si="150"/>
        <v>1.2252742852566671E-2</v>
      </c>
      <c r="AA1161">
        <v>2505991</v>
      </c>
      <c r="AB1161">
        <v>29579</v>
      </c>
      <c r="AD1161" t="s">
        <v>6</v>
      </c>
      <c r="AE1161">
        <v>25</v>
      </c>
      <c r="AF1161">
        <v>2</v>
      </c>
      <c r="AH1161" t="s">
        <v>2747</v>
      </c>
      <c r="AI1161" t="s">
        <v>2746</v>
      </c>
      <c r="AJ1161" t="s">
        <v>2745</v>
      </c>
      <c r="AK1161" t="s">
        <v>2744</v>
      </c>
      <c r="AL1161">
        <v>19</v>
      </c>
      <c r="AM1161" s="5">
        <f t="shared" si="146"/>
        <v>0.86363636363636365</v>
      </c>
      <c r="AN1161" s="4">
        <f t="shared" si="151"/>
        <v>1.3080444735120995E-3</v>
      </c>
      <c r="AO1161" s="3"/>
      <c r="AP1161">
        <v>0</v>
      </c>
      <c r="AR1161" t="s">
        <v>1</v>
      </c>
      <c r="AT1161" s="2">
        <v>1.8260000000000001</v>
      </c>
      <c r="AU1161" s="1">
        <f t="shared" si="147"/>
        <v>0.89693333388502983</v>
      </c>
      <c r="AV1161" s="1">
        <f t="shared" si="148"/>
        <v>0.67803936630393846</v>
      </c>
      <c r="AW1161" s="1">
        <f t="shared" si="149"/>
        <v>0.45914539872284704</v>
      </c>
    </row>
    <row r="1162" spans="1:49" x14ac:dyDescent="0.2">
      <c r="A1162">
        <v>1160</v>
      </c>
      <c r="B1162" t="s">
        <v>2743</v>
      </c>
      <c r="C1162" t="s">
        <v>2742</v>
      </c>
      <c r="F1162" t="s">
        <v>2741</v>
      </c>
      <c r="G1162" t="s">
        <v>16</v>
      </c>
      <c r="H1162" t="s">
        <v>15</v>
      </c>
      <c r="I1162" t="s">
        <v>2740</v>
      </c>
      <c r="J1162">
        <v>60024872</v>
      </c>
      <c r="K1162" t="s">
        <v>2739</v>
      </c>
      <c r="L1162" t="s">
        <v>29</v>
      </c>
      <c r="M1162" t="s">
        <v>28</v>
      </c>
      <c r="N1162">
        <v>2</v>
      </c>
      <c r="O1162" t="s">
        <v>2738</v>
      </c>
      <c r="P1162" t="s">
        <v>2737</v>
      </c>
      <c r="Q1162" t="s">
        <v>2736</v>
      </c>
      <c r="R1162" s="7">
        <v>36526</v>
      </c>
      <c r="S1162" s="8">
        <f t="shared" ref="S1162:S1225" si="152">YEAR(R1162)</f>
        <v>2000</v>
      </c>
      <c r="T1162" s="8">
        <v>2000</v>
      </c>
      <c r="U1162" s="8">
        <f t="shared" ref="U1162:U1225" si="153">2022-T1162</f>
        <v>22</v>
      </c>
      <c r="V1162" s="7">
        <v>2000</v>
      </c>
      <c r="W1162" t="s">
        <v>1427</v>
      </c>
      <c r="X1162" s="2">
        <v>0.30399999999999999</v>
      </c>
      <c r="Y1162" s="6">
        <f t="shared" si="150"/>
        <v>8.115106377299057E-3</v>
      </c>
      <c r="AA1162">
        <v>8952477</v>
      </c>
      <c r="AB1162">
        <v>12250</v>
      </c>
      <c r="AD1162" t="s">
        <v>6</v>
      </c>
      <c r="AE1162">
        <v>25</v>
      </c>
      <c r="AF1162">
        <v>6</v>
      </c>
      <c r="AH1162" t="s">
        <v>2735</v>
      </c>
      <c r="AI1162" t="s">
        <v>2734</v>
      </c>
      <c r="AK1162" t="s">
        <v>2733</v>
      </c>
      <c r="AL1162">
        <v>5</v>
      </c>
      <c r="AM1162" s="5">
        <f t="shared" ref="AM1162:AM1225" si="154">AL1162/U1162</f>
        <v>0.22727272727272727</v>
      </c>
      <c r="AN1162" s="4">
        <f t="shared" si="151"/>
        <v>3.4422222987160508E-4</v>
      </c>
      <c r="AO1162" s="3"/>
      <c r="AP1162">
        <v>0</v>
      </c>
      <c r="AR1162" t="s">
        <v>1</v>
      </c>
      <c r="AT1162" s="2" t="s">
        <v>0</v>
      </c>
      <c r="AU1162" s="1">
        <f t="shared" ref="AU1162:AU1225" si="155">(Y1162*0.7+AN1162*0.3)*100</f>
        <v>0.57838411330708206</v>
      </c>
      <c r="AV1162" s="1">
        <f t="shared" ref="AV1162:AV1225" si="156">(Y1162*0.5+AN1162*0.5)*100</f>
        <v>0.42296643035853304</v>
      </c>
      <c r="AW1162" s="1">
        <f t="shared" ref="AW1162:AW1225" si="157">(Y1162*0.3+AN1162*0.7)*100</f>
        <v>0.26754874740998408</v>
      </c>
    </row>
    <row r="1163" spans="1:49" x14ac:dyDescent="0.2">
      <c r="A1163">
        <v>1161</v>
      </c>
      <c r="B1163" t="s">
        <v>2732</v>
      </c>
      <c r="C1163" t="s">
        <v>2731</v>
      </c>
      <c r="F1163" t="s">
        <v>2730</v>
      </c>
      <c r="G1163" t="s">
        <v>16</v>
      </c>
      <c r="H1163" t="s">
        <v>15</v>
      </c>
      <c r="I1163" t="s">
        <v>2729</v>
      </c>
      <c r="J1163">
        <v>60021182</v>
      </c>
      <c r="K1163" t="s">
        <v>2728</v>
      </c>
      <c r="L1163" t="s">
        <v>2727</v>
      </c>
      <c r="M1163" t="s">
        <v>1928</v>
      </c>
      <c r="N1163">
        <v>4</v>
      </c>
      <c r="O1163" t="s">
        <v>2726</v>
      </c>
      <c r="P1163" t="s">
        <v>2725</v>
      </c>
      <c r="Q1163" t="s">
        <v>2724</v>
      </c>
      <c r="R1163" s="7">
        <v>36526</v>
      </c>
      <c r="S1163" s="8">
        <f t="shared" si="152"/>
        <v>2000</v>
      </c>
      <c r="T1163" s="8">
        <v>2000</v>
      </c>
      <c r="U1163" s="8">
        <f t="shared" si="153"/>
        <v>22</v>
      </c>
      <c r="V1163" s="7">
        <v>2000</v>
      </c>
      <c r="W1163" t="s">
        <v>293</v>
      </c>
      <c r="X1163" s="2">
        <v>0.61499999999999999</v>
      </c>
      <c r="Y1163" s="6">
        <f t="shared" si="150"/>
        <v>1.6417073756706976E-2</v>
      </c>
      <c r="AA1163">
        <v>1959271</v>
      </c>
      <c r="AB1163">
        <v>12141</v>
      </c>
      <c r="AD1163" t="s">
        <v>6</v>
      </c>
      <c r="AE1163">
        <v>21</v>
      </c>
      <c r="AF1163">
        <v>5</v>
      </c>
      <c r="AH1163" t="s">
        <v>2723</v>
      </c>
      <c r="AI1163" t="s">
        <v>2722</v>
      </c>
      <c r="AK1163" t="s">
        <v>2721</v>
      </c>
      <c r="AL1163">
        <v>0</v>
      </c>
      <c r="AM1163" s="5">
        <f t="shared" si="154"/>
        <v>0</v>
      </c>
      <c r="AN1163" s="4">
        <f t="shared" si="151"/>
        <v>0</v>
      </c>
      <c r="AO1163" s="3"/>
      <c r="AP1163">
        <v>0</v>
      </c>
      <c r="AR1163" t="s">
        <v>1</v>
      </c>
      <c r="AT1163" s="2" t="s">
        <v>0</v>
      </c>
      <c r="AU1163" s="1">
        <f t="shared" si="155"/>
        <v>1.1491951629694881</v>
      </c>
      <c r="AV1163" s="1">
        <f t="shared" si="156"/>
        <v>0.82085368783534873</v>
      </c>
      <c r="AW1163" s="1">
        <f t="shared" si="157"/>
        <v>0.49251221270120926</v>
      </c>
    </row>
    <row r="1164" spans="1:49" x14ac:dyDescent="0.2">
      <c r="A1164">
        <v>1162</v>
      </c>
      <c r="B1164" t="s">
        <v>2720</v>
      </c>
      <c r="C1164" t="s">
        <v>2719</v>
      </c>
      <c r="F1164" t="s">
        <v>2718</v>
      </c>
      <c r="G1164" t="s">
        <v>16</v>
      </c>
      <c r="H1164" t="s">
        <v>15</v>
      </c>
      <c r="I1164" t="s">
        <v>2717</v>
      </c>
      <c r="J1164">
        <v>60029738</v>
      </c>
      <c r="K1164" t="s">
        <v>2716</v>
      </c>
      <c r="L1164" t="s">
        <v>2715</v>
      </c>
      <c r="M1164" t="s">
        <v>820</v>
      </c>
      <c r="N1164">
        <v>6</v>
      </c>
      <c r="O1164" t="s">
        <v>2714</v>
      </c>
      <c r="P1164" t="s">
        <v>2713</v>
      </c>
      <c r="Q1164" t="s">
        <v>2712</v>
      </c>
      <c r="R1164" s="7">
        <v>36526</v>
      </c>
      <c r="S1164" s="8">
        <f t="shared" si="152"/>
        <v>2000</v>
      </c>
      <c r="T1164" s="8">
        <v>2000</v>
      </c>
      <c r="U1164" s="8">
        <f t="shared" si="153"/>
        <v>22</v>
      </c>
      <c r="V1164" s="7">
        <v>2000</v>
      </c>
      <c r="W1164" s="12" t="s">
        <v>2711</v>
      </c>
      <c r="X1164" s="2">
        <v>2.383</v>
      </c>
      <c r="Y1164" s="6">
        <f t="shared" si="150"/>
        <v>6.3612824003630442E-2</v>
      </c>
      <c r="AA1164">
        <v>13502417</v>
      </c>
      <c r="AB1164">
        <v>17416</v>
      </c>
      <c r="AD1164" t="s">
        <v>6</v>
      </c>
      <c r="AE1164">
        <v>147</v>
      </c>
      <c r="AF1164">
        <v>2</v>
      </c>
      <c r="AH1164" t="s">
        <v>2710</v>
      </c>
      <c r="AI1164" t="s">
        <v>2709</v>
      </c>
      <c r="AK1164" t="s">
        <v>2708</v>
      </c>
      <c r="AL1164">
        <v>1</v>
      </c>
      <c r="AM1164" s="5">
        <f t="shared" si="154"/>
        <v>4.5454545454545456E-2</v>
      </c>
      <c r="AN1164" s="4">
        <f t="shared" si="151"/>
        <v>6.8844445974321024E-5</v>
      </c>
      <c r="AO1164" s="3"/>
      <c r="AP1164">
        <v>0</v>
      </c>
      <c r="AR1164" t="s">
        <v>1</v>
      </c>
      <c r="AT1164" s="2" t="s">
        <v>0</v>
      </c>
      <c r="AU1164" s="1">
        <f t="shared" si="155"/>
        <v>4.4549630136333604</v>
      </c>
      <c r="AV1164" s="1">
        <f t="shared" si="156"/>
        <v>3.1840834224802386</v>
      </c>
      <c r="AW1164" s="1">
        <f t="shared" si="157"/>
        <v>1.9132038313271156</v>
      </c>
    </row>
    <row r="1165" spans="1:49" x14ac:dyDescent="0.2">
      <c r="A1165">
        <v>1163</v>
      </c>
      <c r="B1165" t="s">
        <v>2707</v>
      </c>
      <c r="F1165" t="s">
        <v>2706</v>
      </c>
      <c r="G1165" t="s">
        <v>16</v>
      </c>
      <c r="H1165" t="s">
        <v>15</v>
      </c>
      <c r="I1165" t="s">
        <v>2705</v>
      </c>
      <c r="J1165">
        <v>60025555</v>
      </c>
      <c r="K1165" t="s">
        <v>2704</v>
      </c>
      <c r="L1165" t="s">
        <v>1526</v>
      </c>
      <c r="M1165" t="s">
        <v>356</v>
      </c>
      <c r="N1165">
        <v>1</v>
      </c>
      <c r="O1165" t="s">
        <v>2703</v>
      </c>
      <c r="P1165">
        <v>7403103010</v>
      </c>
      <c r="Q1165">
        <v>60025555</v>
      </c>
      <c r="R1165" s="7">
        <v>36526</v>
      </c>
      <c r="S1165" s="8">
        <f t="shared" si="152"/>
        <v>2000</v>
      </c>
      <c r="T1165" s="8">
        <v>2000</v>
      </c>
      <c r="U1165" s="8">
        <f t="shared" si="153"/>
        <v>22</v>
      </c>
      <c r="V1165" s="7">
        <v>2000</v>
      </c>
      <c r="W1165" t="s">
        <v>767</v>
      </c>
      <c r="X1165" s="2">
        <v>0.182</v>
      </c>
      <c r="Y1165" s="6">
        <f t="shared" si="150"/>
        <v>4.8583860548303574E-3</v>
      </c>
      <c r="AA1165">
        <v>9168524</v>
      </c>
      <c r="AB1165">
        <v>26075</v>
      </c>
      <c r="AD1165" t="s">
        <v>6</v>
      </c>
      <c r="AE1165" t="s">
        <v>766</v>
      </c>
      <c r="AF1165">
        <v>3</v>
      </c>
      <c r="AH1165" t="s">
        <v>2702</v>
      </c>
      <c r="AI1165" t="s">
        <v>2701</v>
      </c>
      <c r="AJ1165" t="s">
        <v>2700</v>
      </c>
      <c r="AK1165" t="s">
        <v>2699</v>
      </c>
      <c r="AL1165">
        <v>10</v>
      </c>
      <c r="AM1165" s="5">
        <f t="shared" si="154"/>
        <v>0.45454545454545453</v>
      </c>
      <c r="AN1165" s="4">
        <f t="shared" si="151"/>
        <v>6.8844445974321016E-4</v>
      </c>
      <c r="AO1165" s="3"/>
      <c r="AP1165">
        <v>0</v>
      </c>
      <c r="AR1165" t="s">
        <v>1</v>
      </c>
      <c r="AT1165" s="2">
        <v>0.35199999999999998</v>
      </c>
      <c r="AU1165" s="1">
        <f t="shared" si="155"/>
        <v>0.36074035763042128</v>
      </c>
      <c r="AV1165" s="1">
        <f t="shared" si="156"/>
        <v>0.27734152572867837</v>
      </c>
      <c r="AW1165" s="1">
        <f t="shared" si="157"/>
        <v>0.19394269382693544</v>
      </c>
    </row>
    <row r="1166" spans="1:49" x14ac:dyDescent="0.2">
      <c r="A1166">
        <v>1164</v>
      </c>
      <c r="B1166" t="s">
        <v>2698</v>
      </c>
      <c r="C1166" t="s">
        <v>2697</v>
      </c>
      <c r="F1166" t="s">
        <v>2696</v>
      </c>
      <c r="G1166" t="s">
        <v>16</v>
      </c>
      <c r="H1166" t="s">
        <v>15</v>
      </c>
      <c r="I1166" t="s">
        <v>2695</v>
      </c>
      <c r="J1166">
        <v>60031544</v>
      </c>
      <c r="K1166" t="s">
        <v>2694</v>
      </c>
      <c r="L1166" t="s">
        <v>2693</v>
      </c>
      <c r="M1166" t="s">
        <v>2692</v>
      </c>
      <c r="N1166">
        <v>5</v>
      </c>
      <c r="O1166" t="s">
        <v>2691</v>
      </c>
      <c r="P1166" t="s">
        <v>2690</v>
      </c>
      <c r="Q1166" t="s">
        <v>2689</v>
      </c>
      <c r="R1166" s="7">
        <v>36526</v>
      </c>
      <c r="S1166" s="8">
        <f t="shared" si="152"/>
        <v>2000</v>
      </c>
      <c r="T1166" s="8">
        <v>2000</v>
      </c>
      <c r="U1166" s="8">
        <f t="shared" si="153"/>
        <v>22</v>
      </c>
      <c r="V1166" s="7">
        <v>2000</v>
      </c>
      <c r="W1166" t="s">
        <v>1427</v>
      </c>
      <c r="X1166" s="2">
        <v>0.30399999999999999</v>
      </c>
      <c r="Y1166" s="6">
        <f t="shared" si="150"/>
        <v>8.115106377299057E-3</v>
      </c>
      <c r="AA1166">
        <v>8952477</v>
      </c>
      <c r="AB1166">
        <v>12250</v>
      </c>
      <c r="AD1166" t="s">
        <v>6</v>
      </c>
      <c r="AE1166">
        <v>25</v>
      </c>
      <c r="AF1166">
        <v>6</v>
      </c>
      <c r="AH1166" t="s">
        <v>2688</v>
      </c>
      <c r="AI1166" t="s">
        <v>2687</v>
      </c>
      <c r="AK1166" t="s">
        <v>2686</v>
      </c>
      <c r="AL1166">
        <v>15</v>
      </c>
      <c r="AM1166" s="5">
        <f t="shared" si="154"/>
        <v>0.68181818181818177</v>
      </c>
      <c r="AN1166" s="4">
        <f t="shared" si="151"/>
        <v>1.0326666896148153E-3</v>
      </c>
      <c r="AO1166" s="3"/>
      <c r="AP1166">
        <v>0</v>
      </c>
      <c r="AR1166" t="s">
        <v>1</v>
      </c>
      <c r="AT1166" s="2" t="s">
        <v>0</v>
      </c>
      <c r="AU1166" s="1">
        <f t="shared" si="155"/>
        <v>0.59903744709937834</v>
      </c>
      <c r="AV1166" s="1">
        <f t="shared" si="156"/>
        <v>0.45738865334569356</v>
      </c>
      <c r="AW1166" s="1">
        <f t="shared" si="157"/>
        <v>0.31573985959200879</v>
      </c>
    </row>
    <row r="1167" spans="1:49" x14ac:dyDescent="0.2">
      <c r="A1167">
        <v>1165</v>
      </c>
      <c r="B1167" t="s">
        <v>2685</v>
      </c>
      <c r="C1167" t="s">
        <v>2684</v>
      </c>
      <c r="F1167" t="s">
        <v>2683</v>
      </c>
      <c r="G1167" t="s">
        <v>16</v>
      </c>
      <c r="H1167" t="s">
        <v>15</v>
      </c>
      <c r="I1167" t="s">
        <v>2682</v>
      </c>
      <c r="J1167" t="s">
        <v>2677</v>
      </c>
      <c r="K1167" t="s">
        <v>2681</v>
      </c>
      <c r="L1167" t="s">
        <v>2680</v>
      </c>
      <c r="M1167" t="s">
        <v>1828</v>
      </c>
      <c r="N1167">
        <v>2</v>
      </c>
      <c r="O1167" t="s">
        <v>2679</v>
      </c>
      <c r="P1167" t="s">
        <v>2678</v>
      </c>
      <c r="Q1167" t="s">
        <v>2677</v>
      </c>
      <c r="R1167" s="7">
        <v>36526</v>
      </c>
      <c r="S1167" s="8">
        <f t="shared" si="152"/>
        <v>2000</v>
      </c>
      <c r="T1167" s="8">
        <v>2000</v>
      </c>
      <c r="U1167" s="8">
        <f t="shared" si="153"/>
        <v>22</v>
      </c>
      <c r="V1167" s="7">
        <v>2000</v>
      </c>
      <c r="W1167" t="s">
        <v>1401</v>
      </c>
      <c r="X1167" s="2">
        <v>0.28599999999999998</v>
      </c>
      <c r="Y1167" s="6">
        <f t="shared" si="150"/>
        <v>7.6346066575905605E-3</v>
      </c>
      <c r="AA1167">
        <v>9205071</v>
      </c>
      <c r="AB1167">
        <v>28139</v>
      </c>
      <c r="AD1167" t="s">
        <v>6</v>
      </c>
      <c r="AE1167">
        <v>14</v>
      </c>
      <c r="AF1167">
        <v>4</v>
      </c>
      <c r="AH1167" t="s">
        <v>2676</v>
      </c>
      <c r="AI1167" t="s">
        <v>2675</v>
      </c>
      <c r="AK1167" t="s">
        <v>2674</v>
      </c>
      <c r="AL1167">
        <v>0</v>
      </c>
      <c r="AM1167" s="5">
        <f t="shared" si="154"/>
        <v>0</v>
      </c>
      <c r="AN1167" s="4">
        <f t="shared" si="151"/>
        <v>0</v>
      </c>
      <c r="AO1167" s="3"/>
      <c r="AP1167">
        <v>0</v>
      </c>
      <c r="AR1167" t="s">
        <v>1</v>
      </c>
      <c r="AT1167" s="2" t="s">
        <v>0</v>
      </c>
      <c r="AU1167" s="1">
        <f t="shared" si="155"/>
        <v>0.53442246603133925</v>
      </c>
      <c r="AV1167" s="1">
        <f t="shared" si="156"/>
        <v>0.38173033287952801</v>
      </c>
      <c r="AW1167" s="1">
        <f t="shared" si="157"/>
        <v>0.22903819972771683</v>
      </c>
    </row>
    <row r="1168" spans="1:49" x14ac:dyDescent="0.2">
      <c r="A1168">
        <v>1166</v>
      </c>
      <c r="B1168" t="s">
        <v>2673</v>
      </c>
      <c r="C1168" t="s">
        <v>2672</v>
      </c>
      <c r="F1168" t="s">
        <v>2671</v>
      </c>
      <c r="G1168" t="s">
        <v>16</v>
      </c>
      <c r="H1168" t="s">
        <v>15</v>
      </c>
      <c r="I1168" t="s">
        <v>2670</v>
      </c>
      <c r="J1168">
        <v>60032361</v>
      </c>
      <c r="K1168" t="s">
        <v>2669</v>
      </c>
      <c r="L1168" t="s">
        <v>2668</v>
      </c>
      <c r="M1168" t="s">
        <v>2667</v>
      </c>
      <c r="N1168">
        <v>2</v>
      </c>
      <c r="O1168" t="s">
        <v>2666</v>
      </c>
      <c r="P1168" t="s">
        <v>2665</v>
      </c>
      <c r="Q1168" t="s">
        <v>2664</v>
      </c>
      <c r="R1168" s="7">
        <v>36526</v>
      </c>
      <c r="S1168" s="8">
        <f t="shared" si="152"/>
        <v>2000</v>
      </c>
      <c r="T1168" s="8">
        <v>2000</v>
      </c>
      <c r="U1168" s="8">
        <f t="shared" si="153"/>
        <v>22</v>
      </c>
      <c r="V1168" s="7">
        <v>2000</v>
      </c>
      <c r="W1168" t="s">
        <v>1427</v>
      </c>
      <c r="X1168" s="2">
        <v>0.30399999999999999</v>
      </c>
      <c r="Y1168" s="6">
        <f t="shared" si="150"/>
        <v>8.115106377299057E-3</v>
      </c>
      <c r="AA1168">
        <v>8952477</v>
      </c>
      <c r="AB1168">
        <v>12250</v>
      </c>
      <c r="AD1168" t="s">
        <v>6</v>
      </c>
      <c r="AE1168">
        <v>25</v>
      </c>
      <c r="AF1168">
        <v>6</v>
      </c>
      <c r="AH1168" t="s">
        <v>2663</v>
      </c>
      <c r="AI1168" t="s">
        <v>2662</v>
      </c>
      <c r="AK1168" t="s">
        <v>2661</v>
      </c>
      <c r="AL1168">
        <v>1</v>
      </c>
      <c r="AM1168" s="5">
        <f t="shared" si="154"/>
        <v>4.5454545454545456E-2</v>
      </c>
      <c r="AN1168" s="4">
        <f t="shared" si="151"/>
        <v>6.8844445974321024E-5</v>
      </c>
      <c r="AO1168" s="3"/>
      <c r="AP1168">
        <v>0</v>
      </c>
      <c r="AR1168" t="s">
        <v>1</v>
      </c>
      <c r="AT1168" s="2" t="s">
        <v>0</v>
      </c>
      <c r="AU1168" s="1">
        <f t="shared" si="155"/>
        <v>0.57012277979016357</v>
      </c>
      <c r="AV1168" s="1">
        <f t="shared" si="156"/>
        <v>0.40919754116366885</v>
      </c>
      <c r="AW1168" s="1">
        <f t="shared" si="157"/>
        <v>0.24827230253717419</v>
      </c>
    </row>
    <row r="1169" spans="1:49" x14ac:dyDescent="0.2">
      <c r="A1169">
        <v>1167</v>
      </c>
      <c r="B1169" t="s">
        <v>2660</v>
      </c>
      <c r="C1169" t="s">
        <v>2659</v>
      </c>
      <c r="D1169" t="s">
        <v>2658</v>
      </c>
      <c r="F1169" t="s">
        <v>2657</v>
      </c>
      <c r="G1169" t="s">
        <v>16</v>
      </c>
      <c r="H1169" t="s">
        <v>15</v>
      </c>
      <c r="I1169" t="s">
        <v>2656</v>
      </c>
      <c r="J1169" t="s">
        <v>2655</v>
      </c>
      <c r="K1169" t="s">
        <v>2654</v>
      </c>
      <c r="L1169" t="s">
        <v>2653</v>
      </c>
      <c r="M1169" t="s">
        <v>2652</v>
      </c>
      <c r="N1169">
        <v>4</v>
      </c>
      <c r="O1169" t="s">
        <v>2651</v>
      </c>
      <c r="P1169" t="s">
        <v>2650</v>
      </c>
      <c r="Q1169" t="s">
        <v>2649</v>
      </c>
      <c r="R1169" s="7">
        <v>36526</v>
      </c>
      <c r="S1169" s="8">
        <f t="shared" si="152"/>
        <v>2000</v>
      </c>
      <c r="T1169" s="8">
        <v>2000</v>
      </c>
      <c r="U1169" s="8">
        <f t="shared" si="153"/>
        <v>22</v>
      </c>
      <c r="V1169" s="7">
        <v>36617</v>
      </c>
      <c r="W1169" t="s">
        <v>2371</v>
      </c>
      <c r="X1169" s="2">
        <v>0.65200000000000002</v>
      </c>
      <c r="Y1169" s="6">
        <f t="shared" si="150"/>
        <v>1.7404767624996664E-2</v>
      </c>
      <c r="AA1169">
        <v>222313</v>
      </c>
      <c r="AB1169">
        <v>12179</v>
      </c>
      <c r="AD1169" t="s">
        <v>6</v>
      </c>
      <c r="AE1169">
        <v>86</v>
      </c>
      <c r="AF1169">
        <v>3</v>
      </c>
      <c r="AH1169" t="s">
        <v>2648</v>
      </c>
      <c r="AI1169" t="s">
        <v>2647</v>
      </c>
      <c r="AK1169" t="s">
        <v>2646</v>
      </c>
      <c r="AL1169">
        <v>5</v>
      </c>
      <c r="AM1169" s="5">
        <f t="shared" si="154"/>
        <v>0.22727272727272727</v>
      </c>
      <c r="AN1169" s="4">
        <f t="shared" si="151"/>
        <v>3.4422222987160508E-4</v>
      </c>
      <c r="AO1169" s="3"/>
      <c r="AP1169">
        <v>0</v>
      </c>
      <c r="AR1169" t="s">
        <v>1</v>
      </c>
      <c r="AT1169" s="2">
        <v>3.5990000000000002</v>
      </c>
      <c r="AU1169" s="1">
        <f t="shared" si="155"/>
        <v>1.2286604006459145</v>
      </c>
      <c r="AV1169" s="1">
        <f t="shared" si="156"/>
        <v>0.88744949274341345</v>
      </c>
      <c r="AW1169" s="1">
        <f t="shared" si="157"/>
        <v>0.54623858484091214</v>
      </c>
    </row>
    <row r="1170" spans="1:49" x14ac:dyDescent="0.2">
      <c r="A1170">
        <v>1168</v>
      </c>
      <c r="B1170" t="s">
        <v>2645</v>
      </c>
      <c r="C1170" t="s">
        <v>2644</v>
      </c>
      <c r="F1170" t="s">
        <v>2643</v>
      </c>
      <c r="G1170" t="s">
        <v>16</v>
      </c>
      <c r="H1170" t="s">
        <v>15</v>
      </c>
      <c r="I1170" t="s">
        <v>2642</v>
      </c>
      <c r="J1170" t="s">
        <v>2641</v>
      </c>
      <c r="K1170" t="s">
        <v>2640</v>
      </c>
      <c r="L1170" t="s">
        <v>2639</v>
      </c>
      <c r="M1170" t="s">
        <v>2638</v>
      </c>
      <c r="N1170">
        <v>3</v>
      </c>
      <c r="O1170" t="s">
        <v>2637</v>
      </c>
      <c r="P1170" t="s">
        <v>2636</v>
      </c>
      <c r="Q1170" t="s">
        <v>2635</v>
      </c>
      <c r="R1170" s="7">
        <v>36526</v>
      </c>
      <c r="S1170" s="8">
        <f t="shared" si="152"/>
        <v>2000</v>
      </c>
      <c r="T1170" s="8">
        <v>2000</v>
      </c>
      <c r="U1170" s="8">
        <f t="shared" si="153"/>
        <v>22</v>
      </c>
      <c r="V1170" s="7">
        <v>2000</v>
      </c>
      <c r="W1170" t="s">
        <v>1427</v>
      </c>
      <c r="X1170" s="2">
        <v>0.30399999999999999</v>
      </c>
      <c r="Y1170" s="6">
        <f t="shared" si="150"/>
        <v>8.115106377299057E-3</v>
      </c>
      <c r="AA1170">
        <v>8952477</v>
      </c>
      <c r="AB1170">
        <v>12250</v>
      </c>
      <c r="AD1170" t="s">
        <v>6</v>
      </c>
      <c r="AE1170">
        <v>26</v>
      </c>
      <c r="AF1170">
        <v>1</v>
      </c>
      <c r="AH1170" t="s">
        <v>2634</v>
      </c>
      <c r="AI1170" t="s">
        <v>2633</v>
      </c>
      <c r="AK1170" t="s">
        <v>2632</v>
      </c>
      <c r="AL1170">
        <v>0</v>
      </c>
      <c r="AM1170" s="5">
        <f t="shared" si="154"/>
        <v>0</v>
      </c>
      <c r="AN1170" s="4">
        <f t="shared" si="151"/>
        <v>0</v>
      </c>
      <c r="AO1170" s="3"/>
      <c r="AP1170">
        <v>0</v>
      </c>
      <c r="AR1170" t="s">
        <v>1</v>
      </c>
      <c r="AT1170" s="2" t="s">
        <v>0</v>
      </c>
      <c r="AU1170" s="1">
        <f t="shared" si="155"/>
        <v>0.56805744641093392</v>
      </c>
      <c r="AV1170" s="1">
        <f t="shared" si="156"/>
        <v>0.40575531886495286</v>
      </c>
      <c r="AW1170" s="1">
        <f t="shared" si="157"/>
        <v>0.24345319131897172</v>
      </c>
    </row>
    <row r="1171" spans="1:49" x14ac:dyDescent="0.2">
      <c r="A1171">
        <v>1169</v>
      </c>
      <c r="B1171" t="s">
        <v>2631</v>
      </c>
      <c r="C1171" t="s">
        <v>2630</v>
      </c>
      <c r="F1171" t="s">
        <v>2629</v>
      </c>
      <c r="G1171" t="s">
        <v>16</v>
      </c>
      <c r="H1171" t="s">
        <v>15</v>
      </c>
      <c r="I1171" t="s">
        <v>2628</v>
      </c>
      <c r="J1171" t="s">
        <v>2627</v>
      </c>
      <c r="K1171" t="s">
        <v>2626</v>
      </c>
      <c r="L1171" t="s">
        <v>2625</v>
      </c>
      <c r="M1171" t="s">
        <v>2624</v>
      </c>
      <c r="N1171">
        <v>2</v>
      </c>
      <c r="O1171" t="s">
        <v>2623</v>
      </c>
      <c r="P1171" t="s">
        <v>2622</v>
      </c>
      <c r="Q1171" t="s">
        <v>2621</v>
      </c>
      <c r="R1171" s="7">
        <v>36526</v>
      </c>
      <c r="S1171" s="8">
        <f t="shared" si="152"/>
        <v>2000</v>
      </c>
      <c r="T1171" s="8">
        <v>2000</v>
      </c>
      <c r="U1171" s="8">
        <f t="shared" si="153"/>
        <v>22</v>
      </c>
      <c r="V1171" s="7">
        <v>2000</v>
      </c>
      <c r="W1171" t="s">
        <v>293</v>
      </c>
      <c r="X1171" s="2">
        <v>0.61499999999999999</v>
      </c>
      <c r="Y1171" s="6">
        <f t="shared" si="150"/>
        <v>1.6417073756706976E-2</v>
      </c>
      <c r="AA1171">
        <v>1959271</v>
      </c>
      <c r="AB1171">
        <v>12141</v>
      </c>
      <c r="AD1171" t="s">
        <v>6</v>
      </c>
      <c r="AE1171">
        <v>21</v>
      </c>
      <c r="AF1171">
        <v>6</v>
      </c>
      <c r="AH1171" t="s">
        <v>2620</v>
      </c>
      <c r="AI1171" t="s">
        <v>2619</v>
      </c>
      <c r="AK1171" t="s">
        <v>2618</v>
      </c>
      <c r="AL1171">
        <v>0</v>
      </c>
      <c r="AM1171" s="5">
        <f t="shared" si="154"/>
        <v>0</v>
      </c>
      <c r="AN1171" s="4">
        <f t="shared" si="151"/>
        <v>0</v>
      </c>
      <c r="AO1171" s="3"/>
      <c r="AP1171">
        <v>0</v>
      </c>
      <c r="AR1171" t="s">
        <v>1</v>
      </c>
      <c r="AT1171" s="2" t="s">
        <v>0</v>
      </c>
      <c r="AU1171" s="1">
        <f t="shared" si="155"/>
        <v>1.1491951629694881</v>
      </c>
      <c r="AV1171" s="1">
        <f t="shared" si="156"/>
        <v>0.82085368783534873</v>
      </c>
      <c r="AW1171" s="1">
        <f t="shared" si="157"/>
        <v>0.49251221270120926</v>
      </c>
    </row>
    <row r="1172" spans="1:49" x14ac:dyDescent="0.2">
      <c r="A1172">
        <v>1170</v>
      </c>
      <c r="B1172" t="s">
        <v>2617</v>
      </c>
      <c r="C1172" t="s">
        <v>2616</v>
      </c>
      <c r="D1172" t="s">
        <v>2615</v>
      </c>
      <c r="F1172" t="s">
        <v>2614</v>
      </c>
      <c r="G1172" t="s">
        <v>16</v>
      </c>
      <c r="H1172" t="s">
        <v>15</v>
      </c>
      <c r="I1172" t="s">
        <v>2613</v>
      </c>
      <c r="J1172">
        <v>60070755</v>
      </c>
      <c r="K1172" t="s">
        <v>2612</v>
      </c>
      <c r="L1172" t="s">
        <v>2611</v>
      </c>
      <c r="M1172" t="s">
        <v>196</v>
      </c>
      <c r="N1172">
        <v>2</v>
      </c>
      <c r="O1172" t="s">
        <v>2610</v>
      </c>
      <c r="P1172" t="s">
        <v>2609</v>
      </c>
      <c r="Q1172" t="s">
        <v>2608</v>
      </c>
      <c r="R1172" s="7">
        <v>36526</v>
      </c>
      <c r="S1172" s="8">
        <f t="shared" si="152"/>
        <v>2000</v>
      </c>
      <c r="T1172" s="8">
        <v>2000</v>
      </c>
      <c r="U1172" s="8">
        <f t="shared" si="153"/>
        <v>22</v>
      </c>
      <c r="V1172" s="7">
        <v>36647</v>
      </c>
      <c r="W1172" t="s">
        <v>2371</v>
      </c>
      <c r="X1172" s="2">
        <v>0.65200000000000002</v>
      </c>
      <c r="Y1172" s="6">
        <f t="shared" si="150"/>
        <v>1.7404767624996664E-2</v>
      </c>
      <c r="AA1172">
        <v>222313</v>
      </c>
      <c r="AB1172">
        <v>12179</v>
      </c>
      <c r="AD1172" t="s">
        <v>6</v>
      </c>
      <c r="AE1172">
        <v>87</v>
      </c>
      <c r="AH1172" t="s">
        <v>2607</v>
      </c>
      <c r="AI1172" t="s">
        <v>2606</v>
      </c>
      <c r="AK1172" t="s">
        <v>2605</v>
      </c>
      <c r="AL1172">
        <v>0</v>
      </c>
      <c r="AM1172" s="5">
        <f t="shared" si="154"/>
        <v>0</v>
      </c>
      <c r="AN1172" s="4">
        <f t="shared" si="151"/>
        <v>0</v>
      </c>
      <c r="AO1172" s="3"/>
      <c r="AP1172">
        <v>0</v>
      </c>
      <c r="AR1172" t="s">
        <v>1</v>
      </c>
      <c r="AT1172" s="2">
        <v>3.5990000000000002</v>
      </c>
      <c r="AU1172" s="1">
        <f t="shared" si="155"/>
        <v>1.2183337337497664</v>
      </c>
      <c r="AV1172" s="1">
        <f t="shared" si="156"/>
        <v>0.87023838124983321</v>
      </c>
      <c r="AW1172" s="1">
        <f t="shared" si="157"/>
        <v>0.52214302874989982</v>
      </c>
    </row>
    <row r="1173" spans="1:49" x14ac:dyDescent="0.2">
      <c r="A1173">
        <v>1171</v>
      </c>
      <c r="B1173" t="s">
        <v>2604</v>
      </c>
      <c r="C1173" t="s">
        <v>2603</v>
      </c>
      <c r="D1173" t="s">
        <v>2602</v>
      </c>
      <c r="F1173" t="s">
        <v>2601</v>
      </c>
      <c r="G1173" t="s">
        <v>16</v>
      </c>
      <c r="H1173" t="s">
        <v>15</v>
      </c>
      <c r="I1173" t="s">
        <v>2600</v>
      </c>
      <c r="J1173">
        <v>60027165</v>
      </c>
      <c r="K1173" t="s">
        <v>2599</v>
      </c>
      <c r="L1173" t="s">
        <v>2598</v>
      </c>
      <c r="M1173" t="s">
        <v>11</v>
      </c>
      <c r="N1173">
        <v>4</v>
      </c>
      <c r="O1173" t="s">
        <v>2597</v>
      </c>
      <c r="P1173" t="s">
        <v>2596</v>
      </c>
      <c r="Q1173" t="s">
        <v>2595</v>
      </c>
      <c r="R1173" s="7">
        <v>36526</v>
      </c>
      <c r="S1173" s="8">
        <f t="shared" si="152"/>
        <v>2000</v>
      </c>
      <c r="T1173" s="8">
        <v>2000</v>
      </c>
      <c r="U1173" s="8">
        <f t="shared" si="153"/>
        <v>22</v>
      </c>
      <c r="V1173" s="7">
        <v>36647</v>
      </c>
      <c r="W1173" t="s">
        <v>2371</v>
      </c>
      <c r="X1173" s="2">
        <v>0.65200000000000002</v>
      </c>
      <c r="Y1173" s="6">
        <f t="shared" si="150"/>
        <v>1.7404767624996664E-2</v>
      </c>
      <c r="AA1173">
        <v>222313</v>
      </c>
      <c r="AB1173">
        <v>12179</v>
      </c>
      <c r="AD1173" t="s">
        <v>6</v>
      </c>
      <c r="AE1173">
        <v>87</v>
      </c>
      <c r="AH1173" t="s">
        <v>2594</v>
      </c>
      <c r="AI1173" t="s">
        <v>2593</v>
      </c>
      <c r="AK1173" t="s">
        <v>2592</v>
      </c>
      <c r="AL1173">
        <v>46</v>
      </c>
      <c r="AM1173" s="5">
        <f t="shared" si="154"/>
        <v>2.0909090909090908</v>
      </c>
      <c r="AN1173" s="4">
        <f t="shared" si="151"/>
        <v>3.1668445148187669E-3</v>
      </c>
      <c r="AO1173" s="3"/>
      <c r="AP1173">
        <v>0</v>
      </c>
      <c r="AQ1173" t="s">
        <v>2251</v>
      </c>
      <c r="AR1173" t="s">
        <v>1</v>
      </c>
      <c r="AS1173" t="s">
        <v>2250</v>
      </c>
      <c r="AT1173" s="2">
        <v>3.5990000000000002</v>
      </c>
      <c r="AU1173" s="1">
        <f t="shared" si="155"/>
        <v>1.3133390691943294</v>
      </c>
      <c r="AV1173" s="1">
        <f t="shared" si="156"/>
        <v>1.0285806069907715</v>
      </c>
      <c r="AW1173" s="1">
        <f t="shared" si="157"/>
        <v>0.74382214478721354</v>
      </c>
    </row>
    <row r="1174" spans="1:49" x14ac:dyDescent="0.2">
      <c r="A1174">
        <v>1172</v>
      </c>
      <c r="B1174" t="s">
        <v>2591</v>
      </c>
      <c r="C1174" t="s">
        <v>2590</v>
      </c>
      <c r="F1174" t="s">
        <v>2589</v>
      </c>
      <c r="G1174" t="s">
        <v>16</v>
      </c>
      <c r="H1174" t="s">
        <v>15</v>
      </c>
      <c r="I1174" t="s">
        <v>2588</v>
      </c>
      <c r="J1174">
        <v>60027251</v>
      </c>
      <c r="K1174" t="s">
        <v>2587</v>
      </c>
      <c r="L1174" t="s">
        <v>2586</v>
      </c>
      <c r="M1174" t="s">
        <v>2585</v>
      </c>
      <c r="N1174">
        <v>4</v>
      </c>
      <c r="O1174" t="s">
        <v>2584</v>
      </c>
      <c r="P1174" t="s">
        <v>2583</v>
      </c>
      <c r="Q1174" t="s">
        <v>2582</v>
      </c>
      <c r="R1174" s="7">
        <v>36526</v>
      </c>
      <c r="S1174" s="8">
        <f t="shared" si="152"/>
        <v>2000</v>
      </c>
      <c r="T1174" s="8">
        <v>2000</v>
      </c>
      <c r="U1174" s="8">
        <f t="shared" si="153"/>
        <v>22</v>
      </c>
      <c r="V1174" s="7">
        <v>2000</v>
      </c>
      <c r="W1174" t="s">
        <v>293</v>
      </c>
      <c r="X1174" s="2">
        <v>0.61499999999999999</v>
      </c>
      <c r="Y1174" s="6">
        <f t="shared" si="150"/>
        <v>1.6417073756706976E-2</v>
      </c>
      <c r="AA1174">
        <v>1959271</v>
      </c>
      <c r="AB1174">
        <v>12141</v>
      </c>
      <c r="AD1174" t="s">
        <v>6</v>
      </c>
      <c r="AE1174">
        <v>21</v>
      </c>
      <c r="AF1174">
        <v>3</v>
      </c>
      <c r="AH1174" t="s">
        <v>2581</v>
      </c>
      <c r="AI1174" t="s">
        <v>2580</v>
      </c>
      <c r="AK1174" t="s">
        <v>2579</v>
      </c>
      <c r="AL1174">
        <v>3</v>
      </c>
      <c r="AM1174" s="5">
        <f t="shared" si="154"/>
        <v>0.13636363636363635</v>
      </c>
      <c r="AN1174" s="4">
        <f t="shared" si="151"/>
        <v>2.0653333792296306E-4</v>
      </c>
      <c r="AO1174" s="3"/>
      <c r="AP1174">
        <v>0</v>
      </c>
      <c r="AR1174" t="s">
        <v>1</v>
      </c>
      <c r="AT1174" s="2" t="s">
        <v>0</v>
      </c>
      <c r="AU1174" s="1">
        <f t="shared" si="155"/>
        <v>1.1553911631071772</v>
      </c>
      <c r="AV1174" s="1">
        <f t="shared" si="156"/>
        <v>0.83118035473149687</v>
      </c>
      <c r="AW1174" s="1">
        <f t="shared" si="157"/>
        <v>0.5069695463558167</v>
      </c>
    </row>
    <row r="1175" spans="1:49" x14ac:dyDescent="0.2">
      <c r="A1175">
        <v>1173</v>
      </c>
      <c r="B1175" t="s">
        <v>2578</v>
      </c>
      <c r="F1175" t="s">
        <v>2577</v>
      </c>
      <c r="G1175" t="s">
        <v>16</v>
      </c>
      <c r="H1175" t="s">
        <v>15</v>
      </c>
      <c r="I1175" t="s">
        <v>2576</v>
      </c>
      <c r="J1175">
        <v>60025858</v>
      </c>
      <c r="K1175" t="s">
        <v>2575</v>
      </c>
      <c r="L1175" t="s">
        <v>2574</v>
      </c>
      <c r="M1175" t="s">
        <v>1772</v>
      </c>
      <c r="N1175">
        <v>7</v>
      </c>
      <c r="O1175" t="s">
        <v>2573</v>
      </c>
      <c r="P1175" t="s">
        <v>2572</v>
      </c>
      <c r="Q1175" t="s">
        <v>2571</v>
      </c>
      <c r="R1175" s="7">
        <v>36526</v>
      </c>
      <c r="S1175" s="8">
        <f t="shared" si="152"/>
        <v>2000</v>
      </c>
      <c r="T1175" s="8">
        <v>2000</v>
      </c>
      <c r="U1175" s="8">
        <f t="shared" si="153"/>
        <v>22</v>
      </c>
      <c r="V1175" s="7">
        <v>2000</v>
      </c>
      <c r="W1175" t="s">
        <v>2570</v>
      </c>
      <c r="X1175" s="2" t="s">
        <v>0</v>
      </c>
      <c r="Y1175" s="6" t="e">
        <f t="shared" si="150"/>
        <v>#VALUE!</v>
      </c>
      <c r="AA1175">
        <v>1746979</v>
      </c>
      <c r="AB1175">
        <v>25796</v>
      </c>
      <c r="AD1175" t="s">
        <v>6</v>
      </c>
      <c r="AE1175">
        <v>18</v>
      </c>
      <c r="AF1175">
        <v>5</v>
      </c>
      <c r="AH1175" t="s">
        <v>2569</v>
      </c>
      <c r="AI1175" t="s">
        <v>2568</v>
      </c>
      <c r="AK1175" t="s">
        <v>2567</v>
      </c>
      <c r="AL1175">
        <v>0</v>
      </c>
      <c r="AM1175" s="5">
        <f t="shared" si="154"/>
        <v>0</v>
      </c>
      <c r="AN1175" s="4">
        <f t="shared" si="151"/>
        <v>0</v>
      </c>
      <c r="AO1175" s="3"/>
      <c r="AP1175">
        <v>0</v>
      </c>
      <c r="AR1175" t="s">
        <v>1</v>
      </c>
      <c r="AT1175" s="2" t="s">
        <v>0</v>
      </c>
      <c r="AU1175" s="1" t="e">
        <f t="shared" si="155"/>
        <v>#VALUE!</v>
      </c>
      <c r="AV1175" s="1" t="e">
        <f t="shared" si="156"/>
        <v>#VALUE!</v>
      </c>
      <c r="AW1175" s="1" t="e">
        <f t="shared" si="157"/>
        <v>#VALUE!</v>
      </c>
    </row>
    <row r="1176" spans="1:49" x14ac:dyDescent="0.2">
      <c r="A1176">
        <v>1174</v>
      </c>
      <c r="B1176" t="s">
        <v>2566</v>
      </c>
      <c r="C1176" t="s">
        <v>2565</v>
      </c>
      <c r="F1176" t="s">
        <v>2564</v>
      </c>
      <c r="G1176" t="s">
        <v>16</v>
      </c>
      <c r="H1176" t="s">
        <v>15</v>
      </c>
      <c r="I1176" t="s">
        <v>2563</v>
      </c>
      <c r="J1176" t="s">
        <v>2562</v>
      </c>
      <c r="K1176" t="s">
        <v>2561</v>
      </c>
      <c r="L1176" t="s">
        <v>2560</v>
      </c>
      <c r="M1176" t="s">
        <v>2559</v>
      </c>
      <c r="N1176">
        <v>3</v>
      </c>
      <c r="O1176" t="s">
        <v>2558</v>
      </c>
      <c r="P1176" t="s">
        <v>2557</v>
      </c>
      <c r="Q1176" t="s">
        <v>2556</v>
      </c>
      <c r="R1176" s="7">
        <v>36526</v>
      </c>
      <c r="S1176" s="8">
        <f t="shared" si="152"/>
        <v>2000</v>
      </c>
      <c r="T1176" s="8">
        <v>2000</v>
      </c>
      <c r="U1176" s="8">
        <f t="shared" si="153"/>
        <v>22</v>
      </c>
      <c r="V1176" s="7">
        <v>2000</v>
      </c>
      <c r="W1176" t="s">
        <v>2555</v>
      </c>
      <c r="X1176" s="2">
        <v>1.67</v>
      </c>
      <c r="Y1176" s="6">
        <f t="shared" si="150"/>
        <v>4.4579696217399427E-2</v>
      </c>
      <c r="AA1176">
        <v>1480227</v>
      </c>
      <c r="AB1176">
        <v>28428</v>
      </c>
      <c r="AD1176" t="s">
        <v>6</v>
      </c>
      <c r="AE1176">
        <v>105</v>
      </c>
      <c r="AF1176" t="s">
        <v>2554</v>
      </c>
      <c r="AG1176" t="s">
        <v>2553</v>
      </c>
      <c r="AH1176" t="s">
        <v>2552</v>
      </c>
      <c r="AI1176" t="s">
        <v>2551</v>
      </c>
      <c r="AK1176" t="s">
        <v>2550</v>
      </c>
      <c r="AL1176">
        <v>63</v>
      </c>
      <c r="AM1176" s="5">
        <f t="shared" si="154"/>
        <v>2.8636363636363638</v>
      </c>
      <c r="AN1176" s="4">
        <f t="shared" si="151"/>
        <v>4.3372000963822245E-3</v>
      </c>
      <c r="AO1176" s="3"/>
      <c r="AP1176">
        <v>1</v>
      </c>
      <c r="AR1176" t="s">
        <v>1</v>
      </c>
      <c r="AT1176" s="2" t="s">
        <v>0</v>
      </c>
      <c r="AU1176" s="1">
        <f t="shared" si="155"/>
        <v>3.2506947381094262</v>
      </c>
      <c r="AV1176" s="1">
        <f t="shared" si="156"/>
        <v>2.4458448156890826</v>
      </c>
      <c r="AW1176" s="1">
        <f t="shared" si="157"/>
        <v>1.6409948932687386</v>
      </c>
    </row>
    <row r="1177" spans="1:49" x14ac:dyDescent="0.2">
      <c r="A1177">
        <v>1175</v>
      </c>
      <c r="B1177" t="s">
        <v>2549</v>
      </c>
      <c r="C1177" t="s">
        <v>2548</v>
      </c>
      <c r="F1177" t="s">
        <v>2547</v>
      </c>
      <c r="G1177" t="s">
        <v>16</v>
      </c>
      <c r="H1177" t="s">
        <v>15</v>
      </c>
      <c r="I1177" t="s">
        <v>2546</v>
      </c>
      <c r="J1177">
        <v>101112944</v>
      </c>
      <c r="K1177" t="s">
        <v>2545</v>
      </c>
      <c r="L1177" t="s">
        <v>1215</v>
      </c>
      <c r="M1177" t="s">
        <v>11</v>
      </c>
      <c r="N1177">
        <v>1</v>
      </c>
      <c r="O1177" t="s">
        <v>2544</v>
      </c>
      <c r="P1177">
        <v>7006139408</v>
      </c>
      <c r="Q1177">
        <v>101112944</v>
      </c>
      <c r="R1177" s="7">
        <v>36526</v>
      </c>
      <c r="S1177" s="8">
        <f t="shared" si="152"/>
        <v>2000</v>
      </c>
      <c r="T1177" s="8">
        <v>2000</v>
      </c>
      <c r="U1177" s="8">
        <f t="shared" si="153"/>
        <v>22</v>
      </c>
      <c r="V1177" s="7">
        <v>2000</v>
      </c>
      <c r="W1177" t="s">
        <v>2469</v>
      </c>
      <c r="X1177" s="2">
        <v>0.39</v>
      </c>
      <c r="Y1177" s="6">
        <f t="shared" si="150"/>
        <v>1.0410827260350766E-2</v>
      </c>
      <c r="AA1177" t="s">
        <v>2468</v>
      </c>
      <c r="AB1177">
        <v>18780</v>
      </c>
      <c r="AD1177" t="s">
        <v>6</v>
      </c>
      <c r="AE1177">
        <v>19</v>
      </c>
      <c r="AF1177">
        <v>2</v>
      </c>
      <c r="AH1177" t="s">
        <v>2543</v>
      </c>
      <c r="AI1177" t="s">
        <v>2542</v>
      </c>
      <c r="AK1177" t="s">
        <v>2541</v>
      </c>
      <c r="AL1177">
        <v>28</v>
      </c>
      <c r="AM1177" s="5">
        <f t="shared" si="154"/>
        <v>1.2727272727272727</v>
      </c>
      <c r="AN1177" s="4">
        <f t="shared" si="151"/>
        <v>1.9276444872809886E-3</v>
      </c>
      <c r="AO1177" s="3"/>
      <c r="AP1177">
        <v>0</v>
      </c>
      <c r="AR1177" t="s">
        <v>1</v>
      </c>
      <c r="AT1177" s="2" t="s">
        <v>0</v>
      </c>
      <c r="AU1177" s="1">
        <f t="shared" si="155"/>
        <v>0.78658724284298331</v>
      </c>
      <c r="AV1177" s="1">
        <f t="shared" si="156"/>
        <v>0.61692358738158781</v>
      </c>
      <c r="AW1177" s="1">
        <f t="shared" si="157"/>
        <v>0.44725993192019214</v>
      </c>
    </row>
    <row r="1178" spans="1:49" x14ac:dyDescent="0.2">
      <c r="A1178">
        <v>1176</v>
      </c>
      <c r="B1178" t="s">
        <v>2540</v>
      </c>
      <c r="C1178" t="s">
        <v>2539</v>
      </c>
      <c r="F1178" t="s">
        <v>2538</v>
      </c>
      <c r="G1178" t="s">
        <v>16</v>
      </c>
      <c r="H1178" t="s">
        <v>15</v>
      </c>
      <c r="I1178" t="s">
        <v>2537</v>
      </c>
      <c r="J1178">
        <v>60103653</v>
      </c>
      <c r="K1178" t="s">
        <v>1432</v>
      </c>
      <c r="L1178" t="s">
        <v>1431</v>
      </c>
      <c r="M1178" t="s">
        <v>107</v>
      </c>
      <c r="N1178">
        <v>1</v>
      </c>
      <c r="O1178" t="s">
        <v>2536</v>
      </c>
      <c r="P1178">
        <v>7102492958</v>
      </c>
      <c r="Q1178">
        <v>60103653</v>
      </c>
      <c r="R1178" s="7">
        <v>36526</v>
      </c>
      <c r="S1178" s="8">
        <f t="shared" si="152"/>
        <v>2000</v>
      </c>
      <c r="T1178" s="8">
        <v>2000</v>
      </c>
      <c r="U1178" s="8">
        <f t="shared" si="153"/>
        <v>22</v>
      </c>
      <c r="V1178" s="7">
        <v>2000</v>
      </c>
      <c r="W1178" t="s">
        <v>1401</v>
      </c>
      <c r="X1178" s="2">
        <v>0.28599999999999998</v>
      </c>
      <c r="Y1178" s="6">
        <f t="shared" si="150"/>
        <v>7.6346066575905605E-3</v>
      </c>
      <c r="AA1178">
        <v>9205071</v>
      </c>
      <c r="AB1178">
        <v>28139</v>
      </c>
      <c r="AC1178">
        <v>15693937</v>
      </c>
      <c r="AD1178" t="s">
        <v>6</v>
      </c>
      <c r="AE1178">
        <v>14</v>
      </c>
      <c r="AF1178">
        <v>4</v>
      </c>
      <c r="AH1178" t="s">
        <v>2535</v>
      </c>
      <c r="AI1178" t="s">
        <v>2534</v>
      </c>
      <c r="AK1178" t="s">
        <v>2533</v>
      </c>
      <c r="AL1178">
        <v>1</v>
      </c>
      <c r="AM1178" s="5">
        <f t="shared" si="154"/>
        <v>4.5454545454545456E-2</v>
      </c>
      <c r="AN1178" s="4">
        <f t="shared" si="151"/>
        <v>6.8844445974321024E-5</v>
      </c>
      <c r="AO1178" s="3"/>
      <c r="AP1178">
        <v>0</v>
      </c>
      <c r="AR1178" t="s">
        <v>1</v>
      </c>
      <c r="AT1178" s="2" t="s">
        <v>0</v>
      </c>
      <c r="AU1178" s="1">
        <f t="shared" si="155"/>
        <v>0.5364877994105689</v>
      </c>
      <c r="AV1178" s="1">
        <f t="shared" si="156"/>
        <v>0.38517255517824406</v>
      </c>
      <c r="AW1178" s="1">
        <f t="shared" si="157"/>
        <v>0.2338573109459193</v>
      </c>
    </row>
    <row r="1179" spans="1:49" x14ac:dyDescent="0.2">
      <c r="A1179">
        <v>1177</v>
      </c>
      <c r="B1179" t="s">
        <v>2532</v>
      </c>
      <c r="C1179" t="s">
        <v>2531</v>
      </c>
      <c r="F1179" t="s">
        <v>2530</v>
      </c>
      <c r="G1179" t="s">
        <v>16</v>
      </c>
      <c r="H1179" t="s">
        <v>15</v>
      </c>
      <c r="I1179" t="s">
        <v>2529</v>
      </c>
      <c r="J1179">
        <v>60064058</v>
      </c>
      <c r="K1179" t="s">
        <v>2528</v>
      </c>
      <c r="L1179" t="s">
        <v>2527</v>
      </c>
      <c r="M1179" t="s">
        <v>2526</v>
      </c>
      <c r="N1179">
        <v>3</v>
      </c>
      <c r="O1179" t="s">
        <v>2525</v>
      </c>
      <c r="P1179" t="s">
        <v>2524</v>
      </c>
      <c r="Q1179" t="s">
        <v>2523</v>
      </c>
      <c r="R1179" s="7">
        <v>36526</v>
      </c>
      <c r="S1179" s="8">
        <f t="shared" si="152"/>
        <v>2000</v>
      </c>
      <c r="T1179" s="8">
        <v>2000</v>
      </c>
      <c r="U1179" s="8">
        <f t="shared" si="153"/>
        <v>22</v>
      </c>
      <c r="V1179" s="7">
        <v>2000</v>
      </c>
      <c r="W1179" t="s">
        <v>1401</v>
      </c>
      <c r="X1179" s="2">
        <v>0.28599999999999998</v>
      </c>
      <c r="Y1179" s="6">
        <f t="shared" si="150"/>
        <v>7.6346066575905605E-3</v>
      </c>
      <c r="AA1179">
        <v>9205071</v>
      </c>
      <c r="AB1179">
        <v>28139</v>
      </c>
      <c r="AD1179" t="s">
        <v>6</v>
      </c>
      <c r="AE1179">
        <v>14</v>
      </c>
      <c r="AF1179">
        <v>4</v>
      </c>
      <c r="AH1179" t="s">
        <v>2522</v>
      </c>
      <c r="AI1179" t="s">
        <v>2521</v>
      </c>
      <c r="AK1179" t="s">
        <v>2520</v>
      </c>
      <c r="AL1179">
        <v>1</v>
      </c>
      <c r="AM1179" s="5">
        <f t="shared" si="154"/>
        <v>4.5454545454545456E-2</v>
      </c>
      <c r="AN1179" s="4">
        <f t="shared" si="151"/>
        <v>6.8844445974321024E-5</v>
      </c>
      <c r="AO1179" s="3"/>
      <c r="AP1179">
        <v>0</v>
      </c>
      <c r="AR1179" t="s">
        <v>1</v>
      </c>
      <c r="AT1179" s="2" t="s">
        <v>0</v>
      </c>
      <c r="AU1179" s="1">
        <f t="shared" si="155"/>
        <v>0.5364877994105689</v>
      </c>
      <c r="AV1179" s="1">
        <f t="shared" si="156"/>
        <v>0.38517255517824406</v>
      </c>
      <c r="AW1179" s="1">
        <f t="shared" si="157"/>
        <v>0.2338573109459193</v>
      </c>
    </row>
    <row r="1180" spans="1:49" x14ac:dyDescent="0.2">
      <c r="A1180">
        <v>1178</v>
      </c>
      <c r="B1180" t="s">
        <v>2519</v>
      </c>
      <c r="C1180" t="s">
        <v>2518</v>
      </c>
      <c r="F1180" t="s">
        <v>2517</v>
      </c>
      <c r="G1180" t="s">
        <v>16</v>
      </c>
      <c r="H1180" t="s">
        <v>15</v>
      </c>
      <c r="I1180" t="s">
        <v>2516</v>
      </c>
      <c r="J1180">
        <v>60086690</v>
      </c>
      <c r="K1180" t="s">
        <v>2515</v>
      </c>
      <c r="L1180" t="s">
        <v>2514</v>
      </c>
      <c r="M1180" t="s">
        <v>2268</v>
      </c>
      <c r="N1180">
        <v>1</v>
      </c>
      <c r="O1180" t="s">
        <v>2513</v>
      </c>
      <c r="P1180">
        <v>55706679400</v>
      </c>
      <c r="Q1180">
        <v>60086690</v>
      </c>
      <c r="R1180" s="7">
        <v>36526</v>
      </c>
      <c r="S1180" s="8">
        <f t="shared" si="152"/>
        <v>2000</v>
      </c>
      <c r="T1180" s="8">
        <v>2000</v>
      </c>
      <c r="U1180" s="8">
        <f t="shared" si="153"/>
        <v>22</v>
      </c>
      <c r="V1180" s="7">
        <v>2000</v>
      </c>
      <c r="W1180" t="s">
        <v>2512</v>
      </c>
      <c r="X1180" s="2">
        <v>0.48699999999999999</v>
      </c>
      <c r="Y1180" s="6">
        <f t="shared" si="150"/>
        <v>1.3000186861002109E-2</v>
      </c>
      <c r="AA1180">
        <v>214922</v>
      </c>
      <c r="AB1180">
        <v>130262</v>
      </c>
      <c r="AD1180" t="s">
        <v>6</v>
      </c>
      <c r="AE1180">
        <v>39</v>
      </c>
      <c r="AF1180" s="10">
        <v>0.125</v>
      </c>
      <c r="AH1180" t="s">
        <v>2511</v>
      </c>
      <c r="AI1180" t="s">
        <v>2510</v>
      </c>
      <c r="AJ1180" t="s">
        <v>2509</v>
      </c>
      <c r="AK1180" t="s">
        <v>2508</v>
      </c>
      <c r="AL1180">
        <v>13</v>
      </c>
      <c r="AM1180" s="5">
        <f t="shared" si="154"/>
        <v>0.59090909090909094</v>
      </c>
      <c r="AN1180" s="4">
        <f t="shared" si="151"/>
        <v>8.9497779766617338E-4</v>
      </c>
      <c r="AO1180" s="3"/>
      <c r="AP1180">
        <v>0</v>
      </c>
      <c r="AR1180" t="s">
        <v>1</v>
      </c>
      <c r="AT1180" s="2" t="s">
        <v>0</v>
      </c>
      <c r="AU1180" s="1">
        <f t="shared" si="155"/>
        <v>0.93686241420013283</v>
      </c>
      <c r="AV1180" s="1">
        <f t="shared" si="156"/>
        <v>0.6947582329334141</v>
      </c>
      <c r="AW1180" s="1">
        <f t="shared" si="157"/>
        <v>0.45265405166669537</v>
      </c>
    </row>
    <row r="1181" spans="1:49" x14ac:dyDescent="0.2">
      <c r="A1181">
        <v>1179</v>
      </c>
      <c r="B1181" t="s">
        <v>2507</v>
      </c>
      <c r="C1181" t="s">
        <v>2506</v>
      </c>
      <c r="F1181" t="s">
        <v>2505</v>
      </c>
      <c r="G1181" t="s">
        <v>16</v>
      </c>
      <c r="H1181" t="s">
        <v>15</v>
      </c>
      <c r="I1181" t="s">
        <v>2504</v>
      </c>
      <c r="J1181">
        <v>60122319</v>
      </c>
      <c r="K1181" t="s">
        <v>2503</v>
      </c>
      <c r="L1181" t="s">
        <v>2502</v>
      </c>
      <c r="M1181" t="s">
        <v>2501</v>
      </c>
      <c r="N1181">
        <v>1</v>
      </c>
      <c r="O1181" t="s">
        <v>2500</v>
      </c>
      <c r="P1181">
        <v>55138166400</v>
      </c>
      <c r="Q1181">
        <v>60122319</v>
      </c>
      <c r="R1181" s="7">
        <v>36526</v>
      </c>
      <c r="S1181" s="8">
        <f t="shared" si="152"/>
        <v>2000</v>
      </c>
      <c r="T1181" s="8">
        <v>2000</v>
      </c>
      <c r="U1181" s="8">
        <f t="shared" si="153"/>
        <v>22</v>
      </c>
      <c r="V1181" s="7">
        <v>2000</v>
      </c>
      <c r="W1181" t="s">
        <v>2499</v>
      </c>
      <c r="X1181" s="2">
        <v>0.217</v>
      </c>
      <c r="Y1181" s="6">
        <f t="shared" si="150"/>
        <v>5.7926910653746562E-3</v>
      </c>
      <c r="AA1181">
        <v>3327353</v>
      </c>
      <c r="AB1181">
        <v>12170</v>
      </c>
      <c r="AD1181" t="s">
        <v>6</v>
      </c>
      <c r="AE1181">
        <v>21</v>
      </c>
      <c r="AF1181">
        <v>2</v>
      </c>
      <c r="AH1181" t="s">
        <v>2498</v>
      </c>
      <c r="AI1181" t="s">
        <v>2497</v>
      </c>
      <c r="AK1181" t="s">
        <v>2496</v>
      </c>
      <c r="AL1181">
        <v>0</v>
      </c>
      <c r="AM1181" s="5">
        <f t="shared" si="154"/>
        <v>0</v>
      </c>
      <c r="AN1181" s="4">
        <f t="shared" si="151"/>
        <v>0</v>
      </c>
      <c r="AO1181" s="3"/>
      <c r="AP1181">
        <v>1</v>
      </c>
      <c r="AR1181" t="s">
        <v>1</v>
      </c>
      <c r="AT1181" s="2" t="s">
        <v>0</v>
      </c>
      <c r="AU1181" s="1">
        <f t="shared" si="155"/>
        <v>0.40548837457622589</v>
      </c>
      <c r="AV1181" s="1">
        <f t="shared" si="156"/>
        <v>0.28963455326873283</v>
      </c>
      <c r="AW1181" s="1">
        <f t="shared" si="157"/>
        <v>0.17378073196123967</v>
      </c>
    </row>
    <row r="1182" spans="1:49" x14ac:dyDescent="0.2">
      <c r="A1182">
        <v>1180</v>
      </c>
      <c r="B1182" t="s">
        <v>2495</v>
      </c>
      <c r="C1182" t="s">
        <v>2494</v>
      </c>
      <c r="F1182" t="s">
        <v>2493</v>
      </c>
      <c r="G1182" t="s">
        <v>16</v>
      </c>
      <c r="H1182" t="s">
        <v>15</v>
      </c>
      <c r="I1182" t="s">
        <v>2492</v>
      </c>
      <c r="J1182">
        <v>60028419</v>
      </c>
      <c r="K1182" t="s">
        <v>2491</v>
      </c>
      <c r="L1182" t="s">
        <v>2490</v>
      </c>
      <c r="M1182" t="s">
        <v>1058</v>
      </c>
      <c r="N1182">
        <v>2</v>
      </c>
      <c r="O1182" t="s">
        <v>2489</v>
      </c>
      <c r="P1182" t="s">
        <v>2488</v>
      </c>
      <c r="Q1182" t="s">
        <v>2487</v>
      </c>
      <c r="R1182" s="7">
        <v>36526</v>
      </c>
      <c r="S1182" s="8">
        <f t="shared" si="152"/>
        <v>2000</v>
      </c>
      <c r="T1182" s="8">
        <v>2000</v>
      </c>
      <c r="U1182" s="8">
        <f t="shared" si="153"/>
        <v>22</v>
      </c>
      <c r="V1182" s="7">
        <v>2000</v>
      </c>
      <c r="W1182" t="s">
        <v>1401</v>
      </c>
      <c r="X1182" s="2">
        <v>0.28599999999999998</v>
      </c>
      <c r="Y1182" s="6">
        <f t="shared" si="150"/>
        <v>7.6346066575905605E-3</v>
      </c>
      <c r="AA1182">
        <v>9205071</v>
      </c>
      <c r="AB1182">
        <v>28139</v>
      </c>
      <c r="AC1182">
        <v>15693937</v>
      </c>
      <c r="AD1182" t="s">
        <v>6</v>
      </c>
      <c r="AE1182">
        <v>14</v>
      </c>
      <c r="AF1182">
        <v>4</v>
      </c>
      <c r="AH1182" t="s">
        <v>2486</v>
      </c>
      <c r="AI1182" t="s">
        <v>2485</v>
      </c>
      <c r="AK1182" t="s">
        <v>2484</v>
      </c>
      <c r="AL1182">
        <v>7</v>
      </c>
      <c r="AM1182" s="5">
        <f t="shared" si="154"/>
        <v>0.31818181818181818</v>
      </c>
      <c r="AN1182" s="4">
        <f t="shared" si="151"/>
        <v>4.8191112182024716E-4</v>
      </c>
      <c r="AO1182" s="3"/>
      <c r="AP1182">
        <v>0</v>
      </c>
      <c r="AR1182" t="s">
        <v>1</v>
      </c>
      <c r="AT1182" s="2" t="s">
        <v>0</v>
      </c>
      <c r="AU1182" s="1">
        <f t="shared" si="155"/>
        <v>0.54887979968594669</v>
      </c>
      <c r="AV1182" s="1">
        <f t="shared" si="156"/>
        <v>0.40582588897054034</v>
      </c>
      <c r="AW1182" s="1">
        <f t="shared" si="157"/>
        <v>0.2627719782551341</v>
      </c>
    </row>
    <row r="1183" spans="1:49" x14ac:dyDescent="0.2">
      <c r="A1183">
        <v>1181</v>
      </c>
      <c r="B1183" t="s">
        <v>2483</v>
      </c>
      <c r="F1183" t="s">
        <v>2482</v>
      </c>
      <c r="G1183" t="s">
        <v>16</v>
      </c>
      <c r="H1183" t="s">
        <v>15</v>
      </c>
      <c r="I1183" t="s">
        <v>737</v>
      </c>
      <c r="N1183">
        <v>1</v>
      </c>
      <c r="O1183" t="s">
        <v>736</v>
      </c>
      <c r="P1183">
        <v>1</v>
      </c>
      <c r="R1183" s="7">
        <v>36526</v>
      </c>
      <c r="S1183" s="8">
        <f t="shared" si="152"/>
        <v>2000</v>
      </c>
      <c r="T1183" s="8">
        <v>2000</v>
      </c>
      <c r="U1183" s="8">
        <f t="shared" si="153"/>
        <v>22</v>
      </c>
      <c r="V1183" s="7">
        <v>2000</v>
      </c>
      <c r="W1183" t="s">
        <v>2481</v>
      </c>
      <c r="X1183" s="2">
        <v>0.10100000000000001</v>
      </c>
      <c r="Y1183" s="6">
        <f t="shared" si="150"/>
        <v>2.6961373161421215E-3</v>
      </c>
      <c r="AA1183">
        <v>84492</v>
      </c>
      <c r="AB1183">
        <v>19076</v>
      </c>
      <c r="AD1183" t="s">
        <v>6</v>
      </c>
      <c r="AE1183">
        <v>121</v>
      </c>
      <c r="AF1183">
        <v>3</v>
      </c>
      <c r="AH1183" s="9">
        <v>41548</v>
      </c>
      <c r="AI1183" t="s">
        <v>2480</v>
      </c>
      <c r="AK1183" t="s">
        <v>2479</v>
      </c>
      <c r="AL1183">
        <v>0</v>
      </c>
      <c r="AM1183" s="5">
        <f t="shared" si="154"/>
        <v>0</v>
      </c>
      <c r="AN1183" s="4">
        <f t="shared" si="151"/>
        <v>0</v>
      </c>
      <c r="AO1183" s="3"/>
      <c r="AP1183">
        <v>0</v>
      </c>
      <c r="AR1183" t="s">
        <v>1</v>
      </c>
      <c r="AT1183" s="2" t="s">
        <v>0</v>
      </c>
      <c r="AU1183" s="1">
        <f t="shared" si="155"/>
        <v>0.18872961212994849</v>
      </c>
      <c r="AV1183" s="1">
        <f t="shared" si="156"/>
        <v>0.13480686580710607</v>
      </c>
      <c r="AW1183" s="1">
        <f t="shared" si="157"/>
        <v>8.0884119484263647E-2</v>
      </c>
    </row>
    <row r="1184" spans="1:49" x14ac:dyDescent="0.2">
      <c r="A1184">
        <v>1182</v>
      </c>
      <c r="B1184" t="s">
        <v>2478</v>
      </c>
      <c r="C1184" t="s">
        <v>2477</v>
      </c>
      <c r="F1184" t="s">
        <v>2476</v>
      </c>
      <c r="G1184" t="s">
        <v>16</v>
      </c>
      <c r="H1184" t="s">
        <v>15</v>
      </c>
      <c r="I1184" t="s">
        <v>2475</v>
      </c>
      <c r="J1184" t="s">
        <v>2470</v>
      </c>
      <c r="K1184" t="s">
        <v>2474</v>
      </c>
      <c r="L1184" t="s">
        <v>2473</v>
      </c>
      <c r="M1184" t="s">
        <v>91</v>
      </c>
      <c r="N1184">
        <v>2</v>
      </c>
      <c r="O1184" t="s">
        <v>2472</v>
      </c>
      <c r="P1184" t="s">
        <v>2471</v>
      </c>
      <c r="Q1184" t="s">
        <v>2470</v>
      </c>
      <c r="R1184" s="7">
        <v>36526</v>
      </c>
      <c r="S1184" s="8">
        <f t="shared" si="152"/>
        <v>2000</v>
      </c>
      <c r="T1184" s="8">
        <v>2000</v>
      </c>
      <c r="U1184" s="8">
        <f t="shared" si="153"/>
        <v>22</v>
      </c>
      <c r="V1184" s="7">
        <v>2000</v>
      </c>
      <c r="W1184" t="s">
        <v>2469</v>
      </c>
      <c r="X1184" s="2">
        <v>0.39</v>
      </c>
      <c r="Y1184" s="6">
        <f t="shared" si="150"/>
        <v>1.0410827260350766E-2</v>
      </c>
      <c r="AA1184" t="s">
        <v>2468</v>
      </c>
      <c r="AB1184">
        <v>18780</v>
      </c>
      <c r="AD1184" t="s">
        <v>6</v>
      </c>
      <c r="AE1184">
        <v>19</v>
      </c>
      <c r="AF1184">
        <v>2</v>
      </c>
      <c r="AH1184" t="s">
        <v>2467</v>
      </c>
      <c r="AI1184" t="s">
        <v>2466</v>
      </c>
      <c r="AK1184" t="s">
        <v>2465</v>
      </c>
      <c r="AL1184">
        <v>2</v>
      </c>
      <c r="AM1184" s="5">
        <f t="shared" si="154"/>
        <v>9.0909090909090912E-2</v>
      </c>
      <c r="AN1184" s="4">
        <f t="shared" si="151"/>
        <v>1.3768889194864205E-4</v>
      </c>
      <c r="AO1184" s="3"/>
      <c r="AP1184">
        <v>0</v>
      </c>
      <c r="AR1184" t="s">
        <v>1</v>
      </c>
      <c r="AT1184" s="2" t="s">
        <v>0</v>
      </c>
      <c r="AU1184" s="1">
        <f t="shared" si="155"/>
        <v>0.73288857498301274</v>
      </c>
      <c r="AV1184" s="1">
        <f t="shared" si="156"/>
        <v>0.52742580761497038</v>
      </c>
      <c r="AW1184" s="1">
        <f t="shared" si="157"/>
        <v>0.3219630402469279</v>
      </c>
    </row>
    <row r="1185" spans="1:49" x14ac:dyDescent="0.2">
      <c r="A1185">
        <v>1183</v>
      </c>
      <c r="B1185" t="s">
        <v>2464</v>
      </c>
      <c r="F1185" t="s">
        <v>2463</v>
      </c>
      <c r="G1185" t="s">
        <v>16</v>
      </c>
      <c r="H1185" t="s">
        <v>15</v>
      </c>
      <c r="I1185" t="s">
        <v>2462</v>
      </c>
      <c r="J1185" t="s">
        <v>2461</v>
      </c>
      <c r="K1185" t="s">
        <v>2460</v>
      </c>
      <c r="L1185" t="s">
        <v>2459</v>
      </c>
      <c r="M1185" t="s">
        <v>2458</v>
      </c>
      <c r="N1185">
        <v>6</v>
      </c>
      <c r="O1185" t="s">
        <v>2457</v>
      </c>
      <c r="P1185" t="s">
        <v>2456</v>
      </c>
      <c r="Q1185" t="s">
        <v>2455</v>
      </c>
      <c r="R1185" s="7">
        <v>36526</v>
      </c>
      <c r="S1185" s="8">
        <f t="shared" si="152"/>
        <v>2000</v>
      </c>
      <c r="T1185" s="8">
        <v>2000</v>
      </c>
      <c r="U1185" s="8">
        <f t="shared" si="153"/>
        <v>22</v>
      </c>
      <c r="V1185" s="7">
        <v>2000</v>
      </c>
      <c r="W1185" t="s">
        <v>2454</v>
      </c>
      <c r="X1185" s="2" t="s">
        <v>0</v>
      </c>
      <c r="Y1185" s="6" t="e">
        <f t="shared" si="150"/>
        <v>#VALUE!</v>
      </c>
      <c r="AA1185">
        <v>82821</v>
      </c>
      <c r="AB1185">
        <v>13808</v>
      </c>
      <c r="AD1185" t="s">
        <v>6</v>
      </c>
      <c r="AE1185">
        <v>46</v>
      </c>
      <c r="AF1185">
        <v>1</v>
      </c>
      <c r="AH1185" s="11">
        <v>44501</v>
      </c>
      <c r="AI1185" t="s">
        <v>2453</v>
      </c>
      <c r="AK1185" t="s">
        <v>2452</v>
      </c>
      <c r="AL1185">
        <v>0</v>
      </c>
      <c r="AM1185" s="5">
        <f t="shared" si="154"/>
        <v>0</v>
      </c>
      <c r="AN1185" s="4">
        <f t="shared" si="151"/>
        <v>0</v>
      </c>
      <c r="AO1185" s="3"/>
      <c r="AP1185">
        <v>0</v>
      </c>
      <c r="AR1185" t="s">
        <v>1</v>
      </c>
      <c r="AT1185" s="2" t="s">
        <v>0</v>
      </c>
      <c r="AU1185" s="1" t="e">
        <f t="shared" si="155"/>
        <v>#VALUE!</v>
      </c>
      <c r="AV1185" s="1" t="e">
        <f t="shared" si="156"/>
        <v>#VALUE!</v>
      </c>
      <c r="AW1185" s="1" t="e">
        <f t="shared" si="157"/>
        <v>#VALUE!</v>
      </c>
    </row>
    <row r="1186" spans="1:49" x14ac:dyDescent="0.2">
      <c r="A1186">
        <v>1184</v>
      </c>
      <c r="B1186" t="s">
        <v>2451</v>
      </c>
      <c r="C1186" t="s">
        <v>2450</v>
      </c>
      <c r="F1186" t="s">
        <v>2449</v>
      </c>
      <c r="G1186" t="s">
        <v>16</v>
      </c>
      <c r="H1186" t="s">
        <v>15</v>
      </c>
      <c r="I1186" t="s">
        <v>2448</v>
      </c>
      <c r="J1186" t="s">
        <v>2443</v>
      </c>
      <c r="K1186" t="s">
        <v>2447</v>
      </c>
      <c r="L1186" t="s">
        <v>2446</v>
      </c>
      <c r="M1186" t="s">
        <v>1390</v>
      </c>
      <c r="N1186">
        <v>2</v>
      </c>
      <c r="O1186" t="s">
        <v>2445</v>
      </c>
      <c r="P1186" t="s">
        <v>2444</v>
      </c>
      <c r="Q1186" t="s">
        <v>2443</v>
      </c>
      <c r="R1186" s="7">
        <v>36526</v>
      </c>
      <c r="S1186" s="8">
        <f t="shared" si="152"/>
        <v>2000</v>
      </c>
      <c r="T1186" s="8">
        <v>2000</v>
      </c>
      <c r="U1186" s="8">
        <f t="shared" si="153"/>
        <v>22</v>
      </c>
      <c r="V1186" s="7">
        <v>2000</v>
      </c>
      <c r="W1186" t="s">
        <v>1427</v>
      </c>
      <c r="X1186" s="2">
        <v>0.30399999999999999</v>
      </c>
      <c r="Y1186" s="6">
        <f t="shared" si="150"/>
        <v>8.115106377299057E-3</v>
      </c>
      <c r="AA1186">
        <v>8952477</v>
      </c>
      <c r="AB1186">
        <v>12250</v>
      </c>
      <c r="AD1186" t="s">
        <v>6</v>
      </c>
      <c r="AE1186">
        <v>25</v>
      </c>
      <c r="AF1186">
        <v>6</v>
      </c>
      <c r="AH1186" t="s">
        <v>2442</v>
      </c>
      <c r="AI1186" t="s">
        <v>2441</v>
      </c>
      <c r="AK1186" t="s">
        <v>2440</v>
      </c>
      <c r="AL1186">
        <v>5</v>
      </c>
      <c r="AM1186" s="5">
        <f t="shared" si="154"/>
        <v>0.22727272727272727</v>
      </c>
      <c r="AN1186" s="4">
        <f t="shared" si="151"/>
        <v>3.4422222987160508E-4</v>
      </c>
      <c r="AO1186" s="3"/>
      <c r="AP1186">
        <v>0</v>
      </c>
      <c r="AR1186" t="s">
        <v>1</v>
      </c>
      <c r="AT1186" s="2" t="s">
        <v>0</v>
      </c>
      <c r="AU1186" s="1">
        <f t="shared" si="155"/>
        <v>0.57838411330708206</v>
      </c>
      <c r="AV1186" s="1">
        <f t="shared" si="156"/>
        <v>0.42296643035853304</v>
      </c>
      <c r="AW1186" s="1">
        <f t="shared" si="157"/>
        <v>0.26754874740998408</v>
      </c>
    </row>
    <row r="1187" spans="1:49" x14ac:dyDescent="0.2">
      <c r="A1187">
        <v>1185</v>
      </c>
      <c r="B1187" t="s">
        <v>2439</v>
      </c>
      <c r="C1187" t="s">
        <v>2438</v>
      </c>
      <c r="F1187" t="s">
        <v>2437</v>
      </c>
      <c r="G1187" t="s">
        <v>16</v>
      </c>
      <c r="H1187" t="s">
        <v>15</v>
      </c>
      <c r="I1187" t="s">
        <v>2436</v>
      </c>
      <c r="J1187">
        <v>100452619</v>
      </c>
      <c r="K1187" t="s">
        <v>2435</v>
      </c>
      <c r="L1187" t="s">
        <v>2434</v>
      </c>
      <c r="M1187" t="s">
        <v>1058</v>
      </c>
      <c r="N1187">
        <v>1</v>
      </c>
      <c r="O1187" t="s">
        <v>2433</v>
      </c>
      <c r="P1187">
        <v>6603458886</v>
      </c>
      <c r="Q1187">
        <v>100452619</v>
      </c>
      <c r="R1187" s="7">
        <v>36526</v>
      </c>
      <c r="S1187" s="8">
        <f t="shared" si="152"/>
        <v>2000</v>
      </c>
      <c r="T1187" s="8">
        <v>2000</v>
      </c>
      <c r="U1187" s="8">
        <f t="shared" si="153"/>
        <v>22</v>
      </c>
      <c r="V1187" s="7">
        <v>2000</v>
      </c>
      <c r="W1187" t="s">
        <v>1427</v>
      </c>
      <c r="X1187" s="2">
        <v>0.30399999999999999</v>
      </c>
      <c r="Y1187" s="6">
        <f t="shared" si="150"/>
        <v>8.115106377299057E-3</v>
      </c>
      <c r="AA1187">
        <v>8952477</v>
      </c>
      <c r="AB1187">
        <v>12250</v>
      </c>
      <c r="AD1187" t="s">
        <v>6</v>
      </c>
      <c r="AE1187">
        <v>25</v>
      </c>
      <c r="AF1187">
        <v>6</v>
      </c>
      <c r="AH1187" t="s">
        <v>2004</v>
      </c>
      <c r="AI1187" t="s">
        <v>2432</v>
      </c>
      <c r="AK1187" t="s">
        <v>2431</v>
      </c>
      <c r="AL1187">
        <v>3</v>
      </c>
      <c r="AM1187" s="5">
        <f t="shared" si="154"/>
        <v>0.13636363636363635</v>
      </c>
      <c r="AN1187" s="4">
        <f t="shared" si="151"/>
        <v>2.0653333792296306E-4</v>
      </c>
      <c r="AO1187" s="3"/>
      <c r="AP1187">
        <v>0</v>
      </c>
      <c r="AR1187" t="s">
        <v>1</v>
      </c>
      <c r="AT1187" s="2" t="s">
        <v>0</v>
      </c>
      <c r="AU1187" s="1">
        <f t="shared" si="155"/>
        <v>0.57425344654862287</v>
      </c>
      <c r="AV1187" s="1">
        <f t="shared" si="156"/>
        <v>0.41608198576110095</v>
      </c>
      <c r="AW1187" s="1">
        <f t="shared" si="157"/>
        <v>0.25791052497357914</v>
      </c>
    </row>
    <row r="1188" spans="1:49" x14ac:dyDescent="0.2">
      <c r="A1188">
        <v>1186</v>
      </c>
      <c r="B1188" t="s">
        <v>2430</v>
      </c>
      <c r="C1188" t="s">
        <v>2429</v>
      </c>
      <c r="F1188" t="s">
        <v>2428</v>
      </c>
      <c r="G1188" t="s">
        <v>16</v>
      </c>
      <c r="H1188" t="s">
        <v>15</v>
      </c>
      <c r="I1188" t="s">
        <v>2427</v>
      </c>
      <c r="J1188" t="s">
        <v>2426</v>
      </c>
      <c r="K1188" t="s">
        <v>2425</v>
      </c>
      <c r="L1188" t="s">
        <v>2424</v>
      </c>
      <c r="M1188" t="s">
        <v>91</v>
      </c>
      <c r="N1188">
        <v>3</v>
      </c>
      <c r="O1188" t="s">
        <v>2423</v>
      </c>
      <c r="P1188" t="s">
        <v>2422</v>
      </c>
      <c r="Q1188" t="s">
        <v>2421</v>
      </c>
      <c r="R1188" s="7">
        <v>36526</v>
      </c>
      <c r="S1188" s="8">
        <f t="shared" si="152"/>
        <v>2000</v>
      </c>
      <c r="T1188" s="8">
        <v>2000</v>
      </c>
      <c r="U1188" s="8">
        <f t="shared" si="153"/>
        <v>22</v>
      </c>
      <c r="V1188" s="7">
        <v>36647</v>
      </c>
      <c r="W1188" t="s">
        <v>2420</v>
      </c>
      <c r="X1188" s="2">
        <v>2.0579999999999998</v>
      </c>
      <c r="Y1188" s="6">
        <f t="shared" si="150"/>
        <v>5.4937134620004803E-2</v>
      </c>
      <c r="AA1188">
        <v>10535888</v>
      </c>
      <c r="AB1188">
        <v>12996</v>
      </c>
      <c r="AD1188" t="s">
        <v>6</v>
      </c>
      <c r="AE1188">
        <v>17</v>
      </c>
      <c r="AF1188">
        <v>3</v>
      </c>
      <c r="AH1188" t="s">
        <v>2419</v>
      </c>
      <c r="AL1188">
        <v>378</v>
      </c>
      <c r="AM1188" s="5">
        <f t="shared" si="154"/>
        <v>17.181818181818183</v>
      </c>
      <c r="AN1188" s="4">
        <f t="shared" si="151"/>
        <v>2.6023200578293347E-2</v>
      </c>
      <c r="AO1188" s="3"/>
      <c r="AP1188">
        <v>0</v>
      </c>
      <c r="AR1188" t="s">
        <v>1</v>
      </c>
      <c r="AT1188" s="2">
        <v>12.551</v>
      </c>
      <c r="AU1188" s="1">
        <f t="shared" si="155"/>
        <v>4.6262954407491366</v>
      </c>
      <c r="AV1188" s="1">
        <f t="shared" si="156"/>
        <v>4.0480167599149075</v>
      </c>
      <c r="AW1188" s="1">
        <f t="shared" si="157"/>
        <v>3.469738079080678</v>
      </c>
    </row>
    <row r="1189" spans="1:49" x14ac:dyDescent="0.2">
      <c r="A1189">
        <v>1187</v>
      </c>
      <c r="B1189" t="s">
        <v>2418</v>
      </c>
      <c r="C1189" t="s">
        <v>2417</v>
      </c>
      <c r="F1189" t="s">
        <v>2416</v>
      </c>
      <c r="G1189" t="s">
        <v>16</v>
      </c>
      <c r="H1189" t="s">
        <v>15</v>
      </c>
      <c r="I1189" t="s">
        <v>2415</v>
      </c>
      <c r="J1189" t="s">
        <v>2414</v>
      </c>
      <c r="K1189" t="s">
        <v>2413</v>
      </c>
      <c r="L1189" t="s">
        <v>2412</v>
      </c>
      <c r="M1189" t="s">
        <v>2411</v>
      </c>
      <c r="N1189">
        <v>3</v>
      </c>
      <c r="O1189" t="s">
        <v>2410</v>
      </c>
      <c r="P1189" t="s">
        <v>2409</v>
      </c>
      <c r="Q1189" t="s">
        <v>2408</v>
      </c>
      <c r="R1189" s="7">
        <v>36526</v>
      </c>
      <c r="S1189" s="8">
        <f t="shared" si="152"/>
        <v>2000</v>
      </c>
      <c r="T1189" s="8">
        <v>2000</v>
      </c>
      <c r="U1189" s="8">
        <f t="shared" si="153"/>
        <v>22</v>
      </c>
      <c r="V1189" s="7">
        <v>2000</v>
      </c>
      <c r="W1189" t="s">
        <v>1427</v>
      </c>
      <c r="X1189" s="2">
        <v>0.30399999999999999</v>
      </c>
      <c r="Y1189" s="6">
        <f t="shared" si="150"/>
        <v>8.115106377299057E-3</v>
      </c>
      <c r="AA1189">
        <v>8952477</v>
      </c>
      <c r="AB1189">
        <v>12250</v>
      </c>
      <c r="AD1189" t="s">
        <v>6</v>
      </c>
      <c r="AE1189">
        <v>26</v>
      </c>
      <c r="AF1189">
        <v>1</v>
      </c>
      <c r="AH1189" s="11">
        <v>44381</v>
      </c>
      <c r="AI1189" t="s">
        <v>2407</v>
      </c>
      <c r="AK1189" t="s">
        <v>2406</v>
      </c>
      <c r="AL1189">
        <v>8</v>
      </c>
      <c r="AM1189" s="5">
        <f t="shared" si="154"/>
        <v>0.36363636363636365</v>
      </c>
      <c r="AN1189" s="4">
        <f t="shared" si="151"/>
        <v>5.5075556779456819E-4</v>
      </c>
      <c r="AO1189" s="3"/>
      <c r="AP1189">
        <v>0</v>
      </c>
      <c r="AR1189" t="s">
        <v>1</v>
      </c>
      <c r="AT1189" s="2" t="s">
        <v>0</v>
      </c>
      <c r="AU1189" s="1">
        <f t="shared" si="155"/>
        <v>0.58458011344477101</v>
      </c>
      <c r="AV1189" s="1">
        <f t="shared" si="156"/>
        <v>0.43329309725468124</v>
      </c>
      <c r="AW1189" s="1">
        <f t="shared" si="157"/>
        <v>0.28200608106459152</v>
      </c>
    </row>
    <row r="1190" spans="1:49" x14ac:dyDescent="0.2">
      <c r="A1190">
        <v>1188</v>
      </c>
      <c r="B1190" t="s">
        <v>2405</v>
      </c>
      <c r="C1190" t="s">
        <v>2404</v>
      </c>
      <c r="F1190" t="s">
        <v>2403</v>
      </c>
      <c r="G1190" t="s">
        <v>16</v>
      </c>
      <c r="H1190" t="s">
        <v>15</v>
      </c>
      <c r="I1190" t="s">
        <v>2402</v>
      </c>
      <c r="J1190">
        <v>60011846</v>
      </c>
      <c r="K1190" t="s">
        <v>2401</v>
      </c>
      <c r="L1190" t="s">
        <v>2400</v>
      </c>
      <c r="M1190" t="s">
        <v>356</v>
      </c>
      <c r="N1190">
        <v>4</v>
      </c>
      <c r="O1190" t="s">
        <v>2399</v>
      </c>
      <c r="P1190" t="s">
        <v>2398</v>
      </c>
      <c r="Q1190" t="s">
        <v>2397</v>
      </c>
      <c r="R1190" s="7">
        <v>36526</v>
      </c>
      <c r="S1190" s="8">
        <f t="shared" si="152"/>
        <v>2000</v>
      </c>
      <c r="T1190" s="8">
        <v>2000</v>
      </c>
      <c r="U1190" s="8">
        <f t="shared" si="153"/>
        <v>22</v>
      </c>
      <c r="V1190" s="7">
        <v>2000</v>
      </c>
      <c r="W1190" t="s">
        <v>1546</v>
      </c>
      <c r="X1190" s="2">
        <v>0.111</v>
      </c>
      <c r="Y1190" s="6">
        <f t="shared" si="150"/>
        <v>2.9630816048690639E-3</v>
      </c>
      <c r="AA1190">
        <v>87566621</v>
      </c>
      <c r="AB1190">
        <v>24890</v>
      </c>
      <c r="AD1190" t="s">
        <v>6</v>
      </c>
      <c r="AE1190">
        <v>83</v>
      </c>
      <c r="AF1190">
        <v>11</v>
      </c>
      <c r="AH1190" s="11">
        <v>44470</v>
      </c>
      <c r="AI1190" t="s">
        <v>2396</v>
      </c>
      <c r="AK1190" t="s">
        <v>2395</v>
      </c>
      <c r="AL1190">
        <v>0</v>
      </c>
      <c r="AM1190" s="5">
        <f t="shared" si="154"/>
        <v>0</v>
      </c>
      <c r="AN1190" s="4">
        <f t="shared" si="151"/>
        <v>0</v>
      </c>
      <c r="AO1190" s="3"/>
      <c r="AP1190">
        <v>0</v>
      </c>
      <c r="AR1190" t="s">
        <v>1</v>
      </c>
      <c r="AT1190" s="2" t="s">
        <v>0</v>
      </c>
      <c r="AU1190" s="1">
        <f t="shared" si="155"/>
        <v>0.20741571234083445</v>
      </c>
      <c r="AV1190" s="1">
        <f t="shared" si="156"/>
        <v>0.1481540802434532</v>
      </c>
      <c r="AW1190" s="1">
        <f t="shared" si="157"/>
        <v>8.8892448146071903E-2</v>
      </c>
    </row>
    <row r="1191" spans="1:49" x14ac:dyDescent="0.2">
      <c r="A1191">
        <v>1189</v>
      </c>
      <c r="B1191" t="s">
        <v>2394</v>
      </c>
      <c r="C1191" t="s">
        <v>2393</v>
      </c>
      <c r="F1191" t="s">
        <v>2392</v>
      </c>
      <c r="G1191" t="s">
        <v>16</v>
      </c>
      <c r="H1191" t="s">
        <v>15</v>
      </c>
      <c r="I1191" t="s">
        <v>1760</v>
      </c>
      <c r="J1191">
        <v>60017161</v>
      </c>
      <c r="K1191" t="s">
        <v>746</v>
      </c>
      <c r="L1191" t="s">
        <v>745</v>
      </c>
      <c r="M1191" t="s">
        <v>744</v>
      </c>
      <c r="N1191">
        <v>1</v>
      </c>
      <c r="O1191" t="s">
        <v>743</v>
      </c>
      <c r="P1191">
        <v>7409485017</v>
      </c>
      <c r="Q1191">
        <v>60017161</v>
      </c>
      <c r="R1191" s="7">
        <v>36526</v>
      </c>
      <c r="S1191" s="8">
        <f t="shared" si="152"/>
        <v>2000</v>
      </c>
      <c r="T1191" s="8">
        <v>2000</v>
      </c>
      <c r="U1191" s="8">
        <f t="shared" si="153"/>
        <v>22</v>
      </c>
      <c r="V1191" s="7">
        <v>2000</v>
      </c>
      <c r="W1191" t="s">
        <v>1427</v>
      </c>
      <c r="X1191" s="2">
        <v>0.30399999999999999</v>
      </c>
      <c r="Y1191" s="6">
        <f t="shared" si="150"/>
        <v>8.115106377299057E-3</v>
      </c>
      <c r="AA1191">
        <v>8952477</v>
      </c>
      <c r="AB1191">
        <v>12250</v>
      </c>
      <c r="AD1191" t="s">
        <v>6</v>
      </c>
      <c r="AE1191">
        <v>26</v>
      </c>
      <c r="AF1191">
        <v>1</v>
      </c>
      <c r="AH1191" t="s">
        <v>2391</v>
      </c>
      <c r="AI1191" t="s">
        <v>2390</v>
      </c>
      <c r="AK1191" t="s">
        <v>2389</v>
      </c>
      <c r="AL1191">
        <v>9</v>
      </c>
      <c r="AM1191" s="5">
        <f t="shared" si="154"/>
        <v>0.40909090909090912</v>
      </c>
      <c r="AN1191" s="4">
        <f t="shared" si="151"/>
        <v>6.1960001376888923E-4</v>
      </c>
      <c r="AO1191" s="3"/>
      <c r="AP1191">
        <v>0</v>
      </c>
      <c r="AR1191" t="s">
        <v>1</v>
      </c>
      <c r="AT1191" s="2" t="s">
        <v>0</v>
      </c>
      <c r="AU1191" s="1">
        <f t="shared" si="155"/>
        <v>0.58664544682400055</v>
      </c>
      <c r="AV1191" s="1">
        <f t="shared" si="156"/>
        <v>0.43673531955339728</v>
      </c>
      <c r="AW1191" s="1">
        <f t="shared" si="157"/>
        <v>0.28682519228279396</v>
      </c>
    </row>
    <row r="1192" spans="1:49" x14ac:dyDescent="0.2">
      <c r="A1192">
        <v>1190</v>
      </c>
      <c r="B1192" t="s">
        <v>2388</v>
      </c>
      <c r="C1192" t="s">
        <v>2387</v>
      </c>
      <c r="D1192" t="s">
        <v>2386</v>
      </c>
      <c r="F1192" t="s">
        <v>2385</v>
      </c>
      <c r="G1192" t="s">
        <v>16</v>
      </c>
      <c r="H1192" t="s">
        <v>15</v>
      </c>
      <c r="I1192" t="s">
        <v>2384</v>
      </c>
      <c r="J1192">
        <v>60014256</v>
      </c>
      <c r="K1192" t="s">
        <v>2383</v>
      </c>
      <c r="L1192" t="s">
        <v>379</v>
      </c>
      <c r="M1192" t="s">
        <v>356</v>
      </c>
      <c r="N1192">
        <v>1</v>
      </c>
      <c r="O1192" t="s">
        <v>2382</v>
      </c>
      <c r="P1192">
        <v>56276178400</v>
      </c>
      <c r="Q1192">
        <v>60014256</v>
      </c>
      <c r="R1192" s="7">
        <v>36526</v>
      </c>
      <c r="S1192" s="8">
        <f t="shared" si="152"/>
        <v>2000</v>
      </c>
      <c r="T1192" s="8">
        <v>2000</v>
      </c>
      <c r="U1192" s="8">
        <f t="shared" si="153"/>
        <v>22</v>
      </c>
      <c r="V1192" s="7">
        <v>36647</v>
      </c>
      <c r="W1192" t="s">
        <v>2371</v>
      </c>
      <c r="X1192" s="2">
        <v>0.65200000000000002</v>
      </c>
      <c r="Y1192" s="6">
        <f t="shared" si="150"/>
        <v>1.7404767624996664E-2</v>
      </c>
      <c r="AA1192">
        <v>222313</v>
      </c>
      <c r="AB1192">
        <v>12179</v>
      </c>
      <c r="AD1192" t="s">
        <v>6</v>
      </c>
      <c r="AE1192">
        <v>87</v>
      </c>
      <c r="AH1192" t="s">
        <v>2381</v>
      </c>
      <c r="AI1192" t="s">
        <v>2380</v>
      </c>
      <c r="AK1192" t="s">
        <v>2379</v>
      </c>
      <c r="AL1192">
        <v>14</v>
      </c>
      <c r="AM1192" s="5">
        <f t="shared" si="154"/>
        <v>0.63636363636363635</v>
      </c>
      <c r="AN1192" s="4">
        <f t="shared" si="151"/>
        <v>9.6382224364049431E-4</v>
      </c>
      <c r="AO1192" s="3"/>
      <c r="AP1192">
        <v>0</v>
      </c>
      <c r="AR1192" t="s">
        <v>1</v>
      </c>
      <c r="AT1192" s="2">
        <v>3.5990000000000002</v>
      </c>
      <c r="AU1192" s="1">
        <f t="shared" si="155"/>
        <v>1.2472484010589813</v>
      </c>
      <c r="AV1192" s="1">
        <f t="shared" si="156"/>
        <v>0.91842949343185787</v>
      </c>
      <c r="AW1192" s="1">
        <f t="shared" si="157"/>
        <v>0.58961058580473447</v>
      </c>
    </row>
    <row r="1193" spans="1:49" x14ac:dyDescent="0.2">
      <c r="A1193">
        <v>1191</v>
      </c>
      <c r="B1193" t="s">
        <v>2378</v>
      </c>
      <c r="C1193" t="s">
        <v>2377</v>
      </c>
      <c r="D1193" t="s">
        <v>2376</v>
      </c>
      <c r="F1193" t="s">
        <v>2375</v>
      </c>
      <c r="G1193" t="s">
        <v>16</v>
      </c>
      <c r="H1193" t="s">
        <v>15</v>
      </c>
      <c r="I1193" t="s">
        <v>458</v>
      </c>
      <c r="J1193" t="s">
        <v>457</v>
      </c>
      <c r="K1193" t="s">
        <v>456</v>
      </c>
      <c r="L1193" t="s">
        <v>455</v>
      </c>
      <c r="M1193" t="s">
        <v>454</v>
      </c>
      <c r="N1193">
        <v>3</v>
      </c>
      <c r="O1193" t="s">
        <v>2374</v>
      </c>
      <c r="P1193" t="s">
        <v>2373</v>
      </c>
      <c r="Q1193" t="s">
        <v>2372</v>
      </c>
      <c r="R1193" s="7">
        <v>36526</v>
      </c>
      <c r="S1193" s="8">
        <f t="shared" si="152"/>
        <v>2000</v>
      </c>
      <c r="T1193" s="8">
        <v>2000</v>
      </c>
      <c r="U1193" s="8">
        <f t="shared" si="153"/>
        <v>22</v>
      </c>
      <c r="V1193" s="7">
        <v>36647</v>
      </c>
      <c r="W1193" t="s">
        <v>2371</v>
      </c>
      <c r="X1193" s="2">
        <v>0.65200000000000002</v>
      </c>
      <c r="Y1193" s="6">
        <f t="shared" si="150"/>
        <v>1.7404767624996664E-2</v>
      </c>
      <c r="AA1193">
        <v>222313</v>
      </c>
      <c r="AB1193">
        <v>12179</v>
      </c>
      <c r="AD1193" t="s">
        <v>6</v>
      </c>
      <c r="AE1193">
        <v>87</v>
      </c>
      <c r="AH1193" t="s">
        <v>2139</v>
      </c>
      <c r="AI1193" t="s">
        <v>2370</v>
      </c>
      <c r="AK1193" t="s">
        <v>2369</v>
      </c>
      <c r="AL1193">
        <v>2</v>
      </c>
      <c r="AM1193" s="5">
        <f t="shared" si="154"/>
        <v>9.0909090909090912E-2</v>
      </c>
      <c r="AN1193" s="4">
        <f t="shared" si="151"/>
        <v>1.3768889194864205E-4</v>
      </c>
      <c r="AO1193" s="3"/>
      <c r="AP1193">
        <v>0</v>
      </c>
      <c r="AR1193" t="s">
        <v>1</v>
      </c>
      <c r="AT1193" s="2">
        <v>3.5990000000000002</v>
      </c>
      <c r="AU1193" s="1">
        <f t="shared" si="155"/>
        <v>1.2224644005082257</v>
      </c>
      <c r="AV1193" s="1">
        <f t="shared" si="156"/>
        <v>0.8771228258472652</v>
      </c>
      <c r="AW1193" s="1">
        <f t="shared" si="157"/>
        <v>0.53178125118630482</v>
      </c>
    </row>
    <row r="1194" spans="1:49" x14ac:dyDescent="0.2">
      <c r="A1194">
        <v>1192</v>
      </c>
      <c r="B1194" t="s">
        <v>2368</v>
      </c>
      <c r="C1194" t="s">
        <v>2367</v>
      </c>
      <c r="F1194" t="s">
        <v>2366</v>
      </c>
      <c r="G1194" t="s">
        <v>16</v>
      </c>
      <c r="H1194" t="s">
        <v>15</v>
      </c>
      <c r="I1194" t="s">
        <v>2365</v>
      </c>
      <c r="J1194" t="s">
        <v>2364</v>
      </c>
      <c r="K1194" t="s">
        <v>2363</v>
      </c>
      <c r="L1194" t="s">
        <v>2362</v>
      </c>
      <c r="M1194" t="s">
        <v>91</v>
      </c>
      <c r="N1194">
        <v>4</v>
      </c>
      <c r="O1194" t="s">
        <v>2361</v>
      </c>
      <c r="P1194" t="s">
        <v>2360</v>
      </c>
      <c r="Q1194" t="s">
        <v>2359</v>
      </c>
      <c r="R1194" s="7">
        <v>36526</v>
      </c>
      <c r="S1194" s="8">
        <f t="shared" si="152"/>
        <v>2000</v>
      </c>
      <c r="T1194" s="8">
        <v>2000</v>
      </c>
      <c r="U1194" s="8">
        <f t="shared" si="153"/>
        <v>22</v>
      </c>
      <c r="V1194" s="7">
        <v>2000</v>
      </c>
      <c r="W1194" t="s">
        <v>2358</v>
      </c>
      <c r="X1194" s="2">
        <v>1.365</v>
      </c>
      <c r="Y1194" s="6">
        <f t="shared" si="150"/>
        <v>3.6437895411227675E-2</v>
      </c>
      <c r="AA1194">
        <v>189545</v>
      </c>
      <c r="AB1194">
        <v>17393</v>
      </c>
      <c r="AD1194" t="s">
        <v>6</v>
      </c>
      <c r="AE1194">
        <v>49</v>
      </c>
      <c r="AF1194">
        <v>3</v>
      </c>
      <c r="AH1194" t="s">
        <v>2357</v>
      </c>
      <c r="AI1194" t="s">
        <v>2356</v>
      </c>
      <c r="AK1194" t="s">
        <v>2355</v>
      </c>
      <c r="AL1194">
        <v>54</v>
      </c>
      <c r="AM1194" s="5">
        <f t="shared" si="154"/>
        <v>2.4545454545454546</v>
      </c>
      <c r="AN1194" s="4">
        <f t="shared" si="151"/>
        <v>3.7176000826133352E-3</v>
      </c>
      <c r="AO1194" s="3"/>
      <c r="AP1194">
        <v>0</v>
      </c>
      <c r="AR1194" t="s">
        <v>1</v>
      </c>
      <c r="AT1194" s="2" t="s">
        <v>0</v>
      </c>
      <c r="AU1194" s="1">
        <f t="shared" si="155"/>
        <v>2.6621806812643372</v>
      </c>
      <c r="AV1194" s="1">
        <f t="shared" si="156"/>
        <v>2.0077747746920505</v>
      </c>
      <c r="AW1194" s="1">
        <f t="shared" si="157"/>
        <v>1.3533688681197638</v>
      </c>
    </row>
    <row r="1195" spans="1:49" x14ac:dyDescent="0.2">
      <c r="A1195">
        <v>1193</v>
      </c>
      <c r="B1195" t="s">
        <v>2354</v>
      </c>
      <c r="C1195" t="s">
        <v>2353</v>
      </c>
      <c r="F1195" t="s">
        <v>2352</v>
      </c>
      <c r="G1195" t="s">
        <v>16</v>
      </c>
      <c r="H1195" t="s">
        <v>15</v>
      </c>
      <c r="I1195" t="s">
        <v>2351</v>
      </c>
      <c r="J1195" t="s">
        <v>2350</v>
      </c>
      <c r="K1195" t="s">
        <v>2349</v>
      </c>
      <c r="L1195" t="s">
        <v>2348</v>
      </c>
      <c r="M1195" t="s">
        <v>2347</v>
      </c>
      <c r="N1195">
        <v>5</v>
      </c>
      <c r="O1195" t="s">
        <v>2346</v>
      </c>
      <c r="P1195" t="s">
        <v>2345</v>
      </c>
      <c r="Q1195" t="s">
        <v>2344</v>
      </c>
      <c r="R1195" s="7">
        <v>36526</v>
      </c>
      <c r="S1195" s="8">
        <f t="shared" si="152"/>
        <v>2000</v>
      </c>
      <c r="T1195" s="8">
        <v>2000</v>
      </c>
      <c r="U1195" s="8">
        <f t="shared" si="153"/>
        <v>22</v>
      </c>
      <c r="V1195" s="7">
        <v>2000</v>
      </c>
      <c r="W1195" t="s">
        <v>1401</v>
      </c>
      <c r="X1195" s="2">
        <v>0.28599999999999998</v>
      </c>
      <c r="Y1195" s="6">
        <f t="shared" si="150"/>
        <v>7.6346066575905605E-3</v>
      </c>
      <c r="AA1195">
        <v>9205071</v>
      </c>
      <c r="AB1195">
        <v>28139</v>
      </c>
      <c r="AC1195">
        <v>15693937</v>
      </c>
      <c r="AD1195" t="s">
        <v>6</v>
      </c>
      <c r="AE1195">
        <v>14</v>
      </c>
      <c r="AF1195">
        <v>6</v>
      </c>
      <c r="AH1195" t="s">
        <v>2343</v>
      </c>
      <c r="AI1195" t="s">
        <v>2342</v>
      </c>
      <c r="AK1195" t="s">
        <v>2341</v>
      </c>
      <c r="AL1195">
        <v>13</v>
      </c>
      <c r="AM1195" s="5">
        <f t="shared" si="154"/>
        <v>0.59090909090909094</v>
      </c>
      <c r="AN1195" s="4">
        <f t="shared" si="151"/>
        <v>8.9497779766617338E-4</v>
      </c>
      <c r="AO1195" s="3"/>
      <c r="AP1195">
        <v>0</v>
      </c>
      <c r="AR1195" t="s">
        <v>1</v>
      </c>
      <c r="AT1195" s="2" t="s">
        <v>0</v>
      </c>
      <c r="AU1195" s="1">
        <f t="shared" si="155"/>
        <v>0.56127179996132448</v>
      </c>
      <c r="AV1195" s="1">
        <f t="shared" si="156"/>
        <v>0.42647922276283667</v>
      </c>
      <c r="AW1195" s="1">
        <f t="shared" si="157"/>
        <v>0.29168664556434898</v>
      </c>
    </row>
    <row r="1196" spans="1:49" x14ac:dyDescent="0.2">
      <c r="A1196">
        <v>1194</v>
      </c>
      <c r="B1196" t="s">
        <v>2340</v>
      </c>
      <c r="C1196" t="s">
        <v>2339</v>
      </c>
      <c r="F1196" t="s">
        <v>2338</v>
      </c>
      <c r="G1196" t="s">
        <v>16</v>
      </c>
      <c r="H1196" t="s">
        <v>15</v>
      </c>
      <c r="I1196" t="s">
        <v>2337</v>
      </c>
      <c r="J1196" t="s">
        <v>2336</v>
      </c>
      <c r="K1196" t="s">
        <v>2335</v>
      </c>
      <c r="L1196" t="s">
        <v>2334</v>
      </c>
      <c r="M1196" t="s">
        <v>2333</v>
      </c>
      <c r="N1196">
        <v>3</v>
      </c>
      <c r="O1196" t="s">
        <v>2332</v>
      </c>
      <c r="P1196" t="s">
        <v>2331</v>
      </c>
      <c r="Q1196" t="s">
        <v>2330</v>
      </c>
      <c r="R1196" s="7">
        <v>36526</v>
      </c>
      <c r="S1196" s="8">
        <f t="shared" si="152"/>
        <v>2000</v>
      </c>
      <c r="T1196" s="8">
        <v>2000</v>
      </c>
      <c r="U1196" s="8">
        <f t="shared" si="153"/>
        <v>22</v>
      </c>
      <c r="V1196" s="7">
        <v>2000</v>
      </c>
      <c r="W1196" t="s">
        <v>1401</v>
      </c>
      <c r="X1196" s="2">
        <v>0.28599999999999998</v>
      </c>
      <c r="Y1196" s="6">
        <f t="shared" si="150"/>
        <v>7.6346066575905605E-3</v>
      </c>
      <c r="AA1196">
        <v>9205071</v>
      </c>
      <c r="AB1196">
        <v>28139</v>
      </c>
      <c r="AD1196" t="s">
        <v>6</v>
      </c>
      <c r="AE1196">
        <v>14</v>
      </c>
      <c r="AF1196">
        <v>6</v>
      </c>
      <c r="AH1196" t="s">
        <v>2329</v>
      </c>
      <c r="AI1196" t="s">
        <v>2328</v>
      </c>
      <c r="AK1196" t="s">
        <v>2327</v>
      </c>
      <c r="AL1196">
        <v>1</v>
      </c>
      <c r="AM1196" s="5">
        <f t="shared" si="154"/>
        <v>4.5454545454545456E-2</v>
      </c>
      <c r="AN1196" s="4">
        <f t="shared" si="151"/>
        <v>6.8844445974321024E-5</v>
      </c>
      <c r="AO1196" s="3"/>
      <c r="AP1196">
        <v>0</v>
      </c>
      <c r="AR1196" t="s">
        <v>1</v>
      </c>
      <c r="AT1196" s="2" t="s">
        <v>0</v>
      </c>
      <c r="AU1196" s="1">
        <f t="shared" si="155"/>
        <v>0.5364877994105689</v>
      </c>
      <c r="AV1196" s="1">
        <f t="shared" si="156"/>
        <v>0.38517255517824406</v>
      </c>
      <c r="AW1196" s="1">
        <f t="shared" si="157"/>
        <v>0.2338573109459193</v>
      </c>
    </row>
    <row r="1197" spans="1:49" x14ac:dyDescent="0.2">
      <c r="A1197">
        <v>1195</v>
      </c>
      <c r="B1197" t="s">
        <v>2326</v>
      </c>
      <c r="C1197" t="s">
        <v>2325</v>
      </c>
      <c r="F1197" t="s">
        <v>2324</v>
      </c>
      <c r="G1197" t="s">
        <v>16</v>
      </c>
      <c r="H1197" t="s">
        <v>15</v>
      </c>
      <c r="I1197" t="s">
        <v>2323</v>
      </c>
      <c r="J1197">
        <v>60017161</v>
      </c>
      <c r="K1197" t="s">
        <v>746</v>
      </c>
      <c r="L1197" t="s">
        <v>745</v>
      </c>
      <c r="M1197" t="s">
        <v>744</v>
      </c>
      <c r="N1197">
        <v>4</v>
      </c>
      <c r="O1197" t="s">
        <v>2322</v>
      </c>
      <c r="P1197" t="s">
        <v>2321</v>
      </c>
      <c r="Q1197" t="s">
        <v>2320</v>
      </c>
      <c r="R1197" s="7">
        <v>36526</v>
      </c>
      <c r="S1197" s="8">
        <f t="shared" si="152"/>
        <v>2000</v>
      </c>
      <c r="T1197" s="8">
        <v>2000</v>
      </c>
      <c r="U1197" s="8">
        <f t="shared" si="153"/>
        <v>22</v>
      </c>
      <c r="V1197" s="7">
        <v>2000</v>
      </c>
      <c r="W1197" t="s">
        <v>1401</v>
      </c>
      <c r="X1197" s="2">
        <v>0.28599999999999998</v>
      </c>
      <c r="Y1197" s="6">
        <f t="shared" si="150"/>
        <v>7.6346066575905605E-3</v>
      </c>
      <c r="AA1197">
        <v>9205071</v>
      </c>
      <c r="AB1197">
        <v>28139</v>
      </c>
      <c r="AC1197">
        <v>15693937</v>
      </c>
      <c r="AD1197" t="s">
        <v>6</v>
      </c>
      <c r="AE1197">
        <v>14</v>
      </c>
      <c r="AF1197">
        <v>7</v>
      </c>
      <c r="AH1197" t="s">
        <v>2319</v>
      </c>
      <c r="AI1197" t="s">
        <v>2318</v>
      </c>
      <c r="AK1197" t="s">
        <v>2317</v>
      </c>
      <c r="AL1197">
        <v>10</v>
      </c>
      <c r="AM1197" s="5">
        <f t="shared" si="154"/>
        <v>0.45454545454545453</v>
      </c>
      <c r="AN1197" s="4">
        <f t="shared" si="151"/>
        <v>6.8844445974321016E-4</v>
      </c>
      <c r="AO1197" s="3"/>
      <c r="AP1197">
        <v>0</v>
      </c>
      <c r="AR1197" t="s">
        <v>1</v>
      </c>
      <c r="AT1197" s="2" t="s">
        <v>0</v>
      </c>
      <c r="AU1197" s="1">
        <f t="shared" si="155"/>
        <v>0.55507579982363553</v>
      </c>
      <c r="AV1197" s="1">
        <f t="shared" si="156"/>
        <v>0.41615255586668853</v>
      </c>
      <c r="AW1197" s="1">
        <f t="shared" si="157"/>
        <v>0.27722931190974154</v>
      </c>
    </row>
    <row r="1198" spans="1:49" x14ac:dyDescent="0.2">
      <c r="A1198">
        <v>1196</v>
      </c>
      <c r="B1198" t="s">
        <v>2316</v>
      </c>
      <c r="C1198" t="s">
        <v>2315</v>
      </c>
      <c r="F1198" t="s">
        <v>2314</v>
      </c>
      <c r="G1198" t="s">
        <v>16</v>
      </c>
      <c r="H1198" t="s">
        <v>15</v>
      </c>
      <c r="I1198" t="s">
        <v>2313</v>
      </c>
      <c r="J1198">
        <v>60022195</v>
      </c>
      <c r="K1198" t="s">
        <v>2312</v>
      </c>
      <c r="L1198" t="s">
        <v>2230</v>
      </c>
      <c r="M1198" t="s">
        <v>11</v>
      </c>
      <c r="N1198">
        <v>5</v>
      </c>
      <c r="O1198" t="s">
        <v>2311</v>
      </c>
      <c r="P1198" t="s">
        <v>2310</v>
      </c>
      <c r="Q1198" t="s">
        <v>2309</v>
      </c>
      <c r="R1198" s="7">
        <v>36526</v>
      </c>
      <c r="S1198" s="8">
        <f t="shared" si="152"/>
        <v>2000</v>
      </c>
      <c r="T1198" s="8">
        <v>2000</v>
      </c>
      <c r="U1198" s="8">
        <f t="shared" si="153"/>
        <v>22</v>
      </c>
      <c r="V1198" s="7">
        <v>2000</v>
      </c>
      <c r="W1198" t="s">
        <v>2308</v>
      </c>
      <c r="X1198" s="2" t="s">
        <v>0</v>
      </c>
      <c r="Y1198" s="6" t="e">
        <f t="shared" si="150"/>
        <v>#VALUE!</v>
      </c>
      <c r="AA1198">
        <v>10994742</v>
      </c>
      <c r="AB1198">
        <v>15535</v>
      </c>
      <c r="AD1198" t="s">
        <v>6</v>
      </c>
      <c r="AH1198" s="11">
        <v>44478</v>
      </c>
      <c r="AI1198" t="s">
        <v>2307</v>
      </c>
      <c r="AK1198" t="s">
        <v>2306</v>
      </c>
      <c r="AL1198">
        <v>0</v>
      </c>
      <c r="AM1198" s="5">
        <f t="shared" si="154"/>
        <v>0</v>
      </c>
      <c r="AN1198" s="4">
        <f t="shared" si="151"/>
        <v>0</v>
      </c>
      <c r="AO1198" s="3"/>
      <c r="AP1198">
        <v>0</v>
      </c>
      <c r="AR1198" t="s">
        <v>1</v>
      </c>
      <c r="AT1198" s="2" t="s">
        <v>0</v>
      </c>
      <c r="AU1198" s="1" t="e">
        <f t="shared" si="155"/>
        <v>#VALUE!</v>
      </c>
      <c r="AV1198" s="1" t="e">
        <f t="shared" si="156"/>
        <v>#VALUE!</v>
      </c>
      <c r="AW1198" s="1" t="e">
        <f t="shared" si="157"/>
        <v>#VALUE!</v>
      </c>
    </row>
    <row r="1199" spans="1:49" x14ac:dyDescent="0.2">
      <c r="A1199">
        <v>1197</v>
      </c>
      <c r="B1199" t="s">
        <v>2305</v>
      </c>
      <c r="C1199" t="s">
        <v>2304</v>
      </c>
      <c r="F1199" t="s">
        <v>2303</v>
      </c>
      <c r="G1199" t="s">
        <v>16</v>
      </c>
      <c r="H1199" t="s">
        <v>15</v>
      </c>
      <c r="I1199" t="s">
        <v>2302</v>
      </c>
      <c r="J1199">
        <v>60000990</v>
      </c>
      <c r="K1199" t="s">
        <v>242</v>
      </c>
      <c r="L1199" t="s">
        <v>241</v>
      </c>
      <c r="M1199" t="s">
        <v>240</v>
      </c>
      <c r="N1199">
        <v>5</v>
      </c>
      <c r="O1199" t="s">
        <v>2301</v>
      </c>
      <c r="P1199" t="s">
        <v>2300</v>
      </c>
      <c r="Q1199" t="s">
        <v>2299</v>
      </c>
      <c r="R1199" s="7">
        <v>36526</v>
      </c>
      <c r="S1199" s="8">
        <f t="shared" si="152"/>
        <v>2000</v>
      </c>
      <c r="T1199" s="8">
        <v>2000</v>
      </c>
      <c r="U1199" s="8">
        <f t="shared" si="153"/>
        <v>22</v>
      </c>
      <c r="V1199" s="7">
        <v>36526</v>
      </c>
      <c r="W1199" t="s">
        <v>1575</v>
      </c>
      <c r="X1199" s="2">
        <v>0.94</v>
      </c>
      <c r="Y1199" s="6">
        <f t="shared" si="150"/>
        <v>2.5092763140332611E-2</v>
      </c>
      <c r="AA1199">
        <v>10518207</v>
      </c>
      <c r="AB1199">
        <v>63372</v>
      </c>
      <c r="AD1199" t="s">
        <v>6</v>
      </c>
      <c r="AE1199">
        <v>10</v>
      </c>
      <c r="AF1199">
        <v>1</v>
      </c>
      <c r="AH1199" t="s">
        <v>2298</v>
      </c>
      <c r="AI1199" t="s">
        <v>2297</v>
      </c>
      <c r="AJ1199" t="s">
        <v>2296</v>
      </c>
      <c r="AK1199" t="s">
        <v>2295</v>
      </c>
      <c r="AL1199">
        <v>32</v>
      </c>
      <c r="AM1199" s="5">
        <f t="shared" si="154"/>
        <v>1.4545454545454546</v>
      </c>
      <c r="AN1199" s="4">
        <f t="shared" si="151"/>
        <v>2.2030222711782728E-3</v>
      </c>
      <c r="AO1199" s="3"/>
      <c r="AP1199">
        <v>0</v>
      </c>
      <c r="AR1199" t="s">
        <v>1</v>
      </c>
      <c r="AT1199" s="2" t="s">
        <v>0</v>
      </c>
      <c r="AU1199" s="1">
        <f t="shared" si="155"/>
        <v>1.822584087958631</v>
      </c>
      <c r="AV1199" s="1">
        <f t="shared" si="156"/>
        <v>1.3647892705755442</v>
      </c>
      <c r="AW1199" s="1">
        <f t="shared" si="157"/>
        <v>0.90699445319245742</v>
      </c>
    </row>
    <row r="1200" spans="1:49" x14ac:dyDescent="0.2">
      <c r="A1200">
        <v>1198</v>
      </c>
      <c r="B1200" t="s">
        <v>2294</v>
      </c>
      <c r="F1200" t="s">
        <v>2293</v>
      </c>
      <c r="G1200" t="s">
        <v>16</v>
      </c>
      <c r="H1200" t="s">
        <v>15</v>
      </c>
      <c r="I1200" t="s">
        <v>1268</v>
      </c>
      <c r="J1200">
        <v>60023715</v>
      </c>
      <c r="K1200" t="s">
        <v>1267</v>
      </c>
      <c r="L1200" t="s">
        <v>1266</v>
      </c>
      <c r="M1200" t="s">
        <v>240</v>
      </c>
      <c r="N1200">
        <v>4</v>
      </c>
      <c r="O1200" t="s">
        <v>2292</v>
      </c>
      <c r="P1200" t="s">
        <v>2291</v>
      </c>
      <c r="Q1200" t="s">
        <v>1633</v>
      </c>
      <c r="R1200" s="7">
        <v>36526</v>
      </c>
      <c r="S1200" s="8">
        <f t="shared" si="152"/>
        <v>2000</v>
      </c>
      <c r="T1200" s="8">
        <v>2000</v>
      </c>
      <c r="U1200" s="8">
        <f t="shared" si="153"/>
        <v>22</v>
      </c>
      <c r="V1200" s="7">
        <v>2000</v>
      </c>
      <c r="W1200" t="s">
        <v>1262</v>
      </c>
      <c r="X1200" s="2">
        <v>0.125</v>
      </c>
      <c r="Y1200" s="6">
        <f t="shared" si="150"/>
        <v>3.3368036090867838E-3</v>
      </c>
      <c r="AA1200" t="s">
        <v>1261</v>
      </c>
      <c r="AB1200">
        <v>64260</v>
      </c>
      <c r="AD1200" t="s">
        <v>6</v>
      </c>
      <c r="AF1200">
        <v>389</v>
      </c>
      <c r="AH1200" s="11">
        <v>44531</v>
      </c>
      <c r="AI1200" t="s">
        <v>2290</v>
      </c>
      <c r="AK1200" t="s">
        <v>2289</v>
      </c>
      <c r="AL1200">
        <v>0</v>
      </c>
      <c r="AM1200" s="5">
        <f t="shared" si="154"/>
        <v>0</v>
      </c>
      <c r="AN1200" s="4">
        <f t="shared" si="151"/>
        <v>0</v>
      </c>
      <c r="AO1200" s="3"/>
      <c r="AP1200">
        <v>0</v>
      </c>
      <c r="AR1200" t="s">
        <v>1</v>
      </c>
      <c r="AT1200" s="2" t="s">
        <v>0</v>
      </c>
      <c r="AU1200" s="1">
        <f t="shared" si="155"/>
        <v>0.23357625263607484</v>
      </c>
      <c r="AV1200" s="1">
        <f t="shared" si="156"/>
        <v>0.16684018045433918</v>
      </c>
      <c r="AW1200" s="1">
        <f t="shared" si="157"/>
        <v>0.10010410827260351</v>
      </c>
    </row>
    <row r="1201" spans="1:49" x14ac:dyDescent="0.2">
      <c r="A1201">
        <v>1199</v>
      </c>
      <c r="B1201" t="s">
        <v>2288</v>
      </c>
      <c r="C1201" t="s">
        <v>2287</v>
      </c>
      <c r="F1201" t="s">
        <v>2286</v>
      </c>
      <c r="G1201" t="s">
        <v>16</v>
      </c>
      <c r="H1201" t="s">
        <v>15</v>
      </c>
      <c r="I1201" t="s">
        <v>2285</v>
      </c>
      <c r="J1201" t="s">
        <v>2284</v>
      </c>
      <c r="K1201" t="s">
        <v>2283</v>
      </c>
      <c r="L1201" t="s">
        <v>2282</v>
      </c>
      <c r="M1201" t="s">
        <v>2281</v>
      </c>
      <c r="N1201">
        <v>7</v>
      </c>
      <c r="O1201" t="s">
        <v>2280</v>
      </c>
      <c r="P1201" t="s">
        <v>2279</v>
      </c>
      <c r="Q1201" t="s">
        <v>2278</v>
      </c>
      <c r="R1201" s="7">
        <v>36526</v>
      </c>
      <c r="S1201" s="8">
        <f t="shared" si="152"/>
        <v>2000</v>
      </c>
      <c r="T1201" s="8">
        <v>2000</v>
      </c>
      <c r="U1201" s="8">
        <f t="shared" si="153"/>
        <v>22</v>
      </c>
      <c r="V1201" s="7">
        <v>2000</v>
      </c>
      <c r="W1201" t="s">
        <v>2277</v>
      </c>
      <c r="X1201" s="2">
        <v>1.276</v>
      </c>
      <c r="Y1201" s="6">
        <f t="shared" si="150"/>
        <v>3.4062091241557887E-2</v>
      </c>
      <c r="AA1201">
        <v>214922</v>
      </c>
      <c r="AB1201">
        <v>75087</v>
      </c>
      <c r="AD1201" t="s">
        <v>6</v>
      </c>
      <c r="AE1201">
        <v>39</v>
      </c>
      <c r="AF1201" s="10">
        <v>0.25</v>
      </c>
      <c r="AI1201" t="s">
        <v>2276</v>
      </c>
      <c r="AK1201" t="s">
        <v>2275</v>
      </c>
      <c r="AL1201">
        <v>7</v>
      </c>
      <c r="AM1201" s="5">
        <f t="shared" si="154"/>
        <v>0.31818181818181818</v>
      </c>
      <c r="AN1201" s="4">
        <f t="shared" si="151"/>
        <v>4.8191112182024716E-4</v>
      </c>
      <c r="AO1201" s="3"/>
      <c r="AP1201">
        <v>0</v>
      </c>
      <c r="AR1201" t="s">
        <v>1</v>
      </c>
      <c r="AT1201" s="2" t="s">
        <v>0</v>
      </c>
      <c r="AU1201" s="1">
        <f t="shared" si="155"/>
        <v>2.3988037205636594</v>
      </c>
      <c r="AV1201" s="1">
        <f t="shared" si="156"/>
        <v>1.727200118168907</v>
      </c>
      <c r="AW1201" s="1">
        <f t="shared" si="157"/>
        <v>1.0555965157741538</v>
      </c>
    </row>
    <row r="1202" spans="1:49" x14ac:dyDescent="0.2">
      <c r="A1202">
        <v>1200</v>
      </c>
      <c r="B1202" t="s">
        <v>2274</v>
      </c>
      <c r="C1202" t="s">
        <v>2273</v>
      </c>
      <c r="F1202" t="s">
        <v>2272</v>
      </c>
      <c r="G1202" t="s">
        <v>16</v>
      </c>
      <c r="H1202" t="s">
        <v>15</v>
      </c>
      <c r="I1202" t="s">
        <v>2271</v>
      </c>
      <c r="J1202">
        <v>60011357</v>
      </c>
      <c r="K1202" t="s">
        <v>2270</v>
      </c>
      <c r="L1202" t="s">
        <v>2269</v>
      </c>
      <c r="M1202" t="s">
        <v>2268</v>
      </c>
      <c r="N1202">
        <v>2</v>
      </c>
      <c r="O1202" t="s">
        <v>2267</v>
      </c>
      <c r="P1202" t="s">
        <v>2266</v>
      </c>
      <c r="Q1202" t="s">
        <v>2265</v>
      </c>
      <c r="R1202" s="7">
        <v>36526</v>
      </c>
      <c r="S1202" s="8">
        <f t="shared" si="152"/>
        <v>2000</v>
      </c>
      <c r="T1202" s="8">
        <v>2000</v>
      </c>
      <c r="U1202" s="8">
        <f t="shared" si="153"/>
        <v>22</v>
      </c>
      <c r="V1202" s="7">
        <v>2000</v>
      </c>
      <c r="W1202" t="s">
        <v>1427</v>
      </c>
      <c r="X1202" s="2">
        <v>0.30399999999999999</v>
      </c>
      <c r="Y1202" s="6">
        <f t="shared" si="150"/>
        <v>8.115106377299057E-3</v>
      </c>
      <c r="AA1202">
        <v>8952477</v>
      </c>
      <c r="AB1202">
        <v>12250</v>
      </c>
      <c r="AD1202" t="s">
        <v>6</v>
      </c>
      <c r="AE1202">
        <v>26</v>
      </c>
      <c r="AF1202">
        <v>3</v>
      </c>
      <c r="AH1202" t="s">
        <v>2264</v>
      </c>
      <c r="AI1202" t="s">
        <v>2263</v>
      </c>
      <c r="AK1202" t="s">
        <v>2262</v>
      </c>
      <c r="AL1202">
        <v>30</v>
      </c>
      <c r="AM1202" s="5">
        <f t="shared" si="154"/>
        <v>1.3636363636363635</v>
      </c>
      <c r="AN1202" s="4">
        <f t="shared" si="151"/>
        <v>2.0653333792296307E-3</v>
      </c>
      <c r="AO1202" s="3"/>
      <c r="AP1202">
        <v>0</v>
      </c>
      <c r="AR1202" t="s">
        <v>1</v>
      </c>
      <c r="AT1202" s="2" t="s">
        <v>0</v>
      </c>
      <c r="AU1202" s="1">
        <f t="shared" si="155"/>
        <v>0.63001744778782287</v>
      </c>
      <c r="AV1202" s="1">
        <f t="shared" si="156"/>
        <v>0.50902198782643437</v>
      </c>
      <c r="AW1202" s="1">
        <f t="shared" si="157"/>
        <v>0.38802652786504588</v>
      </c>
    </row>
    <row r="1203" spans="1:49" x14ac:dyDescent="0.2">
      <c r="A1203">
        <v>1201</v>
      </c>
      <c r="B1203" t="s">
        <v>2261</v>
      </c>
      <c r="C1203" t="s">
        <v>2260</v>
      </c>
      <c r="F1203" t="s">
        <v>2259</v>
      </c>
      <c r="G1203" t="s">
        <v>16</v>
      </c>
      <c r="H1203" t="s">
        <v>15</v>
      </c>
      <c r="I1203" t="s">
        <v>2258</v>
      </c>
      <c r="J1203">
        <v>60020547</v>
      </c>
      <c r="K1203" t="s">
        <v>13</v>
      </c>
      <c r="L1203" t="s">
        <v>12</v>
      </c>
      <c r="M1203" t="s">
        <v>11</v>
      </c>
      <c r="N1203">
        <v>2</v>
      </c>
      <c r="O1203" t="s">
        <v>2257</v>
      </c>
      <c r="P1203" t="s">
        <v>2256</v>
      </c>
      <c r="Q1203" t="s">
        <v>8</v>
      </c>
      <c r="R1203" s="7">
        <v>36526</v>
      </c>
      <c r="S1203" s="8">
        <f t="shared" si="152"/>
        <v>2000</v>
      </c>
      <c r="T1203" s="8">
        <v>2000</v>
      </c>
      <c r="U1203" s="8">
        <f t="shared" si="153"/>
        <v>22</v>
      </c>
      <c r="V1203" s="7">
        <v>36586</v>
      </c>
      <c r="W1203" t="s">
        <v>1575</v>
      </c>
      <c r="X1203" s="2">
        <v>0.94</v>
      </c>
      <c r="Y1203" s="6">
        <f t="shared" si="150"/>
        <v>2.5092763140332611E-2</v>
      </c>
      <c r="AA1203">
        <v>10518207</v>
      </c>
      <c r="AB1203">
        <v>63372</v>
      </c>
      <c r="AD1203" t="s">
        <v>6</v>
      </c>
      <c r="AE1203">
        <v>10</v>
      </c>
      <c r="AF1203">
        <v>3</v>
      </c>
      <c r="AH1203" t="s">
        <v>2255</v>
      </c>
      <c r="AI1203" t="s">
        <v>2254</v>
      </c>
      <c r="AJ1203" t="s">
        <v>2253</v>
      </c>
      <c r="AK1203" t="s">
        <v>2252</v>
      </c>
      <c r="AL1203">
        <v>52</v>
      </c>
      <c r="AM1203" s="5">
        <f t="shared" si="154"/>
        <v>2.3636363636363638</v>
      </c>
      <c r="AN1203" s="4">
        <f t="shared" si="151"/>
        <v>3.5799111906646935E-3</v>
      </c>
      <c r="AO1203" s="3"/>
      <c r="AP1203">
        <v>0</v>
      </c>
      <c r="AQ1203" t="s">
        <v>2251</v>
      </c>
      <c r="AR1203" t="s">
        <v>1</v>
      </c>
      <c r="AS1203" t="s">
        <v>2250</v>
      </c>
      <c r="AT1203" s="2" t="s">
        <v>0</v>
      </c>
      <c r="AU1203" s="1">
        <f t="shared" si="155"/>
        <v>1.8638907555432234</v>
      </c>
      <c r="AV1203" s="1">
        <f t="shared" si="156"/>
        <v>1.4336337165498652</v>
      </c>
      <c r="AW1203" s="1">
        <f t="shared" si="157"/>
        <v>1.0033766775565067</v>
      </c>
    </row>
    <row r="1204" spans="1:49" x14ac:dyDescent="0.2">
      <c r="A1204">
        <v>1202</v>
      </c>
      <c r="B1204" t="s">
        <v>2249</v>
      </c>
      <c r="C1204" t="s">
        <v>2248</v>
      </c>
      <c r="D1204" t="s">
        <v>2247</v>
      </c>
      <c r="F1204" t="s">
        <v>2246</v>
      </c>
      <c r="G1204" t="s">
        <v>16</v>
      </c>
      <c r="H1204" t="s">
        <v>15</v>
      </c>
      <c r="I1204" t="s">
        <v>2245</v>
      </c>
      <c r="J1204">
        <v>60000990</v>
      </c>
      <c r="K1204" t="s">
        <v>242</v>
      </c>
      <c r="L1204" t="s">
        <v>241</v>
      </c>
      <c r="M1204" t="s">
        <v>240</v>
      </c>
      <c r="N1204">
        <v>1</v>
      </c>
      <c r="O1204" t="s">
        <v>2244</v>
      </c>
      <c r="P1204">
        <v>7004170726</v>
      </c>
      <c r="Q1204">
        <v>60000990</v>
      </c>
      <c r="R1204" s="7">
        <v>36526</v>
      </c>
      <c r="S1204" s="8">
        <f t="shared" si="152"/>
        <v>2000</v>
      </c>
      <c r="T1204" s="8">
        <v>2000</v>
      </c>
      <c r="U1204" s="8">
        <f t="shared" si="153"/>
        <v>22</v>
      </c>
      <c r="V1204" s="7">
        <v>2000</v>
      </c>
      <c r="W1204" t="s">
        <v>2243</v>
      </c>
      <c r="X1204" s="2">
        <v>0.48499999999999999</v>
      </c>
      <c r="Y1204" s="6">
        <f t="shared" si="150"/>
        <v>1.294679800325672E-2</v>
      </c>
      <c r="AA1204">
        <v>9214526</v>
      </c>
      <c r="AB1204">
        <v>29118</v>
      </c>
      <c r="AD1204" t="s">
        <v>6</v>
      </c>
      <c r="AE1204" t="s">
        <v>2242</v>
      </c>
      <c r="AF1204" t="s">
        <v>2241</v>
      </c>
      <c r="AH1204" t="s">
        <v>2240</v>
      </c>
      <c r="AI1204" t="s">
        <v>2239</v>
      </c>
      <c r="AJ1204" t="s">
        <v>2238</v>
      </c>
      <c r="AK1204" t="s">
        <v>2237</v>
      </c>
      <c r="AL1204">
        <v>40</v>
      </c>
      <c r="AM1204" s="5">
        <f t="shared" si="154"/>
        <v>1.8181818181818181</v>
      </c>
      <c r="AN1204" s="4">
        <f t="shared" si="151"/>
        <v>2.7537778389728406E-3</v>
      </c>
      <c r="AO1204" s="3"/>
      <c r="AP1204">
        <v>0</v>
      </c>
      <c r="AR1204" t="s">
        <v>1</v>
      </c>
      <c r="AT1204" s="2" t="s">
        <v>0</v>
      </c>
      <c r="AU1204" s="1">
        <f t="shared" si="155"/>
        <v>0.9888891953971557</v>
      </c>
      <c r="AV1204" s="1">
        <f t="shared" si="156"/>
        <v>0.78502879211147814</v>
      </c>
      <c r="AW1204" s="1">
        <f t="shared" si="157"/>
        <v>0.58116838882580046</v>
      </c>
    </row>
    <row r="1205" spans="1:49" x14ac:dyDescent="0.2">
      <c r="A1205">
        <v>1203</v>
      </c>
      <c r="B1205" t="s">
        <v>2236</v>
      </c>
      <c r="C1205" t="s">
        <v>2235</v>
      </c>
      <c r="D1205" t="s">
        <v>2234</v>
      </c>
      <c r="F1205" t="s">
        <v>2233</v>
      </c>
      <c r="G1205" t="s">
        <v>16</v>
      </c>
      <c r="H1205" t="s">
        <v>15</v>
      </c>
      <c r="I1205" t="s">
        <v>2232</v>
      </c>
      <c r="J1205">
        <v>60031101</v>
      </c>
      <c r="K1205" t="s">
        <v>2231</v>
      </c>
      <c r="L1205" t="s">
        <v>2230</v>
      </c>
      <c r="M1205" t="s">
        <v>820</v>
      </c>
      <c r="N1205">
        <v>3</v>
      </c>
      <c r="O1205" t="s">
        <v>2229</v>
      </c>
      <c r="P1205" t="s">
        <v>2228</v>
      </c>
      <c r="Q1205" t="s">
        <v>2227</v>
      </c>
      <c r="R1205" s="7">
        <v>36526</v>
      </c>
      <c r="S1205" s="8">
        <f t="shared" si="152"/>
        <v>2000</v>
      </c>
      <c r="T1205" s="8">
        <v>2000</v>
      </c>
      <c r="U1205" s="8">
        <f t="shared" si="153"/>
        <v>22</v>
      </c>
      <c r="V1205" s="7">
        <v>36800</v>
      </c>
      <c r="W1205" t="s">
        <v>2226</v>
      </c>
      <c r="X1205" s="2">
        <v>1.33</v>
      </c>
      <c r="Y1205" s="6">
        <f t="shared" si="150"/>
        <v>3.5503590400683384E-2</v>
      </c>
      <c r="AA1205">
        <v>207403</v>
      </c>
      <c r="AB1205">
        <v>50170</v>
      </c>
      <c r="AD1205" t="s">
        <v>6</v>
      </c>
      <c r="AE1205">
        <v>42</v>
      </c>
      <c r="AF1205">
        <v>10</v>
      </c>
      <c r="AH1205" t="s">
        <v>2225</v>
      </c>
      <c r="AI1205" t="s">
        <v>2224</v>
      </c>
      <c r="AK1205" t="s">
        <v>2223</v>
      </c>
      <c r="AL1205">
        <v>122</v>
      </c>
      <c r="AM1205" s="5">
        <f t="shared" si="154"/>
        <v>5.5454545454545459</v>
      </c>
      <c r="AN1205" s="4">
        <f t="shared" si="151"/>
        <v>8.3990224088671649E-3</v>
      </c>
      <c r="AO1205" s="3"/>
      <c r="AP1205">
        <v>0</v>
      </c>
      <c r="AQ1205" t="s">
        <v>2222</v>
      </c>
      <c r="AR1205" t="s">
        <v>1</v>
      </c>
      <c r="AS1205" t="s">
        <v>2221</v>
      </c>
      <c r="AT1205" s="2" t="s">
        <v>0</v>
      </c>
      <c r="AU1205" s="1">
        <f t="shared" si="155"/>
        <v>2.7372220003138517</v>
      </c>
      <c r="AV1205" s="1">
        <f t="shared" si="156"/>
        <v>2.1951306404775273</v>
      </c>
      <c r="AW1205" s="1">
        <f t="shared" si="157"/>
        <v>1.6530392806412029</v>
      </c>
    </row>
    <row r="1206" spans="1:49" x14ac:dyDescent="0.2">
      <c r="A1206">
        <v>1204</v>
      </c>
      <c r="B1206" t="s">
        <v>2220</v>
      </c>
      <c r="C1206" t="s">
        <v>2219</v>
      </c>
      <c r="F1206" t="s">
        <v>2218</v>
      </c>
      <c r="G1206" t="s">
        <v>16</v>
      </c>
      <c r="H1206" t="s">
        <v>15</v>
      </c>
      <c r="I1206" t="s">
        <v>2217</v>
      </c>
      <c r="J1206">
        <v>60013983</v>
      </c>
      <c r="K1206" t="s">
        <v>1482</v>
      </c>
      <c r="L1206" t="s">
        <v>1481</v>
      </c>
      <c r="M1206" t="s">
        <v>1480</v>
      </c>
      <c r="N1206">
        <v>2</v>
      </c>
      <c r="O1206" t="s">
        <v>2216</v>
      </c>
      <c r="P1206" t="s">
        <v>2215</v>
      </c>
      <c r="Q1206" t="s">
        <v>1477</v>
      </c>
      <c r="R1206" s="7">
        <v>36526</v>
      </c>
      <c r="S1206" s="8">
        <f t="shared" si="152"/>
        <v>2000</v>
      </c>
      <c r="T1206" s="8">
        <v>2000</v>
      </c>
      <c r="U1206" s="8">
        <f t="shared" si="153"/>
        <v>22</v>
      </c>
      <c r="V1206" s="7">
        <v>2000</v>
      </c>
      <c r="W1206" t="s">
        <v>1401</v>
      </c>
      <c r="X1206" s="2">
        <v>0.28599999999999998</v>
      </c>
      <c r="Y1206" s="6">
        <f t="shared" si="150"/>
        <v>7.6346066575905605E-3</v>
      </c>
      <c r="AA1206">
        <v>9205071</v>
      </c>
      <c r="AB1206">
        <v>28139</v>
      </c>
      <c r="AC1206">
        <v>15693937</v>
      </c>
      <c r="AD1206" t="s">
        <v>6</v>
      </c>
      <c r="AE1206">
        <v>14</v>
      </c>
      <c r="AF1206">
        <v>6</v>
      </c>
      <c r="AH1206" t="s">
        <v>2214</v>
      </c>
      <c r="AI1206" t="s">
        <v>2213</v>
      </c>
      <c r="AK1206" t="s">
        <v>2212</v>
      </c>
      <c r="AL1206">
        <v>3</v>
      </c>
      <c r="AM1206" s="5">
        <f t="shared" si="154"/>
        <v>0.13636363636363635</v>
      </c>
      <c r="AN1206" s="4">
        <f t="shared" si="151"/>
        <v>2.0653333792296306E-4</v>
      </c>
      <c r="AO1206" s="3"/>
      <c r="AP1206">
        <v>0</v>
      </c>
      <c r="AR1206" t="s">
        <v>1</v>
      </c>
      <c r="AT1206" s="2" t="s">
        <v>0</v>
      </c>
      <c r="AU1206" s="1">
        <f t="shared" si="155"/>
        <v>0.54061846616902809</v>
      </c>
      <c r="AV1206" s="1">
        <f t="shared" si="156"/>
        <v>0.39205699977567615</v>
      </c>
      <c r="AW1206" s="1">
        <f t="shared" si="157"/>
        <v>0.24349553338232424</v>
      </c>
    </row>
    <row r="1207" spans="1:49" x14ac:dyDescent="0.2">
      <c r="A1207">
        <v>1205</v>
      </c>
      <c r="B1207" t="s">
        <v>2211</v>
      </c>
      <c r="C1207" t="s">
        <v>2210</v>
      </c>
      <c r="F1207" t="s">
        <v>2209</v>
      </c>
      <c r="G1207" t="s">
        <v>16</v>
      </c>
      <c r="H1207" t="s">
        <v>15</v>
      </c>
      <c r="I1207" t="s">
        <v>2145</v>
      </c>
      <c r="J1207">
        <v>60031707</v>
      </c>
      <c r="K1207" t="s">
        <v>2144</v>
      </c>
      <c r="L1207" t="s">
        <v>2143</v>
      </c>
      <c r="M1207" t="s">
        <v>11</v>
      </c>
      <c r="N1207">
        <v>2</v>
      </c>
      <c r="O1207" t="s">
        <v>2142</v>
      </c>
      <c r="P1207" t="s">
        <v>2141</v>
      </c>
      <c r="Q1207" t="s">
        <v>2140</v>
      </c>
      <c r="R1207" s="7">
        <v>36526</v>
      </c>
      <c r="S1207" s="8">
        <f t="shared" si="152"/>
        <v>2000</v>
      </c>
      <c r="T1207" s="8">
        <v>2000</v>
      </c>
      <c r="U1207" s="8">
        <f t="shared" si="153"/>
        <v>22</v>
      </c>
      <c r="V1207" s="7">
        <v>2000</v>
      </c>
      <c r="W1207" t="s">
        <v>1401</v>
      </c>
      <c r="X1207" s="2">
        <v>0.28599999999999998</v>
      </c>
      <c r="Y1207" s="6">
        <f t="shared" si="150"/>
        <v>7.6346066575905605E-3</v>
      </c>
      <c r="AA1207">
        <v>9205071</v>
      </c>
      <c r="AB1207">
        <v>28139</v>
      </c>
      <c r="AD1207" t="s">
        <v>6</v>
      </c>
      <c r="AE1207">
        <v>14</v>
      </c>
      <c r="AF1207">
        <v>6</v>
      </c>
      <c r="AH1207" t="s">
        <v>2208</v>
      </c>
      <c r="AI1207" t="s">
        <v>2207</v>
      </c>
      <c r="AK1207" t="s">
        <v>2206</v>
      </c>
      <c r="AL1207">
        <v>0</v>
      </c>
      <c r="AM1207" s="5">
        <f t="shared" si="154"/>
        <v>0</v>
      </c>
      <c r="AN1207" s="4">
        <f t="shared" si="151"/>
        <v>0</v>
      </c>
      <c r="AO1207" s="3"/>
      <c r="AP1207">
        <v>0</v>
      </c>
      <c r="AR1207" t="s">
        <v>1</v>
      </c>
      <c r="AT1207" s="2" t="s">
        <v>0</v>
      </c>
      <c r="AU1207" s="1">
        <f t="shared" si="155"/>
        <v>0.53442246603133925</v>
      </c>
      <c r="AV1207" s="1">
        <f t="shared" si="156"/>
        <v>0.38173033287952801</v>
      </c>
      <c r="AW1207" s="1">
        <f t="shared" si="157"/>
        <v>0.22903819972771683</v>
      </c>
    </row>
    <row r="1208" spans="1:49" x14ac:dyDescent="0.2">
      <c r="A1208">
        <v>1206</v>
      </c>
      <c r="B1208" t="s">
        <v>2205</v>
      </c>
      <c r="C1208" t="s">
        <v>2204</v>
      </c>
      <c r="F1208" t="s">
        <v>2203</v>
      </c>
      <c r="G1208" t="s">
        <v>16</v>
      </c>
      <c r="H1208" t="s">
        <v>15</v>
      </c>
      <c r="I1208" t="s">
        <v>2202</v>
      </c>
      <c r="J1208" t="s">
        <v>2201</v>
      </c>
      <c r="K1208" t="s">
        <v>2200</v>
      </c>
      <c r="L1208" t="s">
        <v>2199</v>
      </c>
      <c r="M1208" t="s">
        <v>2198</v>
      </c>
      <c r="N1208">
        <v>4</v>
      </c>
      <c r="O1208" t="s">
        <v>2197</v>
      </c>
      <c r="P1208" t="s">
        <v>2196</v>
      </c>
      <c r="Q1208" t="s">
        <v>2195</v>
      </c>
      <c r="R1208" s="7">
        <v>36526</v>
      </c>
      <c r="S1208" s="8">
        <f t="shared" si="152"/>
        <v>2000</v>
      </c>
      <c r="T1208" s="8">
        <v>2000</v>
      </c>
      <c r="U1208" s="8">
        <f t="shared" si="153"/>
        <v>22</v>
      </c>
      <c r="V1208" s="7">
        <v>2000</v>
      </c>
      <c r="W1208" t="s">
        <v>1401</v>
      </c>
      <c r="X1208" s="2">
        <v>0.28599999999999998</v>
      </c>
      <c r="Y1208" s="6">
        <f t="shared" si="150"/>
        <v>7.6346066575905605E-3</v>
      </c>
      <c r="AA1208">
        <v>9205071</v>
      </c>
      <c r="AB1208">
        <v>28139</v>
      </c>
      <c r="AD1208" t="s">
        <v>6</v>
      </c>
      <c r="AE1208">
        <v>14</v>
      </c>
      <c r="AF1208">
        <v>6</v>
      </c>
      <c r="AH1208" t="s">
        <v>2194</v>
      </c>
      <c r="AI1208" t="s">
        <v>2193</v>
      </c>
      <c r="AK1208" t="s">
        <v>2192</v>
      </c>
      <c r="AL1208">
        <v>1</v>
      </c>
      <c r="AM1208" s="5">
        <f t="shared" si="154"/>
        <v>4.5454545454545456E-2</v>
      </c>
      <c r="AN1208" s="4">
        <f t="shared" si="151"/>
        <v>6.8844445974321024E-5</v>
      </c>
      <c r="AO1208" s="3"/>
      <c r="AP1208">
        <v>0</v>
      </c>
      <c r="AR1208" t="s">
        <v>1</v>
      </c>
      <c r="AT1208" s="2" t="s">
        <v>0</v>
      </c>
      <c r="AU1208" s="1">
        <f t="shared" si="155"/>
        <v>0.5364877994105689</v>
      </c>
      <c r="AV1208" s="1">
        <f t="shared" si="156"/>
        <v>0.38517255517824406</v>
      </c>
      <c r="AW1208" s="1">
        <f t="shared" si="157"/>
        <v>0.2338573109459193</v>
      </c>
    </row>
    <row r="1209" spans="1:49" x14ac:dyDescent="0.2">
      <c r="A1209">
        <v>1207</v>
      </c>
      <c r="B1209" t="s">
        <v>2191</v>
      </c>
      <c r="C1209" t="s">
        <v>2190</v>
      </c>
      <c r="F1209" t="s">
        <v>2189</v>
      </c>
      <c r="G1209" t="s">
        <v>16</v>
      </c>
      <c r="H1209" t="s">
        <v>15</v>
      </c>
      <c r="I1209" t="s">
        <v>1760</v>
      </c>
      <c r="J1209">
        <v>60017161</v>
      </c>
      <c r="K1209" t="s">
        <v>746</v>
      </c>
      <c r="L1209" t="s">
        <v>745</v>
      </c>
      <c r="M1209" t="s">
        <v>744</v>
      </c>
      <c r="N1209">
        <v>1</v>
      </c>
      <c r="O1209" t="s">
        <v>743</v>
      </c>
      <c r="P1209">
        <v>7409485017</v>
      </c>
      <c r="Q1209">
        <v>60017161</v>
      </c>
      <c r="R1209" s="7">
        <v>36526</v>
      </c>
      <c r="S1209" s="8">
        <f t="shared" si="152"/>
        <v>2000</v>
      </c>
      <c r="T1209" s="8">
        <v>2000</v>
      </c>
      <c r="U1209" s="8">
        <f t="shared" si="153"/>
        <v>22</v>
      </c>
      <c r="V1209" s="7">
        <v>2000</v>
      </c>
      <c r="W1209" t="s">
        <v>1427</v>
      </c>
      <c r="X1209" s="2">
        <v>0.30399999999999999</v>
      </c>
      <c r="Y1209" s="6">
        <f t="shared" si="150"/>
        <v>8.115106377299057E-3</v>
      </c>
      <c r="AA1209">
        <v>8952477</v>
      </c>
      <c r="AB1209">
        <v>12250</v>
      </c>
      <c r="AD1209" t="s">
        <v>6</v>
      </c>
      <c r="AE1209">
        <v>26</v>
      </c>
      <c r="AF1209">
        <v>3</v>
      </c>
      <c r="AH1209" t="s">
        <v>2188</v>
      </c>
      <c r="AI1209" t="s">
        <v>2187</v>
      </c>
      <c r="AK1209" t="s">
        <v>2186</v>
      </c>
      <c r="AL1209">
        <v>25</v>
      </c>
      <c r="AM1209" s="5">
        <f t="shared" si="154"/>
        <v>1.1363636363636365</v>
      </c>
      <c r="AN1209" s="4">
        <f t="shared" si="151"/>
        <v>1.7211111493580257E-3</v>
      </c>
      <c r="AO1209" s="3"/>
      <c r="AP1209">
        <v>0</v>
      </c>
      <c r="AR1209" t="s">
        <v>1</v>
      </c>
      <c r="AT1209" s="2" t="s">
        <v>0</v>
      </c>
      <c r="AU1209" s="1">
        <f t="shared" si="155"/>
        <v>0.61969078089167462</v>
      </c>
      <c r="AV1209" s="1">
        <f t="shared" si="156"/>
        <v>0.49181087633285409</v>
      </c>
      <c r="AW1209" s="1">
        <f t="shared" si="157"/>
        <v>0.36393097177403355</v>
      </c>
    </row>
    <row r="1210" spans="1:49" x14ac:dyDescent="0.2">
      <c r="A1210">
        <v>1208</v>
      </c>
      <c r="B1210" t="s">
        <v>2185</v>
      </c>
      <c r="C1210" t="s">
        <v>2184</v>
      </c>
      <c r="F1210" t="s">
        <v>2183</v>
      </c>
      <c r="G1210" t="s">
        <v>16</v>
      </c>
      <c r="H1210" t="s">
        <v>15</v>
      </c>
      <c r="I1210" t="s">
        <v>2182</v>
      </c>
      <c r="J1210" t="s">
        <v>2181</v>
      </c>
      <c r="K1210" t="s">
        <v>2180</v>
      </c>
      <c r="L1210" t="s">
        <v>2179</v>
      </c>
      <c r="M1210" t="s">
        <v>2178</v>
      </c>
      <c r="N1210">
        <v>4</v>
      </c>
      <c r="O1210" t="s">
        <v>2177</v>
      </c>
      <c r="P1210" t="s">
        <v>2176</v>
      </c>
      <c r="Q1210" t="s">
        <v>2175</v>
      </c>
      <c r="R1210" s="7">
        <v>36526</v>
      </c>
      <c r="S1210" s="8">
        <f t="shared" si="152"/>
        <v>2000</v>
      </c>
      <c r="T1210" s="8">
        <v>2000</v>
      </c>
      <c r="U1210" s="8">
        <f t="shared" si="153"/>
        <v>22</v>
      </c>
      <c r="V1210" s="7">
        <v>2000</v>
      </c>
      <c r="W1210" t="s">
        <v>1810</v>
      </c>
      <c r="X1210" s="2">
        <v>0.30199999999999999</v>
      </c>
      <c r="Y1210" s="6">
        <f t="shared" si="150"/>
        <v>8.0617175195536687E-3</v>
      </c>
      <c r="AA1210">
        <v>9296212</v>
      </c>
      <c r="AB1210">
        <v>20725</v>
      </c>
      <c r="AD1210" t="s">
        <v>6</v>
      </c>
      <c r="AE1210">
        <v>14</v>
      </c>
      <c r="AF1210">
        <v>2</v>
      </c>
      <c r="AH1210" t="s">
        <v>2174</v>
      </c>
      <c r="AI1210" t="s">
        <v>2173</v>
      </c>
      <c r="AK1210" t="s">
        <v>2172</v>
      </c>
      <c r="AL1210">
        <v>0</v>
      </c>
      <c r="AM1210" s="5">
        <f t="shared" si="154"/>
        <v>0</v>
      </c>
      <c r="AN1210" s="4">
        <f t="shared" si="151"/>
        <v>0</v>
      </c>
      <c r="AO1210" s="3"/>
      <c r="AP1210">
        <v>0</v>
      </c>
      <c r="AR1210" t="s">
        <v>1</v>
      </c>
      <c r="AT1210" s="2">
        <v>1.671</v>
      </c>
      <c r="AU1210" s="1">
        <f t="shared" si="155"/>
        <v>0.56432022636875678</v>
      </c>
      <c r="AV1210" s="1">
        <f t="shared" si="156"/>
        <v>0.40308587597768342</v>
      </c>
      <c r="AW1210" s="1">
        <f t="shared" si="157"/>
        <v>0.24185152558661005</v>
      </c>
    </row>
    <row r="1211" spans="1:49" x14ac:dyDescent="0.2">
      <c r="A1211">
        <v>1209</v>
      </c>
      <c r="B1211" t="s">
        <v>2171</v>
      </c>
      <c r="C1211" t="s">
        <v>2170</v>
      </c>
      <c r="F1211" t="s">
        <v>2169</v>
      </c>
      <c r="G1211" t="s">
        <v>16</v>
      </c>
      <c r="H1211" t="s">
        <v>15</v>
      </c>
      <c r="I1211" t="s">
        <v>2168</v>
      </c>
      <c r="J1211" t="s">
        <v>2163</v>
      </c>
      <c r="K1211" t="s">
        <v>2167</v>
      </c>
      <c r="L1211" t="s">
        <v>2166</v>
      </c>
      <c r="M1211" t="s">
        <v>1390</v>
      </c>
      <c r="N1211">
        <v>2</v>
      </c>
      <c r="O1211" t="s">
        <v>2165</v>
      </c>
      <c r="P1211" t="s">
        <v>2164</v>
      </c>
      <c r="Q1211" t="s">
        <v>2163</v>
      </c>
      <c r="R1211" s="7">
        <v>36526</v>
      </c>
      <c r="S1211" s="8">
        <f t="shared" si="152"/>
        <v>2000</v>
      </c>
      <c r="T1211" s="8">
        <v>2000</v>
      </c>
      <c r="U1211" s="8">
        <f t="shared" si="153"/>
        <v>22</v>
      </c>
      <c r="V1211" s="7">
        <v>2000</v>
      </c>
      <c r="W1211" t="s">
        <v>1427</v>
      </c>
      <c r="X1211" s="2">
        <v>0.30399999999999999</v>
      </c>
      <c r="Y1211" s="6">
        <f t="shared" si="150"/>
        <v>8.115106377299057E-3</v>
      </c>
      <c r="AA1211">
        <v>8952477</v>
      </c>
      <c r="AB1211">
        <v>12250</v>
      </c>
      <c r="AD1211" t="s">
        <v>6</v>
      </c>
      <c r="AE1211">
        <v>26</v>
      </c>
      <c r="AF1211">
        <v>3</v>
      </c>
      <c r="AH1211" t="s">
        <v>2162</v>
      </c>
      <c r="AI1211" t="s">
        <v>2161</v>
      </c>
      <c r="AK1211" t="s">
        <v>2160</v>
      </c>
      <c r="AL1211">
        <v>6</v>
      </c>
      <c r="AM1211" s="5">
        <f t="shared" si="154"/>
        <v>0.27272727272727271</v>
      </c>
      <c r="AN1211" s="4">
        <f t="shared" si="151"/>
        <v>4.1306667584592612E-4</v>
      </c>
      <c r="AO1211" s="3"/>
      <c r="AP1211">
        <v>0</v>
      </c>
      <c r="AR1211" t="s">
        <v>1</v>
      </c>
      <c r="AT1211" s="2" t="s">
        <v>0</v>
      </c>
      <c r="AU1211" s="1">
        <f t="shared" si="155"/>
        <v>0.58044944668631171</v>
      </c>
      <c r="AV1211" s="1">
        <f t="shared" si="156"/>
        <v>0.42640865265724914</v>
      </c>
      <c r="AW1211" s="1">
        <f t="shared" si="157"/>
        <v>0.27236785862818652</v>
      </c>
    </row>
    <row r="1212" spans="1:49" x14ac:dyDescent="0.2">
      <c r="A1212">
        <v>1210</v>
      </c>
      <c r="B1212" t="s">
        <v>2159</v>
      </c>
      <c r="C1212" t="s">
        <v>2158</v>
      </c>
      <c r="F1212" t="s">
        <v>2157</v>
      </c>
      <c r="G1212" t="s">
        <v>16</v>
      </c>
      <c r="H1212" t="s">
        <v>15</v>
      </c>
      <c r="I1212" t="s">
        <v>2156</v>
      </c>
      <c r="J1212">
        <v>60025209</v>
      </c>
      <c r="K1212" t="s">
        <v>2155</v>
      </c>
      <c r="L1212" t="s">
        <v>271</v>
      </c>
      <c r="M1212" t="s">
        <v>11</v>
      </c>
      <c r="N1212">
        <v>7</v>
      </c>
      <c r="O1212" t="s">
        <v>2154</v>
      </c>
      <c r="P1212" t="s">
        <v>2153</v>
      </c>
      <c r="Q1212" t="s">
        <v>2152</v>
      </c>
      <c r="R1212" s="7">
        <v>36526</v>
      </c>
      <c r="S1212" s="8">
        <f t="shared" si="152"/>
        <v>2000</v>
      </c>
      <c r="T1212" s="8">
        <v>2000</v>
      </c>
      <c r="U1212" s="8">
        <f t="shared" si="153"/>
        <v>22</v>
      </c>
      <c r="V1212" s="7">
        <v>2000</v>
      </c>
      <c r="W1212" t="s">
        <v>1377</v>
      </c>
      <c r="X1212" s="2" t="s">
        <v>0</v>
      </c>
      <c r="Y1212" s="6" t="e">
        <f t="shared" si="150"/>
        <v>#VALUE!</v>
      </c>
      <c r="AA1212">
        <v>15292517</v>
      </c>
      <c r="AB1212">
        <v>65469</v>
      </c>
      <c r="AD1212" t="s">
        <v>6</v>
      </c>
      <c r="AH1212" t="s">
        <v>2151</v>
      </c>
      <c r="AI1212" t="s">
        <v>2150</v>
      </c>
      <c r="AK1212" t="s">
        <v>2149</v>
      </c>
      <c r="AL1212">
        <v>0</v>
      </c>
      <c r="AM1212" s="5">
        <f t="shared" si="154"/>
        <v>0</v>
      </c>
      <c r="AN1212" s="4">
        <f t="shared" si="151"/>
        <v>0</v>
      </c>
      <c r="AO1212" s="3"/>
      <c r="AP1212">
        <v>0</v>
      </c>
      <c r="AR1212" t="s">
        <v>1</v>
      </c>
      <c r="AT1212" s="2" t="s">
        <v>0</v>
      </c>
      <c r="AU1212" s="1" t="e">
        <f t="shared" si="155"/>
        <v>#VALUE!</v>
      </c>
      <c r="AV1212" s="1" t="e">
        <f t="shared" si="156"/>
        <v>#VALUE!</v>
      </c>
      <c r="AW1212" s="1" t="e">
        <f t="shared" si="157"/>
        <v>#VALUE!</v>
      </c>
    </row>
    <row r="1213" spans="1:49" x14ac:dyDescent="0.2">
      <c r="A1213">
        <v>1211</v>
      </c>
      <c r="B1213" t="s">
        <v>2148</v>
      </c>
      <c r="C1213" t="s">
        <v>2147</v>
      </c>
      <c r="F1213" t="s">
        <v>2146</v>
      </c>
      <c r="G1213" t="s">
        <v>16</v>
      </c>
      <c r="H1213" t="s">
        <v>15</v>
      </c>
      <c r="I1213" t="s">
        <v>2145</v>
      </c>
      <c r="J1213">
        <v>60031707</v>
      </c>
      <c r="K1213" t="s">
        <v>2144</v>
      </c>
      <c r="L1213" t="s">
        <v>2143</v>
      </c>
      <c r="M1213" t="s">
        <v>11</v>
      </c>
      <c r="N1213">
        <v>2</v>
      </c>
      <c r="O1213" t="s">
        <v>2142</v>
      </c>
      <c r="P1213" t="s">
        <v>2141</v>
      </c>
      <c r="Q1213" t="s">
        <v>2140</v>
      </c>
      <c r="R1213" s="7">
        <v>36526</v>
      </c>
      <c r="S1213" s="8">
        <f t="shared" si="152"/>
        <v>2000</v>
      </c>
      <c r="T1213" s="8">
        <v>2000</v>
      </c>
      <c r="U1213" s="8">
        <f t="shared" si="153"/>
        <v>22</v>
      </c>
      <c r="V1213" s="7">
        <v>2000</v>
      </c>
      <c r="W1213" t="s">
        <v>1401</v>
      </c>
      <c r="X1213" s="2">
        <v>0.28599999999999998</v>
      </c>
      <c r="Y1213" s="6">
        <f t="shared" si="150"/>
        <v>7.6346066575905605E-3</v>
      </c>
      <c r="AA1213">
        <v>9205071</v>
      </c>
      <c r="AB1213">
        <v>28139</v>
      </c>
      <c r="AD1213" t="s">
        <v>6</v>
      </c>
      <c r="AE1213">
        <v>14</v>
      </c>
      <c r="AF1213">
        <v>6</v>
      </c>
      <c r="AH1213" t="s">
        <v>2139</v>
      </c>
      <c r="AI1213" t="s">
        <v>2138</v>
      </c>
      <c r="AK1213" t="s">
        <v>2137</v>
      </c>
      <c r="AL1213">
        <v>0</v>
      </c>
      <c r="AM1213" s="5">
        <f t="shared" si="154"/>
        <v>0</v>
      </c>
      <c r="AN1213" s="4">
        <f t="shared" si="151"/>
        <v>0</v>
      </c>
      <c r="AO1213" s="3"/>
      <c r="AP1213">
        <v>0</v>
      </c>
      <c r="AR1213" t="s">
        <v>1</v>
      </c>
      <c r="AT1213" s="2" t="s">
        <v>0</v>
      </c>
      <c r="AU1213" s="1">
        <f t="shared" si="155"/>
        <v>0.53442246603133925</v>
      </c>
      <c r="AV1213" s="1">
        <f t="shared" si="156"/>
        <v>0.38173033287952801</v>
      </c>
      <c r="AW1213" s="1">
        <f t="shared" si="157"/>
        <v>0.22903819972771683</v>
      </c>
    </row>
    <row r="1214" spans="1:49" x14ac:dyDescent="0.2">
      <c r="A1214">
        <v>1212</v>
      </c>
      <c r="B1214" t="s">
        <v>2136</v>
      </c>
      <c r="C1214" t="s">
        <v>2135</v>
      </c>
      <c r="F1214" t="s">
        <v>2134</v>
      </c>
      <c r="G1214" t="s">
        <v>16</v>
      </c>
      <c r="H1214" t="s">
        <v>15</v>
      </c>
      <c r="I1214" t="s">
        <v>2133</v>
      </c>
      <c r="J1214" t="s">
        <v>2128</v>
      </c>
      <c r="K1214" t="s">
        <v>2132</v>
      </c>
      <c r="L1214" t="s">
        <v>2131</v>
      </c>
      <c r="M1214" t="s">
        <v>91</v>
      </c>
      <c r="N1214">
        <v>2</v>
      </c>
      <c r="O1214" t="s">
        <v>2130</v>
      </c>
      <c r="P1214" t="s">
        <v>2129</v>
      </c>
      <c r="Q1214" t="s">
        <v>2128</v>
      </c>
      <c r="R1214" s="7">
        <v>36526</v>
      </c>
      <c r="S1214" s="8">
        <f t="shared" si="152"/>
        <v>2000</v>
      </c>
      <c r="T1214" s="8">
        <v>2000</v>
      </c>
      <c r="U1214" s="8">
        <f t="shared" si="153"/>
        <v>22</v>
      </c>
      <c r="V1214" s="7">
        <v>2000</v>
      </c>
      <c r="W1214" t="s">
        <v>1351</v>
      </c>
      <c r="X1214" s="2" t="s">
        <v>0</v>
      </c>
      <c r="Y1214" s="6" t="e">
        <f t="shared" si="150"/>
        <v>#VALUE!</v>
      </c>
      <c r="AA1214">
        <v>7309244</v>
      </c>
      <c r="AB1214">
        <v>17262</v>
      </c>
      <c r="AD1214" t="s">
        <v>6</v>
      </c>
      <c r="AH1214">
        <v>205</v>
      </c>
      <c r="AI1214" t="s">
        <v>2127</v>
      </c>
      <c r="AK1214" t="s">
        <v>2126</v>
      </c>
      <c r="AL1214">
        <v>0</v>
      </c>
      <c r="AM1214" s="5">
        <f t="shared" si="154"/>
        <v>0</v>
      </c>
      <c r="AN1214" s="4">
        <f t="shared" si="151"/>
        <v>0</v>
      </c>
      <c r="AO1214" s="3"/>
      <c r="AP1214">
        <v>0</v>
      </c>
      <c r="AR1214" t="s">
        <v>1</v>
      </c>
      <c r="AT1214" s="2" t="s">
        <v>0</v>
      </c>
      <c r="AU1214" s="1" t="e">
        <f t="shared" si="155"/>
        <v>#VALUE!</v>
      </c>
      <c r="AV1214" s="1" t="e">
        <f t="shared" si="156"/>
        <v>#VALUE!</v>
      </c>
      <c r="AW1214" s="1" t="e">
        <f t="shared" si="157"/>
        <v>#VALUE!</v>
      </c>
    </row>
    <row r="1215" spans="1:49" x14ac:dyDescent="0.2">
      <c r="A1215">
        <v>1213</v>
      </c>
      <c r="B1215" t="s">
        <v>2125</v>
      </c>
      <c r="C1215" t="s">
        <v>2124</v>
      </c>
      <c r="F1215" t="s">
        <v>2123</v>
      </c>
      <c r="G1215" t="s">
        <v>16</v>
      </c>
      <c r="H1215" t="s">
        <v>15</v>
      </c>
      <c r="I1215" t="s">
        <v>2122</v>
      </c>
      <c r="J1215" t="s">
        <v>2121</v>
      </c>
      <c r="K1215" t="s">
        <v>2120</v>
      </c>
      <c r="L1215" t="s">
        <v>2119</v>
      </c>
      <c r="M1215" t="s">
        <v>2118</v>
      </c>
      <c r="N1215">
        <v>4</v>
      </c>
      <c r="O1215" t="s">
        <v>2117</v>
      </c>
      <c r="P1215" t="s">
        <v>2116</v>
      </c>
      <c r="Q1215" t="s">
        <v>2115</v>
      </c>
      <c r="R1215" s="7">
        <v>36526</v>
      </c>
      <c r="S1215" s="8">
        <f t="shared" si="152"/>
        <v>2000</v>
      </c>
      <c r="T1215" s="8">
        <v>2000</v>
      </c>
      <c r="U1215" s="8">
        <f t="shared" si="153"/>
        <v>22</v>
      </c>
      <c r="V1215" s="7">
        <v>2000</v>
      </c>
      <c r="W1215" t="s">
        <v>1323</v>
      </c>
      <c r="X1215" s="2">
        <v>0</v>
      </c>
      <c r="Y1215" s="6">
        <f t="shared" si="150"/>
        <v>0</v>
      </c>
      <c r="AA1215">
        <v>5891485</v>
      </c>
      <c r="AB1215">
        <v>52214</v>
      </c>
      <c r="AD1215" t="s">
        <v>6</v>
      </c>
      <c r="AH1215" t="s">
        <v>2114</v>
      </c>
      <c r="AI1215" t="s">
        <v>2113</v>
      </c>
      <c r="AK1215" t="s">
        <v>2112</v>
      </c>
      <c r="AL1215">
        <v>0</v>
      </c>
      <c r="AM1215" s="5">
        <f t="shared" si="154"/>
        <v>0</v>
      </c>
      <c r="AN1215" s="4">
        <f t="shared" si="151"/>
        <v>0</v>
      </c>
      <c r="AO1215" s="3"/>
      <c r="AP1215">
        <v>0</v>
      </c>
      <c r="AR1215" t="s">
        <v>1</v>
      </c>
      <c r="AT1215" s="2" t="s">
        <v>0</v>
      </c>
      <c r="AU1215" s="1">
        <f t="shared" si="155"/>
        <v>0</v>
      </c>
      <c r="AV1215" s="1">
        <f t="shared" si="156"/>
        <v>0</v>
      </c>
      <c r="AW1215" s="1">
        <f t="shared" si="157"/>
        <v>0</v>
      </c>
    </row>
    <row r="1216" spans="1:49" x14ac:dyDescent="0.2">
      <c r="A1216">
        <v>1214</v>
      </c>
      <c r="B1216" t="s">
        <v>2111</v>
      </c>
      <c r="C1216" t="s">
        <v>2110</v>
      </c>
      <c r="F1216" t="s">
        <v>2109</v>
      </c>
      <c r="G1216" t="s">
        <v>16</v>
      </c>
      <c r="H1216" t="s">
        <v>15</v>
      </c>
      <c r="I1216" t="s">
        <v>2108</v>
      </c>
      <c r="J1216" t="s">
        <v>2107</v>
      </c>
      <c r="K1216" t="s">
        <v>2106</v>
      </c>
      <c r="L1216" t="s">
        <v>2105</v>
      </c>
      <c r="M1216" t="s">
        <v>2104</v>
      </c>
      <c r="N1216">
        <v>2</v>
      </c>
      <c r="O1216" t="s">
        <v>2103</v>
      </c>
      <c r="P1216" t="s">
        <v>2102</v>
      </c>
      <c r="Q1216" t="s">
        <v>2101</v>
      </c>
      <c r="R1216" s="7">
        <v>36526</v>
      </c>
      <c r="S1216" s="8">
        <f t="shared" si="152"/>
        <v>2000</v>
      </c>
      <c r="T1216" s="8">
        <v>2000</v>
      </c>
      <c r="U1216" s="8">
        <f t="shared" si="153"/>
        <v>22</v>
      </c>
      <c r="V1216" s="7">
        <v>2000</v>
      </c>
      <c r="W1216" t="s">
        <v>1810</v>
      </c>
      <c r="X1216" s="2">
        <v>0.30199999999999999</v>
      </c>
      <c r="Y1216" s="6">
        <f t="shared" si="150"/>
        <v>8.0617175195536687E-3</v>
      </c>
      <c r="AA1216">
        <v>9296212</v>
      </c>
      <c r="AB1216">
        <v>20725</v>
      </c>
      <c r="AD1216" t="s">
        <v>6</v>
      </c>
      <c r="AE1216">
        <v>14</v>
      </c>
      <c r="AF1216">
        <v>2</v>
      </c>
      <c r="AH1216" t="s">
        <v>2100</v>
      </c>
      <c r="AI1216" t="s">
        <v>2099</v>
      </c>
      <c r="AK1216" t="s">
        <v>2098</v>
      </c>
      <c r="AL1216">
        <v>3</v>
      </c>
      <c r="AM1216" s="5">
        <f t="shared" si="154"/>
        <v>0.13636363636363635</v>
      </c>
      <c r="AN1216" s="4">
        <f t="shared" si="151"/>
        <v>2.0653333792296306E-4</v>
      </c>
      <c r="AO1216" s="3"/>
      <c r="AP1216">
        <v>0</v>
      </c>
      <c r="AR1216" t="s">
        <v>1</v>
      </c>
      <c r="AT1216" s="2">
        <v>1.671</v>
      </c>
      <c r="AU1216" s="1">
        <f t="shared" si="155"/>
        <v>0.57051622650644562</v>
      </c>
      <c r="AV1216" s="1">
        <f t="shared" si="156"/>
        <v>0.41341254287383156</v>
      </c>
      <c r="AW1216" s="1">
        <f t="shared" si="157"/>
        <v>0.25630885924121749</v>
      </c>
    </row>
    <row r="1217" spans="1:49" x14ac:dyDescent="0.2">
      <c r="A1217">
        <v>1215</v>
      </c>
      <c r="B1217" t="s">
        <v>2097</v>
      </c>
      <c r="C1217" t="s">
        <v>2096</v>
      </c>
      <c r="F1217" t="s">
        <v>2095</v>
      </c>
      <c r="G1217" t="s">
        <v>16</v>
      </c>
      <c r="H1217" t="s">
        <v>15</v>
      </c>
      <c r="I1217" t="s">
        <v>2094</v>
      </c>
      <c r="J1217">
        <v>60025371</v>
      </c>
      <c r="K1217" t="s">
        <v>2093</v>
      </c>
      <c r="L1217" t="s">
        <v>2092</v>
      </c>
      <c r="M1217" t="s">
        <v>11</v>
      </c>
      <c r="N1217">
        <v>2</v>
      </c>
      <c r="O1217" t="s">
        <v>2091</v>
      </c>
      <c r="P1217" t="s">
        <v>2090</v>
      </c>
      <c r="Q1217" t="s">
        <v>2089</v>
      </c>
      <c r="R1217" s="7">
        <v>36526</v>
      </c>
      <c r="S1217" s="8">
        <f t="shared" si="152"/>
        <v>2000</v>
      </c>
      <c r="T1217" s="8">
        <v>2000</v>
      </c>
      <c r="U1217" s="8">
        <f t="shared" si="153"/>
        <v>22</v>
      </c>
      <c r="V1217" s="7">
        <v>2000</v>
      </c>
      <c r="W1217" t="s">
        <v>2088</v>
      </c>
      <c r="X1217" s="2" t="s">
        <v>0</v>
      </c>
      <c r="Y1217" s="6" t="e">
        <f t="shared" si="150"/>
        <v>#VALUE!</v>
      </c>
      <c r="AA1217">
        <v>7347502</v>
      </c>
      <c r="AB1217">
        <v>17317</v>
      </c>
      <c r="AD1217" t="s">
        <v>6</v>
      </c>
      <c r="AH1217" t="s">
        <v>2087</v>
      </c>
      <c r="AI1217" t="s">
        <v>2086</v>
      </c>
      <c r="AK1217" t="s">
        <v>2085</v>
      </c>
      <c r="AL1217">
        <v>0</v>
      </c>
      <c r="AM1217" s="5">
        <f t="shared" si="154"/>
        <v>0</v>
      </c>
      <c r="AN1217" s="4">
        <f t="shared" si="151"/>
        <v>0</v>
      </c>
      <c r="AO1217" s="3"/>
      <c r="AP1217">
        <v>0</v>
      </c>
      <c r="AR1217" t="s">
        <v>1</v>
      </c>
      <c r="AT1217" s="2" t="s">
        <v>0</v>
      </c>
      <c r="AU1217" s="1" t="e">
        <f t="shared" si="155"/>
        <v>#VALUE!</v>
      </c>
      <c r="AV1217" s="1" t="e">
        <f t="shared" si="156"/>
        <v>#VALUE!</v>
      </c>
      <c r="AW1217" s="1" t="e">
        <f t="shared" si="157"/>
        <v>#VALUE!</v>
      </c>
    </row>
    <row r="1218" spans="1:49" x14ac:dyDescent="0.2">
      <c r="A1218">
        <v>1216</v>
      </c>
      <c r="B1218" t="s">
        <v>2084</v>
      </c>
      <c r="C1218" t="s">
        <v>2083</v>
      </c>
      <c r="F1218" t="s">
        <v>2082</v>
      </c>
      <c r="G1218" t="s">
        <v>16</v>
      </c>
      <c r="H1218" t="s">
        <v>15</v>
      </c>
      <c r="I1218" t="s">
        <v>2081</v>
      </c>
      <c r="J1218">
        <v>60031701</v>
      </c>
      <c r="K1218" t="s">
        <v>1684</v>
      </c>
      <c r="L1218" t="s">
        <v>379</v>
      </c>
      <c r="M1218" t="s">
        <v>356</v>
      </c>
      <c r="N1218">
        <v>2</v>
      </c>
      <c r="O1218" t="s">
        <v>2080</v>
      </c>
      <c r="P1218" t="s">
        <v>2079</v>
      </c>
      <c r="Q1218" t="s">
        <v>1681</v>
      </c>
      <c r="R1218" s="7">
        <v>36526</v>
      </c>
      <c r="S1218" s="8">
        <f t="shared" si="152"/>
        <v>2000</v>
      </c>
      <c r="T1218" s="8">
        <v>2000</v>
      </c>
      <c r="U1218" s="8">
        <f t="shared" si="153"/>
        <v>22</v>
      </c>
      <c r="V1218" s="7">
        <v>2000</v>
      </c>
      <c r="W1218" t="s">
        <v>1323</v>
      </c>
      <c r="X1218" s="2">
        <v>0</v>
      </c>
      <c r="Y1218" s="6">
        <f t="shared" ref="Y1218:Y1281" si="158">(X1218-$Z$3)/($Z$2-$Z$3)</f>
        <v>0</v>
      </c>
      <c r="AA1218">
        <v>5891485</v>
      </c>
      <c r="AB1218">
        <v>52214</v>
      </c>
      <c r="AD1218" t="s">
        <v>6</v>
      </c>
      <c r="AH1218" t="s">
        <v>2078</v>
      </c>
      <c r="AI1218" t="s">
        <v>2077</v>
      </c>
      <c r="AK1218" t="s">
        <v>2076</v>
      </c>
      <c r="AL1218">
        <v>0</v>
      </c>
      <c r="AM1218" s="5">
        <f t="shared" si="154"/>
        <v>0</v>
      </c>
      <c r="AN1218" s="4">
        <f t="shared" ref="AN1218:AN1281" si="159">(AM1218-$AO$3)/($AO$2-$AO$3)</f>
        <v>0</v>
      </c>
      <c r="AO1218" s="3"/>
      <c r="AP1218">
        <v>0</v>
      </c>
      <c r="AR1218" t="s">
        <v>1</v>
      </c>
      <c r="AT1218" s="2" t="s">
        <v>0</v>
      </c>
      <c r="AU1218" s="1">
        <f t="shared" si="155"/>
        <v>0</v>
      </c>
      <c r="AV1218" s="1">
        <f t="shared" si="156"/>
        <v>0</v>
      </c>
      <c r="AW1218" s="1">
        <f t="shared" si="157"/>
        <v>0</v>
      </c>
    </row>
    <row r="1219" spans="1:49" x14ac:dyDescent="0.2">
      <c r="A1219">
        <v>1217</v>
      </c>
      <c r="B1219" t="s">
        <v>2075</v>
      </c>
      <c r="C1219" t="s">
        <v>2074</v>
      </c>
      <c r="F1219" t="s">
        <v>2073</v>
      </c>
      <c r="G1219" t="s">
        <v>16</v>
      </c>
      <c r="H1219" t="s">
        <v>15</v>
      </c>
      <c r="I1219" t="s">
        <v>2072</v>
      </c>
      <c r="J1219">
        <v>60031216</v>
      </c>
      <c r="K1219" t="s">
        <v>2071</v>
      </c>
      <c r="L1219" t="s">
        <v>2070</v>
      </c>
      <c r="M1219" t="s">
        <v>59</v>
      </c>
      <c r="N1219">
        <v>3</v>
      </c>
      <c r="O1219" t="s">
        <v>2069</v>
      </c>
      <c r="P1219" t="s">
        <v>2068</v>
      </c>
      <c r="Q1219" t="s">
        <v>2067</v>
      </c>
      <c r="R1219" s="7">
        <v>36526</v>
      </c>
      <c r="S1219" s="8">
        <f t="shared" si="152"/>
        <v>2000</v>
      </c>
      <c r="T1219" s="8">
        <v>2000</v>
      </c>
      <c r="U1219" s="8">
        <f t="shared" si="153"/>
        <v>22</v>
      </c>
      <c r="V1219" s="7">
        <v>2000</v>
      </c>
      <c r="W1219" t="s">
        <v>2066</v>
      </c>
      <c r="X1219" s="2">
        <v>1.1579999999999999</v>
      </c>
      <c r="Y1219" s="6">
        <f t="shared" si="158"/>
        <v>3.0912148634579962E-2</v>
      </c>
      <c r="AA1219">
        <v>1668595</v>
      </c>
      <c r="AB1219">
        <v>14223</v>
      </c>
      <c r="AD1219" t="s">
        <v>6</v>
      </c>
      <c r="AE1219">
        <v>63</v>
      </c>
      <c r="AF1219">
        <v>3</v>
      </c>
      <c r="AH1219" t="s">
        <v>2065</v>
      </c>
      <c r="AI1219" t="s">
        <v>2064</v>
      </c>
      <c r="AJ1219" t="s">
        <v>2063</v>
      </c>
      <c r="AK1219" t="s">
        <v>2062</v>
      </c>
      <c r="AL1219">
        <v>11</v>
      </c>
      <c r="AM1219" s="5">
        <f t="shared" si="154"/>
        <v>0.5</v>
      </c>
      <c r="AN1219" s="4">
        <f t="shared" si="159"/>
        <v>7.572889057175312E-4</v>
      </c>
      <c r="AO1219" s="3"/>
      <c r="AP1219">
        <v>0</v>
      </c>
      <c r="AR1219" t="s">
        <v>2061</v>
      </c>
      <c r="AT1219" s="2">
        <v>3.573</v>
      </c>
      <c r="AU1219" s="1">
        <f t="shared" si="155"/>
        <v>2.1865690715921233</v>
      </c>
      <c r="AV1219" s="1">
        <f t="shared" si="156"/>
        <v>1.5834718770148748</v>
      </c>
      <c r="AW1219" s="1">
        <f t="shared" si="157"/>
        <v>0.98037468243762604</v>
      </c>
    </row>
    <row r="1220" spans="1:49" x14ac:dyDescent="0.2">
      <c r="A1220">
        <v>1218</v>
      </c>
      <c r="B1220" t="s">
        <v>2060</v>
      </c>
      <c r="C1220" t="s">
        <v>2059</v>
      </c>
      <c r="F1220" t="s">
        <v>2058</v>
      </c>
      <c r="G1220" t="s">
        <v>16</v>
      </c>
      <c r="H1220" t="s">
        <v>15</v>
      </c>
      <c r="I1220" t="s">
        <v>2057</v>
      </c>
      <c r="J1220" t="s">
        <v>2056</v>
      </c>
      <c r="K1220" t="s">
        <v>2055</v>
      </c>
      <c r="L1220" t="s">
        <v>2054</v>
      </c>
      <c r="M1220" t="s">
        <v>2053</v>
      </c>
      <c r="N1220">
        <v>4</v>
      </c>
      <c r="O1220" t="s">
        <v>2052</v>
      </c>
      <c r="P1220" t="s">
        <v>2051</v>
      </c>
      <c r="Q1220" t="s">
        <v>2050</v>
      </c>
      <c r="R1220" s="7">
        <v>36526</v>
      </c>
      <c r="S1220" s="8">
        <f t="shared" si="152"/>
        <v>2000</v>
      </c>
      <c r="T1220" s="8">
        <v>2000</v>
      </c>
      <c r="U1220" s="8">
        <f t="shared" si="153"/>
        <v>22</v>
      </c>
      <c r="V1220" s="7">
        <v>2000</v>
      </c>
      <c r="W1220" t="s">
        <v>1292</v>
      </c>
      <c r="X1220" s="2">
        <v>0.49199999999999999</v>
      </c>
      <c r="Y1220" s="6">
        <f t="shared" si="158"/>
        <v>1.313365900536558E-2</v>
      </c>
      <c r="AA1220" t="s">
        <v>1291</v>
      </c>
      <c r="AB1220">
        <v>17280</v>
      </c>
      <c r="AD1220" t="s">
        <v>6</v>
      </c>
      <c r="AE1220">
        <v>3</v>
      </c>
      <c r="AH1220" t="s">
        <v>2049</v>
      </c>
      <c r="AI1220" t="s">
        <v>2048</v>
      </c>
      <c r="AK1220" t="s">
        <v>2047</v>
      </c>
      <c r="AL1220">
        <v>5</v>
      </c>
      <c r="AM1220" s="5">
        <f t="shared" si="154"/>
        <v>0.22727272727272727</v>
      </c>
      <c r="AN1220" s="4">
        <f t="shared" si="159"/>
        <v>3.4422222987160508E-4</v>
      </c>
      <c r="AO1220" s="3"/>
      <c r="AP1220">
        <v>0</v>
      </c>
      <c r="AR1220" t="s">
        <v>1</v>
      </c>
      <c r="AT1220" s="2" t="s">
        <v>0</v>
      </c>
      <c r="AU1220" s="1">
        <f t="shared" si="155"/>
        <v>0.92968279727173864</v>
      </c>
      <c r="AV1220" s="1">
        <f t="shared" si="156"/>
        <v>0.67389406176185918</v>
      </c>
      <c r="AW1220" s="1">
        <f t="shared" si="157"/>
        <v>0.41810532625197971</v>
      </c>
    </row>
    <row r="1221" spans="1:49" x14ac:dyDescent="0.2">
      <c r="A1221">
        <v>1219</v>
      </c>
      <c r="B1221" t="s">
        <v>2046</v>
      </c>
      <c r="F1221" t="s">
        <v>2045</v>
      </c>
      <c r="G1221" t="s">
        <v>16</v>
      </c>
      <c r="H1221" t="s">
        <v>15</v>
      </c>
      <c r="I1221" t="s">
        <v>1268</v>
      </c>
      <c r="J1221">
        <v>60023715</v>
      </c>
      <c r="K1221" t="s">
        <v>1267</v>
      </c>
      <c r="L1221" t="s">
        <v>1266</v>
      </c>
      <c r="M1221" t="s">
        <v>240</v>
      </c>
      <c r="N1221">
        <v>4</v>
      </c>
      <c r="O1221" t="s">
        <v>2044</v>
      </c>
      <c r="P1221" t="s">
        <v>2043</v>
      </c>
      <c r="Q1221" t="s">
        <v>1633</v>
      </c>
      <c r="R1221" s="7">
        <v>36526</v>
      </c>
      <c r="S1221" s="8">
        <f t="shared" si="152"/>
        <v>2000</v>
      </c>
      <c r="T1221" s="8">
        <v>2000</v>
      </c>
      <c r="U1221" s="8">
        <f t="shared" si="153"/>
        <v>22</v>
      </c>
      <c r="V1221" s="7">
        <v>2000</v>
      </c>
      <c r="W1221" t="s">
        <v>1262</v>
      </c>
      <c r="X1221" s="2">
        <v>0.125</v>
      </c>
      <c r="Y1221" s="6">
        <f t="shared" si="158"/>
        <v>3.3368036090867838E-3</v>
      </c>
      <c r="AA1221" t="s">
        <v>1261</v>
      </c>
      <c r="AB1221">
        <v>64260</v>
      </c>
      <c r="AD1221" t="s">
        <v>6</v>
      </c>
      <c r="AF1221">
        <v>389</v>
      </c>
      <c r="AH1221" t="s">
        <v>2042</v>
      </c>
      <c r="AI1221" t="s">
        <v>2041</v>
      </c>
      <c r="AK1221" t="s">
        <v>2040</v>
      </c>
      <c r="AL1221">
        <v>1</v>
      </c>
      <c r="AM1221" s="5">
        <f t="shared" si="154"/>
        <v>4.5454545454545456E-2</v>
      </c>
      <c r="AN1221" s="4">
        <f t="shared" si="159"/>
        <v>6.8844445974321024E-5</v>
      </c>
      <c r="AO1221" s="3"/>
      <c r="AP1221">
        <v>0</v>
      </c>
      <c r="AR1221" t="s">
        <v>1</v>
      </c>
      <c r="AT1221" s="2" t="s">
        <v>0</v>
      </c>
      <c r="AU1221" s="1">
        <f t="shared" si="155"/>
        <v>0.23564158601530444</v>
      </c>
      <c r="AV1221" s="1">
        <f t="shared" si="156"/>
        <v>0.17028240275305523</v>
      </c>
      <c r="AW1221" s="1">
        <f t="shared" si="157"/>
        <v>0.10492321949080598</v>
      </c>
    </row>
    <row r="1222" spans="1:49" x14ac:dyDescent="0.2">
      <c r="A1222">
        <v>1220</v>
      </c>
      <c r="B1222" t="s">
        <v>2039</v>
      </c>
      <c r="C1222" t="s">
        <v>2038</v>
      </c>
      <c r="F1222" t="s">
        <v>2037</v>
      </c>
      <c r="G1222" t="s">
        <v>16</v>
      </c>
      <c r="H1222" t="s">
        <v>15</v>
      </c>
      <c r="I1222" t="s">
        <v>2036</v>
      </c>
      <c r="J1222" t="s">
        <v>2031</v>
      </c>
      <c r="K1222" t="s">
        <v>2035</v>
      </c>
      <c r="L1222" t="s">
        <v>2034</v>
      </c>
      <c r="M1222" t="s">
        <v>1390</v>
      </c>
      <c r="N1222">
        <v>2</v>
      </c>
      <c r="O1222" t="s">
        <v>2033</v>
      </c>
      <c r="P1222" t="s">
        <v>2032</v>
      </c>
      <c r="Q1222" t="s">
        <v>2031</v>
      </c>
      <c r="R1222" s="7">
        <v>36526</v>
      </c>
      <c r="S1222" s="8">
        <f t="shared" si="152"/>
        <v>2000</v>
      </c>
      <c r="T1222" s="8">
        <v>2000</v>
      </c>
      <c r="U1222" s="8">
        <f t="shared" si="153"/>
        <v>22</v>
      </c>
      <c r="V1222" s="7">
        <v>2000</v>
      </c>
      <c r="W1222" t="s">
        <v>1292</v>
      </c>
      <c r="X1222" s="2">
        <v>0.49199999999999999</v>
      </c>
      <c r="Y1222" s="6">
        <f t="shared" si="158"/>
        <v>1.313365900536558E-2</v>
      </c>
      <c r="AA1222" t="s">
        <v>1291</v>
      </c>
      <c r="AB1222">
        <v>17280</v>
      </c>
      <c r="AD1222" t="s">
        <v>6</v>
      </c>
      <c r="AE1222">
        <v>3</v>
      </c>
      <c r="AH1222" t="s">
        <v>2030</v>
      </c>
      <c r="AI1222" t="s">
        <v>2029</v>
      </c>
      <c r="AK1222" t="s">
        <v>2028</v>
      </c>
      <c r="AL1222">
        <v>7</v>
      </c>
      <c r="AM1222" s="5">
        <f t="shared" si="154"/>
        <v>0.31818181818181818</v>
      </c>
      <c r="AN1222" s="4">
        <f t="shared" si="159"/>
        <v>4.8191112182024716E-4</v>
      </c>
      <c r="AO1222" s="3"/>
      <c r="AP1222">
        <v>0</v>
      </c>
      <c r="AR1222" t="s">
        <v>1</v>
      </c>
      <c r="AT1222" s="2" t="s">
        <v>0</v>
      </c>
      <c r="AU1222" s="1">
        <f t="shared" si="155"/>
        <v>0.93381346403019794</v>
      </c>
      <c r="AV1222" s="1">
        <f t="shared" si="156"/>
        <v>0.68077850635929138</v>
      </c>
      <c r="AW1222" s="1">
        <f t="shared" si="157"/>
        <v>0.42774354868838471</v>
      </c>
    </row>
    <row r="1223" spans="1:49" x14ac:dyDescent="0.2">
      <c r="A1223">
        <v>1221</v>
      </c>
      <c r="B1223" t="s">
        <v>2027</v>
      </c>
      <c r="C1223" t="s">
        <v>2026</v>
      </c>
      <c r="F1223" t="s">
        <v>2025</v>
      </c>
      <c r="G1223" t="s">
        <v>16</v>
      </c>
      <c r="H1223" t="s">
        <v>15</v>
      </c>
      <c r="I1223" t="s">
        <v>2024</v>
      </c>
      <c r="J1223">
        <v>60000251</v>
      </c>
      <c r="K1223" t="s">
        <v>2023</v>
      </c>
      <c r="L1223" t="s">
        <v>2022</v>
      </c>
      <c r="M1223" t="s">
        <v>11</v>
      </c>
      <c r="N1223">
        <v>3</v>
      </c>
      <c r="O1223" t="s">
        <v>2021</v>
      </c>
      <c r="P1223" t="s">
        <v>2020</v>
      </c>
      <c r="Q1223" t="s">
        <v>2019</v>
      </c>
      <c r="R1223" s="7">
        <v>36526</v>
      </c>
      <c r="S1223" s="8">
        <f t="shared" si="152"/>
        <v>2000</v>
      </c>
      <c r="T1223" s="8">
        <v>2000</v>
      </c>
      <c r="U1223" s="8">
        <f t="shared" si="153"/>
        <v>22</v>
      </c>
      <c r="V1223" s="7">
        <v>2000</v>
      </c>
      <c r="W1223" t="s">
        <v>1292</v>
      </c>
      <c r="X1223" s="2">
        <v>0.49199999999999999</v>
      </c>
      <c r="Y1223" s="6">
        <f t="shared" si="158"/>
        <v>1.313365900536558E-2</v>
      </c>
      <c r="AA1223" t="s">
        <v>1291</v>
      </c>
      <c r="AB1223">
        <v>17280</v>
      </c>
      <c r="AD1223" t="s">
        <v>6</v>
      </c>
      <c r="AE1223">
        <v>3</v>
      </c>
      <c r="AH1223" t="s">
        <v>2018</v>
      </c>
      <c r="AI1223" t="s">
        <v>2017</v>
      </c>
      <c r="AK1223" t="s">
        <v>2016</v>
      </c>
      <c r="AL1223">
        <v>7</v>
      </c>
      <c r="AM1223" s="5">
        <f t="shared" si="154"/>
        <v>0.31818181818181818</v>
      </c>
      <c r="AN1223" s="4">
        <f t="shared" si="159"/>
        <v>4.8191112182024716E-4</v>
      </c>
      <c r="AO1223" s="3"/>
      <c r="AP1223">
        <v>0</v>
      </c>
      <c r="AR1223" t="s">
        <v>1</v>
      </c>
      <c r="AT1223" s="2" t="s">
        <v>0</v>
      </c>
      <c r="AU1223" s="1">
        <f t="shared" si="155"/>
        <v>0.93381346403019794</v>
      </c>
      <c r="AV1223" s="1">
        <f t="shared" si="156"/>
        <v>0.68077850635929138</v>
      </c>
      <c r="AW1223" s="1">
        <f t="shared" si="157"/>
        <v>0.42774354868838471</v>
      </c>
    </row>
    <row r="1224" spans="1:49" x14ac:dyDescent="0.2">
      <c r="A1224">
        <v>1222</v>
      </c>
      <c r="B1224" t="s">
        <v>2015</v>
      </c>
      <c r="C1224" t="s">
        <v>2014</v>
      </c>
      <c r="F1224" t="s">
        <v>2013</v>
      </c>
      <c r="G1224" t="s">
        <v>16</v>
      </c>
      <c r="H1224" t="s">
        <v>15</v>
      </c>
      <c r="I1224" t="s">
        <v>2012</v>
      </c>
      <c r="J1224" t="s">
        <v>2011</v>
      </c>
      <c r="K1224" t="s">
        <v>2010</v>
      </c>
      <c r="L1224" t="s">
        <v>2009</v>
      </c>
      <c r="M1224" t="s">
        <v>2008</v>
      </c>
      <c r="N1224">
        <v>3</v>
      </c>
      <c r="O1224" t="s">
        <v>2007</v>
      </c>
      <c r="P1224" t="s">
        <v>2006</v>
      </c>
      <c r="Q1224" t="s">
        <v>2005</v>
      </c>
      <c r="R1224" s="7">
        <v>36526</v>
      </c>
      <c r="S1224" s="8">
        <f t="shared" si="152"/>
        <v>2000</v>
      </c>
      <c r="T1224" s="8">
        <v>2000</v>
      </c>
      <c r="U1224" s="8">
        <f t="shared" si="153"/>
        <v>22</v>
      </c>
      <c r="V1224" s="7">
        <v>2000</v>
      </c>
      <c r="W1224" t="s">
        <v>1292</v>
      </c>
      <c r="X1224" s="2">
        <v>0.49199999999999999</v>
      </c>
      <c r="Y1224" s="6">
        <f t="shared" si="158"/>
        <v>1.313365900536558E-2</v>
      </c>
      <c r="AA1224" t="s">
        <v>1291</v>
      </c>
      <c r="AB1224">
        <v>17280</v>
      </c>
      <c r="AD1224" t="s">
        <v>6</v>
      </c>
      <c r="AE1224">
        <v>1</v>
      </c>
      <c r="AH1224" t="s">
        <v>2004</v>
      </c>
      <c r="AI1224" t="s">
        <v>2003</v>
      </c>
      <c r="AK1224" t="s">
        <v>2002</v>
      </c>
      <c r="AL1224">
        <v>5</v>
      </c>
      <c r="AM1224" s="5">
        <f t="shared" si="154"/>
        <v>0.22727272727272727</v>
      </c>
      <c r="AN1224" s="4">
        <f t="shared" si="159"/>
        <v>3.4422222987160508E-4</v>
      </c>
      <c r="AO1224" s="3"/>
      <c r="AP1224">
        <v>0</v>
      </c>
      <c r="AR1224" t="s">
        <v>1</v>
      </c>
      <c r="AT1224" s="2" t="s">
        <v>0</v>
      </c>
      <c r="AU1224" s="1">
        <f t="shared" si="155"/>
        <v>0.92968279727173864</v>
      </c>
      <c r="AV1224" s="1">
        <f t="shared" si="156"/>
        <v>0.67389406176185918</v>
      </c>
      <c r="AW1224" s="1">
        <f t="shared" si="157"/>
        <v>0.41810532625197971</v>
      </c>
    </row>
    <row r="1225" spans="1:49" x14ac:dyDescent="0.2">
      <c r="A1225">
        <v>1223</v>
      </c>
      <c r="B1225" t="s">
        <v>2001</v>
      </c>
      <c r="F1225" t="s">
        <v>2000</v>
      </c>
      <c r="G1225" t="s">
        <v>16</v>
      </c>
      <c r="H1225" t="s">
        <v>15</v>
      </c>
      <c r="I1225" t="s">
        <v>1268</v>
      </c>
      <c r="N1225">
        <v>3</v>
      </c>
      <c r="O1225" t="s">
        <v>1999</v>
      </c>
      <c r="P1225" t="s">
        <v>1998</v>
      </c>
      <c r="Q1225" t="s">
        <v>1997</v>
      </c>
      <c r="R1225" s="7">
        <v>36526</v>
      </c>
      <c r="S1225" s="8">
        <f t="shared" si="152"/>
        <v>2000</v>
      </c>
      <c r="T1225" s="8">
        <v>2000</v>
      </c>
      <c r="U1225" s="8">
        <f t="shared" si="153"/>
        <v>22</v>
      </c>
      <c r="V1225" s="7">
        <v>2000</v>
      </c>
      <c r="W1225" t="s">
        <v>1262</v>
      </c>
      <c r="X1225" s="2">
        <v>0.125</v>
      </c>
      <c r="Y1225" s="6">
        <f t="shared" si="158"/>
        <v>3.3368036090867838E-3</v>
      </c>
      <c r="AA1225" t="s">
        <v>1261</v>
      </c>
      <c r="AB1225">
        <v>64260</v>
      </c>
      <c r="AD1225" t="s">
        <v>6</v>
      </c>
      <c r="AF1225">
        <v>389</v>
      </c>
      <c r="AH1225" t="s">
        <v>1996</v>
      </c>
      <c r="AI1225" t="s">
        <v>1995</v>
      </c>
      <c r="AK1225" t="s">
        <v>1994</v>
      </c>
      <c r="AL1225">
        <v>0</v>
      </c>
      <c r="AM1225" s="5">
        <f t="shared" si="154"/>
        <v>0</v>
      </c>
      <c r="AN1225" s="4">
        <f t="shared" si="159"/>
        <v>0</v>
      </c>
      <c r="AO1225" s="3"/>
      <c r="AP1225">
        <v>0</v>
      </c>
      <c r="AR1225" t="s">
        <v>1</v>
      </c>
      <c r="AT1225" s="2" t="s">
        <v>0</v>
      </c>
      <c r="AU1225" s="1">
        <f t="shared" si="155"/>
        <v>0.23357625263607484</v>
      </c>
      <c r="AV1225" s="1">
        <f t="shared" si="156"/>
        <v>0.16684018045433918</v>
      </c>
      <c r="AW1225" s="1">
        <f t="shared" si="157"/>
        <v>0.10010410827260351</v>
      </c>
    </row>
    <row r="1226" spans="1:49" x14ac:dyDescent="0.2">
      <c r="A1226">
        <v>1224</v>
      </c>
      <c r="B1226" t="s">
        <v>1993</v>
      </c>
      <c r="F1226" t="s">
        <v>1992</v>
      </c>
      <c r="G1226" t="s">
        <v>16</v>
      </c>
      <c r="H1226" t="s">
        <v>15</v>
      </c>
      <c r="I1226" t="s">
        <v>1268</v>
      </c>
      <c r="J1226">
        <v>101475617</v>
      </c>
      <c r="K1226" t="s">
        <v>1991</v>
      </c>
      <c r="L1226" t="s">
        <v>1990</v>
      </c>
      <c r="M1226" t="s">
        <v>240</v>
      </c>
      <c r="N1226">
        <v>2</v>
      </c>
      <c r="O1226" t="s">
        <v>1989</v>
      </c>
      <c r="P1226" t="s">
        <v>1988</v>
      </c>
      <c r="Q1226" t="s">
        <v>1987</v>
      </c>
      <c r="R1226" s="7">
        <v>36526</v>
      </c>
      <c r="S1226" s="8">
        <f t="shared" ref="S1226:S1289" si="160">YEAR(R1226)</f>
        <v>2000</v>
      </c>
      <c r="T1226" s="8">
        <v>2000</v>
      </c>
      <c r="U1226" s="8">
        <f t="shared" ref="U1226:U1289" si="161">2022-T1226</f>
        <v>22</v>
      </c>
      <c r="V1226" s="7">
        <v>2000</v>
      </c>
      <c r="W1226" t="s">
        <v>1262</v>
      </c>
      <c r="X1226" s="2">
        <v>0.125</v>
      </c>
      <c r="Y1226" s="6">
        <f t="shared" si="158"/>
        <v>3.3368036090867838E-3</v>
      </c>
      <c r="AA1226" t="s">
        <v>1261</v>
      </c>
      <c r="AB1226">
        <v>64260</v>
      </c>
      <c r="AD1226" t="s">
        <v>6</v>
      </c>
      <c r="AF1226">
        <v>389</v>
      </c>
      <c r="AH1226" s="11">
        <v>44501</v>
      </c>
      <c r="AI1226" t="s">
        <v>1986</v>
      </c>
      <c r="AK1226" t="s">
        <v>1985</v>
      </c>
      <c r="AL1226">
        <v>0</v>
      </c>
      <c r="AM1226" s="5">
        <f t="shared" ref="AM1226:AM1289" si="162">AL1226/U1226</f>
        <v>0</v>
      </c>
      <c r="AN1226" s="4">
        <f t="shared" si="159"/>
        <v>0</v>
      </c>
      <c r="AO1226" s="3"/>
      <c r="AP1226">
        <v>0</v>
      </c>
      <c r="AR1226" t="s">
        <v>1</v>
      </c>
      <c r="AT1226" s="2" t="s">
        <v>0</v>
      </c>
      <c r="AU1226" s="1">
        <f t="shared" ref="AU1226:AU1289" si="163">(Y1226*0.7+AN1226*0.3)*100</f>
        <v>0.23357625263607484</v>
      </c>
      <c r="AV1226" s="1">
        <f t="shared" ref="AV1226:AV1289" si="164">(Y1226*0.5+AN1226*0.5)*100</f>
        <v>0.16684018045433918</v>
      </c>
      <c r="AW1226" s="1">
        <f t="shared" ref="AW1226:AW1289" si="165">(Y1226*0.3+AN1226*0.7)*100</f>
        <v>0.10010410827260351</v>
      </c>
    </row>
    <row r="1227" spans="1:49" x14ac:dyDescent="0.2">
      <c r="A1227">
        <v>1225</v>
      </c>
      <c r="B1227" t="s">
        <v>1984</v>
      </c>
      <c r="C1227" t="s">
        <v>1983</v>
      </c>
      <c r="F1227" t="s">
        <v>1982</v>
      </c>
      <c r="G1227" t="s">
        <v>16</v>
      </c>
      <c r="H1227" t="s">
        <v>15</v>
      </c>
      <c r="I1227" t="s">
        <v>1981</v>
      </c>
      <c r="J1227" t="s">
        <v>1980</v>
      </c>
      <c r="K1227" t="s">
        <v>1979</v>
      </c>
      <c r="L1227" t="s">
        <v>1978</v>
      </c>
      <c r="M1227" t="s">
        <v>1977</v>
      </c>
      <c r="N1227">
        <v>3</v>
      </c>
      <c r="O1227" t="s">
        <v>1976</v>
      </c>
      <c r="P1227" t="s">
        <v>1975</v>
      </c>
      <c r="Q1227" t="s">
        <v>1974</v>
      </c>
      <c r="R1227" s="7">
        <v>36526</v>
      </c>
      <c r="S1227" s="8">
        <f t="shared" si="160"/>
        <v>2000</v>
      </c>
      <c r="T1227" s="8">
        <v>2000</v>
      </c>
      <c r="U1227" s="8">
        <f t="shared" si="161"/>
        <v>22</v>
      </c>
      <c r="V1227" s="7">
        <v>2000</v>
      </c>
      <c r="W1227" t="s">
        <v>1973</v>
      </c>
      <c r="X1227" s="2">
        <v>0.33500000000000002</v>
      </c>
      <c r="Y1227" s="6">
        <f t="shared" si="158"/>
        <v>8.94263367235258E-3</v>
      </c>
      <c r="AA1227">
        <v>10964290</v>
      </c>
      <c r="AB1227">
        <v>18201</v>
      </c>
      <c r="AD1227" t="s">
        <v>6</v>
      </c>
      <c r="AE1227">
        <v>10</v>
      </c>
      <c r="AF1227">
        <v>4</v>
      </c>
      <c r="AH1227" t="s">
        <v>1972</v>
      </c>
      <c r="AI1227" t="s">
        <v>1971</v>
      </c>
      <c r="AK1227" t="s">
        <v>1970</v>
      </c>
      <c r="AL1227">
        <v>5</v>
      </c>
      <c r="AM1227" s="5">
        <f t="shared" si="162"/>
        <v>0.22727272727272727</v>
      </c>
      <c r="AN1227" s="4">
        <f t="shared" si="159"/>
        <v>3.4422222987160508E-4</v>
      </c>
      <c r="AO1227" s="3"/>
      <c r="AP1227">
        <v>0</v>
      </c>
      <c r="AR1227" t="s">
        <v>1</v>
      </c>
      <c r="AT1227" s="2">
        <v>1.694</v>
      </c>
      <c r="AU1227" s="1">
        <f t="shared" si="163"/>
        <v>0.63631102396082873</v>
      </c>
      <c r="AV1227" s="1">
        <f t="shared" si="164"/>
        <v>0.46434279511120924</v>
      </c>
      <c r="AW1227" s="1">
        <f t="shared" si="165"/>
        <v>0.29237456626158975</v>
      </c>
    </row>
    <row r="1228" spans="1:49" x14ac:dyDescent="0.2">
      <c r="A1228">
        <v>1226</v>
      </c>
      <c r="B1228" t="s">
        <v>1969</v>
      </c>
      <c r="C1228" t="s">
        <v>1968</v>
      </c>
      <c r="F1228" t="s">
        <v>1967</v>
      </c>
      <c r="G1228" t="s">
        <v>16</v>
      </c>
      <c r="H1228" t="s">
        <v>15</v>
      </c>
      <c r="I1228" t="s">
        <v>1966</v>
      </c>
      <c r="J1228">
        <v>100364224</v>
      </c>
      <c r="K1228" t="s">
        <v>1965</v>
      </c>
      <c r="L1228" t="s">
        <v>1964</v>
      </c>
      <c r="M1228" t="s">
        <v>356</v>
      </c>
      <c r="N1228">
        <v>2</v>
      </c>
      <c r="O1228" t="s">
        <v>1963</v>
      </c>
      <c r="P1228" t="s">
        <v>1962</v>
      </c>
      <c r="Q1228" t="s">
        <v>1961</v>
      </c>
      <c r="R1228" s="7">
        <v>36526</v>
      </c>
      <c r="S1228" s="8">
        <f t="shared" si="160"/>
        <v>2000</v>
      </c>
      <c r="T1228" s="8">
        <v>2000</v>
      </c>
      <c r="U1228" s="8">
        <f t="shared" si="161"/>
        <v>22</v>
      </c>
      <c r="V1228" s="7">
        <v>2000</v>
      </c>
      <c r="W1228" t="s">
        <v>1522</v>
      </c>
      <c r="X1228" s="2">
        <v>0.10299999999999999</v>
      </c>
      <c r="Y1228" s="6">
        <f t="shared" si="158"/>
        <v>2.7495261738875098E-3</v>
      </c>
      <c r="AA1228">
        <v>10420967</v>
      </c>
      <c r="AB1228">
        <v>24908</v>
      </c>
      <c r="AD1228" t="s">
        <v>6</v>
      </c>
      <c r="AE1228">
        <v>83</v>
      </c>
      <c r="AF1228">
        <v>12</v>
      </c>
      <c r="AH1228" t="s">
        <v>1960</v>
      </c>
      <c r="AI1228" t="s">
        <v>1959</v>
      </c>
      <c r="AK1228" t="s">
        <v>1958</v>
      </c>
      <c r="AL1228">
        <v>2</v>
      </c>
      <c r="AM1228" s="5">
        <f t="shared" si="162"/>
        <v>9.0909090909090912E-2</v>
      </c>
      <c r="AN1228" s="4">
        <f t="shared" si="159"/>
        <v>1.3768889194864205E-4</v>
      </c>
      <c r="AO1228" s="3"/>
      <c r="AP1228">
        <v>0</v>
      </c>
      <c r="AR1228" t="s">
        <v>1</v>
      </c>
      <c r="AT1228" s="2" t="s">
        <v>0</v>
      </c>
      <c r="AU1228" s="1">
        <f t="shared" si="163"/>
        <v>0.19659749893058492</v>
      </c>
      <c r="AV1228" s="1">
        <f t="shared" si="164"/>
        <v>0.14436075329180759</v>
      </c>
      <c r="AW1228" s="1">
        <f t="shared" si="165"/>
        <v>9.2124007653030249E-2</v>
      </c>
    </row>
    <row r="1229" spans="1:49" x14ac:dyDescent="0.2">
      <c r="A1229">
        <v>1227</v>
      </c>
      <c r="B1229" t="s">
        <v>1957</v>
      </c>
      <c r="C1229" t="s">
        <v>1956</v>
      </c>
      <c r="F1229" t="s">
        <v>1955</v>
      </c>
      <c r="G1229" t="s">
        <v>16</v>
      </c>
      <c r="H1229" t="s">
        <v>15</v>
      </c>
      <c r="I1229" t="s">
        <v>1954</v>
      </c>
      <c r="J1229">
        <v>60032144</v>
      </c>
      <c r="K1229" t="s">
        <v>1953</v>
      </c>
      <c r="L1229" t="s">
        <v>1952</v>
      </c>
      <c r="M1229" t="s">
        <v>28</v>
      </c>
      <c r="N1229">
        <v>2</v>
      </c>
      <c r="O1229" t="s">
        <v>1951</v>
      </c>
      <c r="P1229" t="s">
        <v>1950</v>
      </c>
      <c r="Q1229" t="s">
        <v>1949</v>
      </c>
      <c r="R1229" s="7">
        <v>36526</v>
      </c>
      <c r="S1229" s="8">
        <f t="shared" si="160"/>
        <v>2000</v>
      </c>
      <c r="T1229" s="8">
        <v>2000</v>
      </c>
      <c r="U1229" s="8">
        <f t="shared" si="161"/>
        <v>22</v>
      </c>
      <c r="V1229" s="7">
        <v>2000</v>
      </c>
      <c r="W1229" t="s">
        <v>1427</v>
      </c>
      <c r="X1229" s="2">
        <v>0.30399999999999999</v>
      </c>
      <c r="Y1229" s="6">
        <f t="shared" si="158"/>
        <v>8.115106377299057E-3</v>
      </c>
      <c r="AA1229">
        <v>8952477</v>
      </c>
      <c r="AB1229">
        <v>12250</v>
      </c>
      <c r="AD1229" t="s">
        <v>6</v>
      </c>
      <c r="AE1229">
        <v>26</v>
      </c>
      <c r="AF1229">
        <v>3</v>
      </c>
      <c r="AH1229" t="s">
        <v>1948</v>
      </c>
      <c r="AI1229" t="s">
        <v>1947</v>
      </c>
      <c r="AK1229" t="s">
        <v>1946</v>
      </c>
      <c r="AL1229">
        <v>4</v>
      </c>
      <c r="AM1229" s="5">
        <f t="shared" si="162"/>
        <v>0.18181818181818182</v>
      </c>
      <c r="AN1229" s="4">
        <f t="shared" si="159"/>
        <v>2.753777838972841E-4</v>
      </c>
      <c r="AO1229" s="3"/>
      <c r="AP1229">
        <v>0</v>
      </c>
      <c r="AR1229" t="s">
        <v>1</v>
      </c>
      <c r="AT1229" s="2" t="s">
        <v>0</v>
      </c>
      <c r="AU1229" s="1">
        <f t="shared" si="163"/>
        <v>0.57631877992785252</v>
      </c>
      <c r="AV1229" s="1">
        <f t="shared" si="164"/>
        <v>0.41952420805981705</v>
      </c>
      <c r="AW1229" s="1">
        <f t="shared" si="165"/>
        <v>0.26272963619178158</v>
      </c>
    </row>
    <row r="1230" spans="1:49" x14ac:dyDescent="0.2">
      <c r="A1230">
        <v>1228</v>
      </c>
      <c r="B1230" t="s">
        <v>1945</v>
      </c>
      <c r="C1230" t="s">
        <v>1944</v>
      </c>
      <c r="F1230" t="s">
        <v>1943</v>
      </c>
      <c r="G1230" t="s">
        <v>16</v>
      </c>
      <c r="H1230" t="s">
        <v>15</v>
      </c>
      <c r="I1230" t="s">
        <v>1942</v>
      </c>
      <c r="J1230">
        <v>60101699</v>
      </c>
      <c r="K1230" t="s">
        <v>1563</v>
      </c>
      <c r="L1230" t="s">
        <v>1526</v>
      </c>
      <c r="M1230" t="s">
        <v>356</v>
      </c>
      <c r="N1230">
        <v>4</v>
      </c>
      <c r="O1230" t="s">
        <v>1941</v>
      </c>
      <c r="P1230" t="s">
        <v>1940</v>
      </c>
      <c r="Q1230" t="s">
        <v>1939</v>
      </c>
      <c r="R1230" s="7">
        <v>36526</v>
      </c>
      <c r="S1230" s="8">
        <f t="shared" si="160"/>
        <v>2000</v>
      </c>
      <c r="T1230" s="8">
        <v>2000</v>
      </c>
      <c r="U1230" s="8">
        <f t="shared" si="161"/>
        <v>22</v>
      </c>
      <c r="V1230" s="7">
        <v>36526</v>
      </c>
      <c r="W1230" t="s">
        <v>1575</v>
      </c>
      <c r="X1230" s="2">
        <v>0.94</v>
      </c>
      <c r="Y1230" s="6">
        <f t="shared" si="158"/>
        <v>2.5092763140332611E-2</v>
      </c>
      <c r="AA1230">
        <v>10518207</v>
      </c>
      <c r="AB1230">
        <v>63372</v>
      </c>
      <c r="AD1230" t="s">
        <v>6</v>
      </c>
      <c r="AE1230">
        <v>10</v>
      </c>
      <c r="AF1230">
        <v>1</v>
      </c>
      <c r="AH1230" t="s">
        <v>1938</v>
      </c>
      <c r="AI1230" t="s">
        <v>1937</v>
      </c>
      <c r="AJ1230" t="s">
        <v>1936</v>
      </c>
      <c r="AK1230" t="s">
        <v>1935</v>
      </c>
      <c r="AL1230">
        <v>23</v>
      </c>
      <c r="AM1230" s="5">
        <f t="shared" si="162"/>
        <v>1.0454545454545454</v>
      </c>
      <c r="AN1230" s="4">
        <f t="shared" si="159"/>
        <v>1.5834222574093834E-3</v>
      </c>
      <c r="AO1230" s="3"/>
      <c r="AP1230">
        <v>0</v>
      </c>
      <c r="AR1230" t="s">
        <v>1</v>
      </c>
      <c r="AT1230" s="2" t="s">
        <v>0</v>
      </c>
      <c r="AU1230" s="1">
        <f t="shared" si="163"/>
        <v>1.8039960875455643</v>
      </c>
      <c r="AV1230" s="1">
        <f t="shared" si="164"/>
        <v>1.3338092698870996</v>
      </c>
      <c r="AW1230" s="1">
        <f t="shared" si="165"/>
        <v>0.8636224522286351</v>
      </c>
    </row>
    <row r="1231" spans="1:49" x14ac:dyDescent="0.2">
      <c r="A1231">
        <v>1229</v>
      </c>
      <c r="B1231" t="s">
        <v>1934</v>
      </c>
      <c r="C1231" t="s">
        <v>1933</v>
      </c>
      <c r="F1231" t="s">
        <v>1932</v>
      </c>
      <c r="G1231" t="s">
        <v>16</v>
      </c>
      <c r="H1231" t="s">
        <v>15</v>
      </c>
      <c r="I1231" t="s">
        <v>1931</v>
      </c>
      <c r="J1231">
        <v>60023813</v>
      </c>
      <c r="K1231" t="s">
        <v>1930</v>
      </c>
      <c r="L1231" t="s">
        <v>1929</v>
      </c>
      <c r="M1231" t="s">
        <v>1928</v>
      </c>
      <c r="N1231">
        <v>2</v>
      </c>
      <c r="O1231" t="s">
        <v>1927</v>
      </c>
      <c r="P1231" t="s">
        <v>1926</v>
      </c>
      <c r="Q1231" t="s">
        <v>1925</v>
      </c>
      <c r="R1231" s="7">
        <v>36526</v>
      </c>
      <c r="S1231" s="8">
        <f t="shared" si="160"/>
        <v>2000</v>
      </c>
      <c r="T1231" s="8">
        <v>2000</v>
      </c>
      <c r="U1231" s="8">
        <f t="shared" si="161"/>
        <v>22</v>
      </c>
      <c r="V1231" s="7">
        <v>2000</v>
      </c>
      <c r="W1231" t="s">
        <v>1427</v>
      </c>
      <c r="X1231" s="2">
        <v>0.30399999999999999</v>
      </c>
      <c r="Y1231" s="6">
        <f t="shared" si="158"/>
        <v>8.115106377299057E-3</v>
      </c>
      <c r="AA1231">
        <v>8952477</v>
      </c>
      <c r="AB1231">
        <v>12250</v>
      </c>
      <c r="AD1231" t="s">
        <v>6</v>
      </c>
      <c r="AE1231">
        <v>26</v>
      </c>
      <c r="AF1231">
        <v>3</v>
      </c>
      <c r="AH1231" t="s">
        <v>1924</v>
      </c>
      <c r="AI1231" t="s">
        <v>1923</v>
      </c>
      <c r="AK1231" t="s">
        <v>1922</v>
      </c>
      <c r="AL1231">
        <v>20</v>
      </c>
      <c r="AM1231" s="5">
        <f t="shared" si="162"/>
        <v>0.90909090909090906</v>
      </c>
      <c r="AN1231" s="4">
        <f t="shared" si="159"/>
        <v>1.3768889194864203E-3</v>
      </c>
      <c r="AO1231" s="3"/>
      <c r="AP1231">
        <v>0</v>
      </c>
      <c r="AR1231" t="s">
        <v>1</v>
      </c>
      <c r="AT1231" s="2" t="s">
        <v>0</v>
      </c>
      <c r="AU1231" s="1">
        <f t="shared" si="163"/>
        <v>0.60936411399552659</v>
      </c>
      <c r="AV1231" s="1">
        <f t="shared" si="164"/>
        <v>0.47459976483927391</v>
      </c>
      <c r="AW1231" s="1">
        <f t="shared" si="165"/>
        <v>0.33983541568302111</v>
      </c>
    </row>
    <row r="1232" spans="1:49" x14ac:dyDescent="0.2">
      <c r="A1232">
        <v>1230</v>
      </c>
      <c r="B1232" t="s">
        <v>1921</v>
      </c>
      <c r="C1232" t="s">
        <v>1920</v>
      </c>
      <c r="F1232" t="s">
        <v>1919</v>
      </c>
      <c r="G1232" t="s">
        <v>16</v>
      </c>
      <c r="H1232" t="s">
        <v>15</v>
      </c>
      <c r="I1232" t="s">
        <v>1918</v>
      </c>
      <c r="J1232">
        <v>60110693</v>
      </c>
      <c r="K1232" t="s">
        <v>1917</v>
      </c>
      <c r="L1232" t="s">
        <v>1916</v>
      </c>
      <c r="M1232" t="s">
        <v>1013</v>
      </c>
      <c r="N1232">
        <v>3</v>
      </c>
      <c r="O1232" t="s">
        <v>1915</v>
      </c>
      <c r="P1232" t="s">
        <v>1914</v>
      </c>
      <c r="Q1232" t="s">
        <v>1913</v>
      </c>
      <c r="R1232" s="7">
        <v>36526</v>
      </c>
      <c r="S1232" s="8">
        <f t="shared" si="160"/>
        <v>2000</v>
      </c>
      <c r="T1232" s="8">
        <v>2000</v>
      </c>
      <c r="U1232" s="8">
        <f t="shared" si="161"/>
        <v>22</v>
      </c>
      <c r="V1232" s="7">
        <v>2000</v>
      </c>
      <c r="W1232" t="s">
        <v>1427</v>
      </c>
      <c r="X1232" s="2">
        <v>0.30399999999999999</v>
      </c>
      <c r="Y1232" s="6">
        <f t="shared" si="158"/>
        <v>8.115106377299057E-3</v>
      </c>
      <c r="AA1232">
        <v>8952477</v>
      </c>
      <c r="AB1232">
        <v>12250</v>
      </c>
      <c r="AD1232" t="s">
        <v>6</v>
      </c>
      <c r="AE1232">
        <v>26</v>
      </c>
      <c r="AF1232">
        <v>3</v>
      </c>
      <c r="AH1232" t="s">
        <v>1912</v>
      </c>
      <c r="AI1232" t="s">
        <v>1911</v>
      </c>
      <c r="AK1232" t="s">
        <v>1910</v>
      </c>
      <c r="AL1232">
        <v>0</v>
      </c>
      <c r="AM1232" s="5">
        <f t="shared" si="162"/>
        <v>0</v>
      </c>
      <c r="AN1232" s="4">
        <f t="shared" si="159"/>
        <v>0</v>
      </c>
      <c r="AO1232" s="3"/>
      <c r="AP1232">
        <v>0</v>
      </c>
      <c r="AR1232" t="s">
        <v>1</v>
      </c>
      <c r="AT1232" s="2" t="s">
        <v>0</v>
      </c>
      <c r="AU1232" s="1">
        <f t="shared" si="163"/>
        <v>0.56805744641093392</v>
      </c>
      <c r="AV1232" s="1">
        <f t="shared" si="164"/>
        <v>0.40575531886495286</v>
      </c>
      <c r="AW1232" s="1">
        <f t="shared" si="165"/>
        <v>0.24345319131897172</v>
      </c>
    </row>
    <row r="1233" spans="1:49" x14ac:dyDescent="0.2">
      <c r="A1233">
        <v>1231</v>
      </c>
      <c r="B1233" t="s">
        <v>1909</v>
      </c>
      <c r="C1233" t="s">
        <v>1908</v>
      </c>
      <c r="F1233" t="s">
        <v>1907</v>
      </c>
      <c r="G1233" t="s">
        <v>16</v>
      </c>
      <c r="H1233" t="s">
        <v>15</v>
      </c>
      <c r="I1233" t="s">
        <v>1906</v>
      </c>
      <c r="J1233">
        <v>60017293</v>
      </c>
      <c r="K1233" t="s">
        <v>1905</v>
      </c>
      <c r="L1233" t="s">
        <v>1904</v>
      </c>
      <c r="M1233" t="s">
        <v>467</v>
      </c>
      <c r="N1233">
        <v>1</v>
      </c>
      <c r="O1233" t="s">
        <v>1903</v>
      </c>
      <c r="P1233">
        <v>7101880997</v>
      </c>
      <c r="Q1233">
        <v>60017293</v>
      </c>
      <c r="R1233" s="7">
        <v>36526</v>
      </c>
      <c r="S1233" s="8">
        <f t="shared" si="160"/>
        <v>2000</v>
      </c>
      <c r="T1233" s="8">
        <v>2000</v>
      </c>
      <c r="U1233" s="8">
        <f t="shared" si="161"/>
        <v>22</v>
      </c>
      <c r="V1233" s="7">
        <v>2000</v>
      </c>
      <c r="W1233" t="s">
        <v>1902</v>
      </c>
      <c r="X1233" s="2">
        <v>0.53700000000000003</v>
      </c>
      <c r="Y1233" s="6">
        <f t="shared" si="158"/>
        <v>1.4334908304636823E-2</v>
      </c>
      <c r="AA1233">
        <v>189499</v>
      </c>
      <c r="AB1233">
        <v>17368</v>
      </c>
      <c r="AD1233" t="s">
        <v>6</v>
      </c>
      <c r="AE1233">
        <v>47</v>
      </c>
      <c r="AF1233" t="s">
        <v>1901</v>
      </c>
      <c r="AH1233" t="s">
        <v>1900</v>
      </c>
      <c r="AI1233" t="s">
        <v>1899</v>
      </c>
      <c r="AK1233" t="s">
        <v>1898</v>
      </c>
      <c r="AL1233">
        <v>0</v>
      </c>
      <c r="AM1233" s="5">
        <f t="shared" si="162"/>
        <v>0</v>
      </c>
      <c r="AN1233" s="4">
        <f t="shared" si="159"/>
        <v>0</v>
      </c>
      <c r="AO1233" s="3"/>
      <c r="AP1233">
        <v>0</v>
      </c>
      <c r="AR1233" t="s">
        <v>1</v>
      </c>
      <c r="AT1233" s="2">
        <v>1.679</v>
      </c>
      <c r="AU1233" s="1">
        <f t="shared" si="163"/>
        <v>1.0034435813245777</v>
      </c>
      <c r="AV1233" s="1">
        <f t="shared" si="164"/>
        <v>0.7167454152318411</v>
      </c>
      <c r="AW1233" s="1">
        <f t="shared" si="165"/>
        <v>0.43004724913910464</v>
      </c>
    </row>
    <row r="1234" spans="1:49" x14ac:dyDescent="0.2">
      <c r="A1234">
        <v>1232</v>
      </c>
      <c r="B1234" t="s">
        <v>1897</v>
      </c>
      <c r="C1234" t="s">
        <v>1896</v>
      </c>
      <c r="D1234" t="s">
        <v>1895</v>
      </c>
      <c r="F1234" t="s">
        <v>1894</v>
      </c>
      <c r="G1234" t="s">
        <v>16</v>
      </c>
      <c r="H1234" t="s">
        <v>15</v>
      </c>
      <c r="I1234" t="s">
        <v>773</v>
      </c>
      <c r="J1234">
        <v>60016074</v>
      </c>
      <c r="K1234" t="s">
        <v>772</v>
      </c>
      <c r="L1234" t="s">
        <v>771</v>
      </c>
      <c r="M1234" t="s">
        <v>356</v>
      </c>
      <c r="N1234">
        <v>5</v>
      </c>
      <c r="O1234" t="s">
        <v>1893</v>
      </c>
      <c r="P1234" t="s">
        <v>1892</v>
      </c>
      <c r="Q1234" t="s">
        <v>1891</v>
      </c>
      <c r="R1234" s="7">
        <v>36526</v>
      </c>
      <c r="S1234" s="8">
        <f t="shared" si="160"/>
        <v>2000</v>
      </c>
      <c r="T1234" s="8">
        <v>2000</v>
      </c>
      <c r="U1234" s="8">
        <f t="shared" si="161"/>
        <v>22</v>
      </c>
      <c r="V1234" s="7">
        <v>36678</v>
      </c>
      <c r="W1234" t="s">
        <v>1890</v>
      </c>
      <c r="X1234" s="2">
        <v>0.372</v>
      </c>
      <c r="Y1234" s="6">
        <f t="shared" si="158"/>
        <v>9.930327540642268E-3</v>
      </c>
      <c r="AA1234">
        <v>9214534</v>
      </c>
      <c r="AB1234">
        <v>29119</v>
      </c>
      <c r="AD1234" t="s">
        <v>6</v>
      </c>
      <c r="AE1234">
        <v>335</v>
      </c>
      <c r="AF1234">
        <v>1</v>
      </c>
      <c r="AH1234" t="s">
        <v>1889</v>
      </c>
      <c r="AI1234" t="s">
        <v>1888</v>
      </c>
      <c r="AK1234" t="s">
        <v>1887</v>
      </c>
      <c r="AL1234">
        <v>9</v>
      </c>
      <c r="AM1234" s="5">
        <f t="shared" si="162"/>
        <v>0.40909090909090912</v>
      </c>
      <c r="AN1234" s="4">
        <f t="shared" si="159"/>
        <v>6.1960001376888923E-4</v>
      </c>
      <c r="AO1234" s="3"/>
      <c r="AP1234">
        <v>0</v>
      </c>
      <c r="AQ1234" t="s">
        <v>1886</v>
      </c>
      <c r="AR1234" t="s">
        <v>1</v>
      </c>
      <c r="AS1234" t="s">
        <v>1885</v>
      </c>
      <c r="AT1234" s="2" t="s">
        <v>0</v>
      </c>
      <c r="AU1234" s="1">
        <f t="shared" si="163"/>
        <v>0.7137109282580254</v>
      </c>
      <c r="AV1234" s="1">
        <f t="shared" si="164"/>
        <v>0.5274963777205578</v>
      </c>
      <c r="AW1234" s="1">
        <f t="shared" si="165"/>
        <v>0.34128182718309025</v>
      </c>
    </row>
    <row r="1235" spans="1:49" x14ac:dyDescent="0.2">
      <c r="A1235">
        <v>1233</v>
      </c>
      <c r="B1235" t="s">
        <v>1884</v>
      </c>
      <c r="F1235" t="s">
        <v>1883</v>
      </c>
      <c r="G1235" t="s">
        <v>16</v>
      </c>
      <c r="H1235" t="s">
        <v>15</v>
      </c>
      <c r="I1235" t="s">
        <v>1882</v>
      </c>
      <c r="J1235">
        <v>100536434</v>
      </c>
      <c r="K1235" t="s">
        <v>1881</v>
      </c>
      <c r="L1235" t="s">
        <v>534</v>
      </c>
      <c r="M1235" t="s">
        <v>76</v>
      </c>
      <c r="N1235">
        <v>2</v>
      </c>
      <c r="O1235" t="s">
        <v>1880</v>
      </c>
      <c r="P1235" t="s">
        <v>1879</v>
      </c>
      <c r="Q1235" t="s">
        <v>1878</v>
      </c>
      <c r="R1235" s="7">
        <v>36526</v>
      </c>
      <c r="S1235" s="8">
        <f t="shared" si="160"/>
        <v>2000</v>
      </c>
      <c r="T1235" s="8">
        <v>2000</v>
      </c>
      <c r="U1235" s="8">
        <f t="shared" si="161"/>
        <v>22</v>
      </c>
      <c r="V1235" s="7">
        <v>2000</v>
      </c>
      <c r="W1235" t="s">
        <v>1877</v>
      </c>
      <c r="X1235" s="2" t="s">
        <v>0</v>
      </c>
      <c r="Y1235" s="6" t="e">
        <f t="shared" si="158"/>
        <v>#VALUE!</v>
      </c>
      <c r="AB1235">
        <v>15045</v>
      </c>
      <c r="AD1235" t="s">
        <v>6</v>
      </c>
      <c r="AE1235">
        <v>2</v>
      </c>
      <c r="AH1235" t="s">
        <v>1876</v>
      </c>
      <c r="AI1235" t="s">
        <v>1875</v>
      </c>
      <c r="AK1235" t="s">
        <v>1874</v>
      </c>
      <c r="AL1235">
        <v>1</v>
      </c>
      <c r="AM1235" s="5">
        <f t="shared" si="162"/>
        <v>4.5454545454545456E-2</v>
      </c>
      <c r="AN1235" s="4">
        <f t="shared" si="159"/>
        <v>6.8844445974321024E-5</v>
      </c>
      <c r="AO1235" s="3"/>
      <c r="AP1235">
        <v>0</v>
      </c>
      <c r="AR1235" t="s">
        <v>1</v>
      </c>
      <c r="AT1235" s="2" t="s">
        <v>0</v>
      </c>
      <c r="AU1235" s="1" t="e">
        <f t="shared" si="163"/>
        <v>#VALUE!</v>
      </c>
      <c r="AV1235" s="1" t="e">
        <f t="shared" si="164"/>
        <v>#VALUE!</v>
      </c>
      <c r="AW1235" s="1" t="e">
        <f t="shared" si="165"/>
        <v>#VALUE!</v>
      </c>
    </row>
    <row r="1236" spans="1:49" x14ac:dyDescent="0.2">
      <c r="A1236">
        <v>1234</v>
      </c>
      <c r="B1236" t="s">
        <v>1873</v>
      </c>
      <c r="C1236" t="s">
        <v>1872</v>
      </c>
      <c r="F1236" t="s">
        <v>1871</v>
      </c>
      <c r="G1236" t="s">
        <v>16</v>
      </c>
      <c r="H1236" t="s">
        <v>15</v>
      </c>
      <c r="I1236" t="s">
        <v>1870</v>
      </c>
      <c r="J1236" t="s">
        <v>1869</v>
      </c>
      <c r="K1236" t="s">
        <v>1868</v>
      </c>
      <c r="L1236" t="s">
        <v>1867</v>
      </c>
      <c r="M1236" t="s">
        <v>91</v>
      </c>
      <c r="N1236">
        <v>2</v>
      </c>
      <c r="O1236" t="s">
        <v>1866</v>
      </c>
      <c r="P1236" t="s">
        <v>1865</v>
      </c>
      <c r="Q1236" t="s">
        <v>1864</v>
      </c>
      <c r="R1236" s="7">
        <v>36526</v>
      </c>
      <c r="S1236" s="8">
        <f t="shared" si="160"/>
        <v>2000</v>
      </c>
      <c r="T1236" s="8">
        <v>2000</v>
      </c>
      <c r="U1236" s="8">
        <f t="shared" si="161"/>
        <v>22</v>
      </c>
      <c r="V1236" s="7">
        <v>2000</v>
      </c>
      <c r="W1236" t="s">
        <v>1401</v>
      </c>
      <c r="X1236" s="2">
        <v>0.28599999999999998</v>
      </c>
      <c r="Y1236" s="6">
        <f t="shared" si="158"/>
        <v>7.6346066575905605E-3</v>
      </c>
      <c r="AA1236">
        <v>9205071</v>
      </c>
      <c r="AB1236">
        <v>28139</v>
      </c>
      <c r="AC1236">
        <v>15693937</v>
      </c>
      <c r="AD1236" t="s">
        <v>6</v>
      </c>
      <c r="AE1236">
        <v>14</v>
      </c>
      <c r="AF1236">
        <v>5</v>
      </c>
      <c r="AH1236" t="s">
        <v>1863</v>
      </c>
      <c r="AI1236" t="s">
        <v>1862</v>
      </c>
      <c r="AK1236" t="s">
        <v>1861</v>
      </c>
      <c r="AL1236">
        <v>45</v>
      </c>
      <c r="AM1236" s="5">
        <f t="shared" si="162"/>
        <v>2.0454545454545454</v>
      </c>
      <c r="AN1236" s="4">
        <f t="shared" si="159"/>
        <v>3.0980000688444458E-3</v>
      </c>
      <c r="AO1236" s="3"/>
      <c r="AP1236">
        <v>0</v>
      </c>
      <c r="AR1236" t="s">
        <v>1</v>
      </c>
      <c r="AT1236" s="2" t="s">
        <v>0</v>
      </c>
      <c r="AU1236" s="1">
        <f t="shared" si="163"/>
        <v>0.62736246809667262</v>
      </c>
      <c r="AV1236" s="1">
        <f t="shared" si="164"/>
        <v>0.53663033632175028</v>
      </c>
      <c r="AW1236" s="1">
        <f t="shared" si="165"/>
        <v>0.44589820454682805</v>
      </c>
    </row>
    <row r="1237" spans="1:49" x14ac:dyDescent="0.2">
      <c r="A1237">
        <v>1235</v>
      </c>
      <c r="B1237" t="s">
        <v>1860</v>
      </c>
      <c r="C1237" t="s">
        <v>1859</v>
      </c>
      <c r="F1237" t="s">
        <v>1858</v>
      </c>
      <c r="G1237" t="s">
        <v>16</v>
      </c>
      <c r="H1237" t="s">
        <v>15</v>
      </c>
      <c r="I1237" t="s">
        <v>1857</v>
      </c>
      <c r="J1237">
        <v>60032315</v>
      </c>
      <c r="K1237" t="s">
        <v>784</v>
      </c>
      <c r="L1237" t="s">
        <v>783</v>
      </c>
      <c r="M1237" t="s">
        <v>356</v>
      </c>
      <c r="N1237">
        <v>2</v>
      </c>
      <c r="O1237" t="s">
        <v>1856</v>
      </c>
      <c r="P1237" t="s">
        <v>1855</v>
      </c>
      <c r="Q1237" t="s">
        <v>780</v>
      </c>
      <c r="R1237" s="7">
        <v>36526</v>
      </c>
      <c r="S1237" s="8">
        <f t="shared" si="160"/>
        <v>2000</v>
      </c>
      <c r="T1237" s="8">
        <v>2000</v>
      </c>
      <c r="U1237" s="8">
        <f t="shared" si="161"/>
        <v>22</v>
      </c>
      <c r="V1237" s="7">
        <v>36647</v>
      </c>
      <c r="W1237" t="s">
        <v>1854</v>
      </c>
      <c r="X1237" s="2">
        <v>0.25700000000000001</v>
      </c>
      <c r="Y1237" s="6">
        <f t="shared" si="158"/>
        <v>6.8604682202824275E-3</v>
      </c>
      <c r="AA1237">
        <v>5493811</v>
      </c>
      <c r="AB1237">
        <v>29565</v>
      </c>
      <c r="AD1237" t="s">
        <v>6</v>
      </c>
      <c r="AE1237">
        <v>43</v>
      </c>
      <c r="AF1237">
        <v>139</v>
      </c>
      <c r="AH1237" t="s">
        <v>1853</v>
      </c>
      <c r="AI1237" t="s">
        <v>1852</v>
      </c>
      <c r="AJ1237" t="s">
        <v>1851</v>
      </c>
      <c r="AK1237" t="s">
        <v>1850</v>
      </c>
      <c r="AL1237">
        <v>2</v>
      </c>
      <c r="AM1237" s="5">
        <f t="shared" si="162"/>
        <v>9.0909090909090912E-2</v>
      </c>
      <c r="AN1237" s="4">
        <f t="shared" si="159"/>
        <v>1.3768889194864205E-4</v>
      </c>
      <c r="AO1237" s="3"/>
      <c r="AP1237">
        <v>1</v>
      </c>
      <c r="AR1237" t="s">
        <v>1</v>
      </c>
      <c r="AT1237" s="2">
        <v>0.88200000000000001</v>
      </c>
      <c r="AU1237" s="1">
        <f t="shared" si="163"/>
        <v>0.48436344217822908</v>
      </c>
      <c r="AV1237" s="1">
        <f t="shared" si="164"/>
        <v>0.34990785561155346</v>
      </c>
      <c r="AW1237" s="1">
        <f t="shared" si="165"/>
        <v>0.21545226904487774</v>
      </c>
    </row>
    <row r="1238" spans="1:49" x14ac:dyDescent="0.2">
      <c r="A1238">
        <v>1236</v>
      </c>
      <c r="B1238" t="s">
        <v>1849</v>
      </c>
      <c r="F1238" t="s">
        <v>1848</v>
      </c>
      <c r="G1238" t="s">
        <v>16</v>
      </c>
      <c r="H1238" t="s">
        <v>15</v>
      </c>
      <c r="I1238" t="s">
        <v>1847</v>
      </c>
      <c r="J1238" t="s">
        <v>1846</v>
      </c>
      <c r="K1238" t="s">
        <v>1845</v>
      </c>
      <c r="L1238" t="s">
        <v>1844</v>
      </c>
      <c r="M1238" t="s">
        <v>1843</v>
      </c>
      <c r="N1238">
        <v>5</v>
      </c>
      <c r="O1238" t="s">
        <v>1842</v>
      </c>
      <c r="P1238" t="s">
        <v>1841</v>
      </c>
      <c r="Q1238" t="s">
        <v>1840</v>
      </c>
      <c r="R1238" s="7">
        <v>36526</v>
      </c>
      <c r="S1238" s="8">
        <f t="shared" si="160"/>
        <v>2000</v>
      </c>
      <c r="T1238" s="8">
        <v>2000</v>
      </c>
      <c r="U1238" s="8">
        <f t="shared" si="161"/>
        <v>22</v>
      </c>
      <c r="V1238" s="7">
        <v>2000</v>
      </c>
      <c r="W1238" t="s">
        <v>1839</v>
      </c>
      <c r="X1238" s="2" t="s">
        <v>0</v>
      </c>
      <c r="Y1238" s="6" t="e">
        <f t="shared" si="158"/>
        <v>#VALUE!</v>
      </c>
      <c r="AA1238">
        <v>9248625</v>
      </c>
      <c r="AB1238">
        <v>12897</v>
      </c>
      <c r="AD1238" t="s">
        <v>6</v>
      </c>
      <c r="AE1238">
        <v>16</v>
      </c>
      <c r="AF1238">
        <v>2</v>
      </c>
      <c r="AH1238" t="s">
        <v>1838</v>
      </c>
      <c r="AI1238" t="s">
        <v>1837</v>
      </c>
      <c r="AK1238" t="s">
        <v>1836</v>
      </c>
      <c r="AL1238">
        <v>13</v>
      </c>
      <c r="AM1238" s="5">
        <f t="shared" si="162"/>
        <v>0.59090909090909094</v>
      </c>
      <c r="AN1238" s="4">
        <f t="shared" si="159"/>
        <v>8.9497779766617338E-4</v>
      </c>
      <c r="AO1238" s="3"/>
      <c r="AP1238">
        <v>0</v>
      </c>
      <c r="AR1238" t="s">
        <v>1</v>
      </c>
      <c r="AT1238" s="2" t="s">
        <v>0</v>
      </c>
      <c r="AU1238" s="1" t="e">
        <f t="shared" si="163"/>
        <v>#VALUE!</v>
      </c>
      <c r="AV1238" s="1" t="e">
        <f t="shared" si="164"/>
        <v>#VALUE!</v>
      </c>
      <c r="AW1238" s="1" t="e">
        <f t="shared" si="165"/>
        <v>#VALUE!</v>
      </c>
    </row>
    <row r="1239" spans="1:49" x14ac:dyDescent="0.2">
      <c r="A1239">
        <v>1237</v>
      </c>
      <c r="B1239" t="s">
        <v>1835</v>
      </c>
      <c r="C1239" t="s">
        <v>1834</v>
      </c>
      <c r="F1239" t="s">
        <v>1833</v>
      </c>
      <c r="G1239" t="s">
        <v>16</v>
      </c>
      <c r="H1239" t="s">
        <v>15</v>
      </c>
      <c r="I1239" t="s">
        <v>1832</v>
      </c>
      <c r="J1239" t="s">
        <v>1831</v>
      </c>
      <c r="K1239" t="s">
        <v>1830</v>
      </c>
      <c r="L1239" t="s">
        <v>1829</v>
      </c>
      <c r="M1239" t="s">
        <v>1828</v>
      </c>
      <c r="N1239">
        <v>3</v>
      </c>
      <c r="O1239" t="s">
        <v>1827</v>
      </c>
      <c r="P1239" t="s">
        <v>1826</v>
      </c>
      <c r="Q1239" t="s">
        <v>1825</v>
      </c>
      <c r="R1239" s="7">
        <v>36526</v>
      </c>
      <c r="S1239" s="8">
        <f t="shared" si="160"/>
        <v>2000</v>
      </c>
      <c r="T1239" s="8">
        <v>2000</v>
      </c>
      <c r="U1239" s="8">
        <f t="shared" si="161"/>
        <v>22</v>
      </c>
      <c r="V1239" s="7">
        <v>2000</v>
      </c>
      <c r="W1239" t="s">
        <v>1427</v>
      </c>
      <c r="X1239" s="2">
        <v>0.30399999999999999</v>
      </c>
      <c r="Y1239" s="6">
        <f t="shared" si="158"/>
        <v>8.115106377299057E-3</v>
      </c>
      <c r="AA1239">
        <v>8952477</v>
      </c>
      <c r="AB1239">
        <v>12250</v>
      </c>
      <c r="AD1239" t="s">
        <v>6</v>
      </c>
      <c r="AE1239">
        <v>26</v>
      </c>
      <c r="AF1239">
        <v>3</v>
      </c>
      <c r="AH1239" t="s">
        <v>1824</v>
      </c>
      <c r="AI1239" t="s">
        <v>1823</v>
      </c>
      <c r="AK1239" t="s">
        <v>1822</v>
      </c>
      <c r="AL1239">
        <v>16</v>
      </c>
      <c r="AM1239" s="5">
        <f t="shared" si="162"/>
        <v>0.72727272727272729</v>
      </c>
      <c r="AN1239" s="4">
        <f t="shared" si="159"/>
        <v>1.1015111355891364E-3</v>
      </c>
      <c r="AO1239" s="3"/>
      <c r="AP1239">
        <v>0</v>
      </c>
      <c r="AR1239" t="s">
        <v>1</v>
      </c>
      <c r="AT1239" s="2" t="s">
        <v>0</v>
      </c>
      <c r="AU1239" s="1">
        <f t="shared" si="163"/>
        <v>0.60110278047860799</v>
      </c>
      <c r="AV1239" s="1">
        <f t="shared" si="164"/>
        <v>0.46083087564440967</v>
      </c>
      <c r="AW1239" s="1">
        <f t="shared" si="165"/>
        <v>0.32055897081021123</v>
      </c>
    </row>
    <row r="1240" spans="1:49" x14ac:dyDescent="0.2">
      <c r="A1240">
        <v>1238</v>
      </c>
      <c r="B1240" t="s">
        <v>1821</v>
      </c>
      <c r="C1240" t="s">
        <v>1820</v>
      </c>
      <c r="F1240" t="s">
        <v>1819</v>
      </c>
      <c r="G1240" t="s">
        <v>16</v>
      </c>
      <c r="H1240" t="s">
        <v>15</v>
      </c>
      <c r="I1240" t="s">
        <v>1818</v>
      </c>
      <c r="J1240" t="s">
        <v>1817</v>
      </c>
      <c r="K1240" t="s">
        <v>1816</v>
      </c>
      <c r="L1240" t="s">
        <v>1815</v>
      </c>
      <c r="M1240" t="s">
        <v>1814</v>
      </c>
      <c r="N1240">
        <v>4</v>
      </c>
      <c r="O1240" t="s">
        <v>1813</v>
      </c>
      <c r="P1240" t="s">
        <v>1812</v>
      </c>
      <c r="Q1240" t="s">
        <v>1811</v>
      </c>
      <c r="R1240" s="7">
        <v>36526</v>
      </c>
      <c r="S1240" s="8">
        <f t="shared" si="160"/>
        <v>2000</v>
      </c>
      <c r="T1240" s="8">
        <v>2000</v>
      </c>
      <c r="U1240" s="8">
        <f t="shared" si="161"/>
        <v>22</v>
      </c>
      <c r="V1240" s="7">
        <v>2000</v>
      </c>
      <c r="W1240" t="s">
        <v>1810</v>
      </c>
      <c r="X1240" s="2">
        <v>0.30199999999999999</v>
      </c>
      <c r="Y1240" s="6">
        <f t="shared" si="158"/>
        <v>8.0617175195536687E-3</v>
      </c>
      <c r="AA1240">
        <v>9296212</v>
      </c>
      <c r="AB1240">
        <v>20725</v>
      </c>
      <c r="AD1240" t="s">
        <v>6</v>
      </c>
      <c r="AE1240">
        <v>14</v>
      </c>
      <c r="AF1240">
        <v>2</v>
      </c>
      <c r="AH1240" t="s">
        <v>1809</v>
      </c>
      <c r="AI1240" t="s">
        <v>1808</v>
      </c>
      <c r="AK1240" t="s">
        <v>1807</v>
      </c>
      <c r="AL1240">
        <v>6</v>
      </c>
      <c r="AM1240" s="5">
        <f t="shared" si="162"/>
        <v>0.27272727272727271</v>
      </c>
      <c r="AN1240" s="4">
        <f t="shared" si="159"/>
        <v>4.1306667584592612E-4</v>
      </c>
      <c r="AO1240" s="3"/>
      <c r="AP1240">
        <v>0</v>
      </c>
      <c r="AQ1240" t="s">
        <v>1806</v>
      </c>
      <c r="AR1240" t="s">
        <v>1805</v>
      </c>
      <c r="AS1240" t="s">
        <v>1804</v>
      </c>
      <c r="AT1240" s="2">
        <v>1.671</v>
      </c>
      <c r="AU1240" s="1">
        <f t="shared" si="163"/>
        <v>0.57671222664413446</v>
      </c>
      <c r="AV1240" s="1">
        <f t="shared" si="164"/>
        <v>0.42373920976997975</v>
      </c>
      <c r="AW1240" s="1">
        <f t="shared" si="165"/>
        <v>0.27076619289582488</v>
      </c>
    </row>
    <row r="1241" spans="1:49" x14ac:dyDescent="0.2">
      <c r="A1241">
        <v>1239</v>
      </c>
      <c r="B1241" t="s">
        <v>1803</v>
      </c>
      <c r="C1241" t="s">
        <v>1802</v>
      </c>
      <c r="F1241" t="s">
        <v>1801</v>
      </c>
      <c r="G1241" t="s">
        <v>16</v>
      </c>
      <c r="H1241" t="s">
        <v>15</v>
      </c>
      <c r="I1241" t="s">
        <v>1800</v>
      </c>
      <c r="J1241">
        <v>60016849</v>
      </c>
      <c r="K1241" t="s">
        <v>1003</v>
      </c>
      <c r="L1241" t="s">
        <v>1002</v>
      </c>
      <c r="M1241" t="s">
        <v>76</v>
      </c>
      <c r="N1241">
        <v>3</v>
      </c>
      <c r="O1241" t="s">
        <v>1799</v>
      </c>
      <c r="P1241" t="s">
        <v>1798</v>
      </c>
      <c r="Q1241" t="s">
        <v>1797</v>
      </c>
      <c r="R1241" s="7">
        <v>36526</v>
      </c>
      <c r="S1241" s="8">
        <f t="shared" si="160"/>
        <v>2000</v>
      </c>
      <c r="T1241" s="8">
        <v>2000</v>
      </c>
      <c r="U1241" s="8">
        <f t="shared" si="161"/>
        <v>22</v>
      </c>
      <c r="V1241" s="7">
        <v>36557</v>
      </c>
      <c r="W1241" t="s">
        <v>1575</v>
      </c>
      <c r="X1241" s="2">
        <v>0.94</v>
      </c>
      <c r="Y1241" s="6">
        <f t="shared" si="158"/>
        <v>2.5092763140332611E-2</v>
      </c>
      <c r="AA1241">
        <v>10518207</v>
      </c>
      <c r="AB1241">
        <v>63372</v>
      </c>
      <c r="AD1241" t="s">
        <v>6</v>
      </c>
      <c r="AE1241">
        <v>10</v>
      </c>
      <c r="AF1241">
        <v>2</v>
      </c>
      <c r="AH1241" t="s">
        <v>1796</v>
      </c>
      <c r="AI1241" t="s">
        <v>1795</v>
      </c>
      <c r="AJ1241" t="s">
        <v>1794</v>
      </c>
      <c r="AK1241" t="s">
        <v>1793</v>
      </c>
      <c r="AL1241">
        <v>25</v>
      </c>
      <c r="AM1241" s="5">
        <f t="shared" si="162"/>
        <v>1.1363636363636365</v>
      </c>
      <c r="AN1241" s="4">
        <f t="shared" si="159"/>
        <v>1.7211111493580257E-3</v>
      </c>
      <c r="AO1241" s="3"/>
      <c r="AP1241">
        <v>0</v>
      </c>
      <c r="AR1241" t="s">
        <v>1</v>
      </c>
      <c r="AT1241" s="2" t="s">
        <v>0</v>
      </c>
      <c r="AU1241" s="1">
        <f t="shared" si="163"/>
        <v>1.8081267543040236</v>
      </c>
      <c r="AV1241" s="1">
        <f t="shared" si="164"/>
        <v>1.3406937144845319</v>
      </c>
      <c r="AW1241" s="1">
        <f t="shared" si="165"/>
        <v>0.8732606746650402</v>
      </c>
    </row>
    <row r="1242" spans="1:49" x14ac:dyDescent="0.2">
      <c r="A1242">
        <v>1240</v>
      </c>
      <c r="B1242" t="s">
        <v>1792</v>
      </c>
      <c r="C1242" t="s">
        <v>1791</v>
      </c>
      <c r="F1242" t="s">
        <v>1790</v>
      </c>
      <c r="G1242" t="s">
        <v>16</v>
      </c>
      <c r="H1242" t="s">
        <v>15</v>
      </c>
      <c r="I1242" t="s">
        <v>1789</v>
      </c>
      <c r="J1242" t="s">
        <v>1788</v>
      </c>
      <c r="K1242" t="s">
        <v>1787</v>
      </c>
      <c r="L1242" t="s">
        <v>1786</v>
      </c>
      <c r="M1242" t="s">
        <v>1785</v>
      </c>
      <c r="N1242">
        <v>5</v>
      </c>
      <c r="O1242" t="s">
        <v>1784</v>
      </c>
      <c r="P1242" t="s">
        <v>1783</v>
      </c>
      <c r="Q1242" t="s">
        <v>1782</v>
      </c>
      <c r="R1242" s="7">
        <v>36526</v>
      </c>
      <c r="S1242" s="8">
        <f t="shared" si="160"/>
        <v>2000</v>
      </c>
      <c r="T1242" s="8">
        <v>2000</v>
      </c>
      <c r="U1242" s="8">
        <f t="shared" si="161"/>
        <v>22</v>
      </c>
      <c r="V1242" s="7">
        <v>2000</v>
      </c>
      <c r="W1242" t="s">
        <v>1781</v>
      </c>
      <c r="X1242" s="2">
        <v>0.20300000000000001</v>
      </c>
      <c r="Y1242" s="6">
        <f t="shared" si="158"/>
        <v>5.4189690611569372E-3</v>
      </c>
      <c r="AA1242">
        <v>8407789</v>
      </c>
      <c r="AB1242">
        <v>26665</v>
      </c>
      <c r="AD1242" t="s">
        <v>6</v>
      </c>
      <c r="AE1242">
        <v>1</v>
      </c>
      <c r="AH1242" t="s">
        <v>1780</v>
      </c>
      <c r="AI1242" t="s">
        <v>1779</v>
      </c>
      <c r="AK1242" t="s">
        <v>1778</v>
      </c>
      <c r="AL1242">
        <v>5</v>
      </c>
      <c r="AM1242" s="5">
        <f t="shared" si="162"/>
        <v>0.22727272727272727</v>
      </c>
      <c r="AN1242" s="4">
        <f t="shared" si="159"/>
        <v>3.4422222987160508E-4</v>
      </c>
      <c r="AO1242" s="3"/>
      <c r="AP1242">
        <v>0</v>
      </c>
      <c r="AR1242" t="s">
        <v>1</v>
      </c>
      <c r="AT1242" s="2" t="s">
        <v>0</v>
      </c>
      <c r="AU1242" s="1">
        <f t="shared" si="163"/>
        <v>0.38965450117713374</v>
      </c>
      <c r="AV1242" s="1">
        <f t="shared" si="164"/>
        <v>0.28815956455142711</v>
      </c>
      <c r="AW1242" s="1">
        <f t="shared" si="165"/>
        <v>0.18666462792572047</v>
      </c>
    </row>
    <row r="1243" spans="1:49" x14ac:dyDescent="0.2">
      <c r="A1243">
        <v>1241</v>
      </c>
      <c r="B1243" t="s">
        <v>1777</v>
      </c>
      <c r="F1243" t="s">
        <v>1776</v>
      </c>
      <c r="G1243" t="s">
        <v>16</v>
      </c>
      <c r="H1243" t="s">
        <v>15</v>
      </c>
      <c r="I1243" t="s">
        <v>1775</v>
      </c>
      <c r="J1243">
        <v>60028186</v>
      </c>
      <c r="K1243" t="s">
        <v>1774</v>
      </c>
      <c r="L1243" t="s">
        <v>1773</v>
      </c>
      <c r="M1243" t="s">
        <v>1772</v>
      </c>
      <c r="N1243">
        <v>5</v>
      </c>
      <c r="O1243" t="s">
        <v>1771</v>
      </c>
      <c r="P1243" t="s">
        <v>1770</v>
      </c>
      <c r="Q1243" t="s">
        <v>1769</v>
      </c>
      <c r="R1243" s="7">
        <v>36526</v>
      </c>
      <c r="S1243" s="8">
        <f t="shared" si="160"/>
        <v>2000</v>
      </c>
      <c r="T1243" s="8">
        <v>2000</v>
      </c>
      <c r="U1243" s="8">
        <f t="shared" si="161"/>
        <v>22</v>
      </c>
      <c r="V1243" s="7">
        <v>2000</v>
      </c>
      <c r="W1243" t="s">
        <v>1768</v>
      </c>
      <c r="X1243" s="2" t="s">
        <v>0</v>
      </c>
      <c r="Y1243" s="6" t="e">
        <f t="shared" si="158"/>
        <v>#VALUE!</v>
      </c>
      <c r="AA1243" t="s">
        <v>1767</v>
      </c>
      <c r="AB1243">
        <v>26720</v>
      </c>
      <c r="AD1243" t="s">
        <v>6</v>
      </c>
      <c r="AF1243" t="s">
        <v>1766</v>
      </c>
      <c r="AI1243" t="s">
        <v>1765</v>
      </c>
      <c r="AK1243" t="s">
        <v>1764</v>
      </c>
      <c r="AL1243">
        <v>4</v>
      </c>
      <c r="AM1243" s="5">
        <f t="shared" si="162"/>
        <v>0.18181818181818182</v>
      </c>
      <c r="AN1243" s="4">
        <f t="shared" si="159"/>
        <v>2.753777838972841E-4</v>
      </c>
      <c r="AO1243" s="3"/>
      <c r="AP1243">
        <v>0</v>
      </c>
      <c r="AR1243" t="s">
        <v>1</v>
      </c>
      <c r="AT1243" s="2" t="s">
        <v>0</v>
      </c>
      <c r="AU1243" s="1" t="e">
        <f t="shared" si="163"/>
        <v>#VALUE!</v>
      </c>
      <c r="AV1243" s="1" t="e">
        <f t="shared" si="164"/>
        <v>#VALUE!</v>
      </c>
      <c r="AW1243" s="1" t="e">
        <f t="shared" si="165"/>
        <v>#VALUE!</v>
      </c>
    </row>
    <row r="1244" spans="1:49" x14ac:dyDescent="0.2">
      <c r="A1244">
        <v>1242</v>
      </c>
      <c r="B1244" t="s">
        <v>1763</v>
      </c>
      <c r="C1244" t="s">
        <v>1762</v>
      </c>
      <c r="F1244" t="s">
        <v>1761</v>
      </c>
      <c r="G1244" t="s">
        <v>16</v>
      </c>
      <c r="H1244" t="s">
        <v>15</v>
      </c>
      <c r="I1244" t="s">
        <v>1760</v>
      </c>
      <c r="J1244">
        <v>60017161</v>
      </c>
      <c r="K1244" t="s">
        <v>746</v>
      </c>
      <c r="L1244" t="s">
        <v>745</v>
      </c>
      <c r="M1244" t="s">
        <v>744</v>
      </c>
      <c r="N1244">
        <v>2</v>
      </c>
      <c r="O1244" t="s">
        <v>1759</v>
      </c>
      <c r="P1244" t="s">
        <v>1758</v>
      </c>
      <c r="Q1244" t="s">
        <v>1757</v>
      </c>
      <c r="R1244" s="7">
        <v>36526</v>
      </c>
      <c r="S1244" s="8">
        <f t="shared" si="160"/>
        <v>2000</v>
      </c>
      <c r="T1244" s="8">
        <v>2000</v>
      </c>
      <c r="U1244" s="8">
        <f t="shared" si="161"/>
        <v>22</v>
      </c>
      <c r="V1244" s="7">
        <v>2000</v>
      </c>
      <c r="W1244" t="s">
        <v>1427</v>
      </c>
      <c r="X1244" s="2">
        <v>0.30399999999999999</v>
      </c>
      <c r="Y1244" s="6">
        <f t="shared" si="158"/>
        <v>8.115106377299057E-3</v>
      </c>
      <c r="AA1244">
        <v>8952477</v>
      </c>
      <c r="AB1244">
        <v>12250</v>
      </c>
      <c r="AD1244" t="s">
        <v>6</v>
      </c>
      <c r="AE1244">
        <v>26</v>
      </c>
      <c r="AF1244">
        <v>3</v>
      </c>
      <c r="AH1244" t="s">
        <v>1756</v>
      </c>
      <c r="AI1244" t="s">
        <v>1755</v>
      </c>
      <c r="AK1244" t="s">
        <v>1754</v>
      </c>
      <c r="AL1244">
        <v>21</v>
      </c>
      <c r="AM1244" s="5">
        <f t="shared" si="162"/>
        <v>0.95454545454545459</v>
      </c>
      <c r="AN1244" s="4">
        <f t="shared" si="159"/>
        <v>1.4457333654607416E-3</v>
      </c>
      <c r="AO1244" s="3"/>
      <c r="AP1244">
        <v>0</v>
      </c>
      <c r="AR1244" t="s">
        <v>1</v>
      </c>
      <c r="AT1244" s="2" t="s">
        <v>0</v>
      </c>
      <c r="AU1244" s="1">
        <f t="shared" si="163"/>
        <v>0.61142944737475624</v>
      </c>
      <c r="AV1244" s="1">
        <f t="shared" si="164"/>
        <v>0.4780419871379899</v>
      </c>
      <c r="AW1244" s="1">
        <f t="shared" si="165"/>
        <v>0.34465452690122361</v>
      </c>
    </row>
    <row r="1245" spans="1:49" x14ac:dyDescent="0.2">
      <c r="A1245">
        <v>1243</v>
      </c>
      <c r="B1245" t="s">
        <v>1753</v>
      </c>
      <c r="C1245" t="s">
        <v>1752</v>
      </c>
      <c r="F1245" t="s">
        <v>1751</v>
      </c>
      <c r="G1245" t="s">
        <v>16</v>
      </c>
      <c r="H1245" t="s">
        <v>15</v>
      </c>
      <c r="I1245" t="s">
        <v>1750</v>
      </c>
      <c r="J1245">
        <v>60027550</v>
      </c>
      <c r="K1245" t="s">
        <v>272</v>
      </c>
      <c r="L1245" t="s">
        <v>271</v>
      </c>
      <c r="M1245" t="s">
        <v>11</v>
      </c>
      <c r="N1245">
        <v>2</v>
      </c>
      <c r="O1245" t="s">
        <v>1749</v>
      </c>
      <c r="P1245" t="s">
        <v>1748</v>
      </c>
      <c r="Q1245" t="s">
        <v>1747</v>
      </c>
      <c r="R1245" s="7">
        <v>36526</v>
      </c>
      <c r="S1245" s="8">
        <f t="shared" si="160"/>
        <v>2000</v>
      </c>
      <c r="T1245" s="8">
        <v>2000</v>
      </c>
      <c r="U1245" s="8">
        <f t="shared" si="161"/>
        <v>22</v>
      </c>
      <c r="V1245" s="7">
        <v>2000</v>
      </c>
      <c r="W1245" t="s">
        <v>1401</v>
      </c>
      <c r="X1245" s="2">
        <v>0.28599999999999998</v>
      </c>
      <c r="Y1245" s="6">
        <f t="shared" si="158"/>
        <v>7.6346066575905605E-3</v>
      </c>
      <c r="AA1245">
        <v>9205071</v>
      </c>
      <c r="AB1245">
        <v>28139</v>
      </c>
      <c r="AC1245">
        <v>15693937</v>
      </c>
      <c r="AD1245" t="s">
        <v>6</v>
      </c>
      <c r="AE1245">
        <v>14</v>
      </c>
      <c r="AF1245">
        <v>7</v>
      </c>
      <c r="AH1245" t="s">
        <v>1746</v>
      </c>
      <c r="AI1245" t="s">
        <v>1745</v>
      </c>
      <c r="AK1245" t="s">
        <v>1744</v>
      </c>
      <c r="AL1245">
        <v>3</v>
      </c>
      <c r="AM1245" s="5">
        <f t="shared" si="162"/>
        <v>0.13636363636363635</v>
      </c>
      <c r="AN1245" s="4">
        <f t="shared" si="159"/>
        <v>2.0653333792296306E-4</v>
      </c>
      <c r="AO1245" s="3"/>
      <c r="AP1245">
        <v>0</v>
      </c>
      <c r="AR1245" t="s">
        <v>1</v>
      </c>
      <c r="AT1245" s="2" t="s">
        <v>0</v>
      </c>
      <c r="AU1245" s="1">
        <f t="shared" si="163"/>
        <v>0.54061846616902809</v>
      </c>
      <c r="AV1245" s="1">
        <f t="shared" si="164"/>
        <v>0.39205699977567615</v>
      </c>
      <c r="AW1245" s="1">
        <f t="shared" si="165"/>
        <v>0.24349553338232424</v>
      </c>
    </row>
    <row r="1246" spans="1:49" x14ac:dyDescent="0.2">
      <c r="A1246">
        <v>1244</v>
      </c>
      <c r="B1246" t="s">
        <v>1743</v>
      </c>
      <c r="C1246" t="s">
        <v>1742</v>
      </c>
      <c r="F1246" t="s">
        <v>1741</v>
      </c>
      <c r="G1246" t="s">
        <v>16</v>
      </c>
      <c r="H1246" t="s">
        <v>15</v>
      </c>
      <c r="I1246" t="s">
        <v>1740</v>
      </c>
      <c r="J1246" t="s">
        <v>1739</v>
      </c>
      <c r="K1246" t="s">
        <v>1738</v>
      </c>
      <c r="L1246" t="s">
        <v>1737</v>
      </c>
      <c r="M1246" t="s">
        <v>1736</v>
      </c>
      <c r="N1246">
        <v>2</v>
      </c>
      <c r="O1246" t="s">
        <v>1735</v>
      </c>
      <c r="P1246" t="s">
        <v>1734</v>
      </c>
      <c r="Q1246" t="s">
        <v>1733</v>
      </c>
      <c r="R1246" s="7">
        <v>36526</v>
      </c>
      <c r="S1246" s="8">
        <f t="shared" si="160"/>
        <v>2000</v>
      </c>
      <c r="T1246" s="8">
        <v>2000</v>
      </c>
      <c r="U1246" s="8">
        <f t="shared" si="161"/>
        <v>22</v>
      </c>
      <c r="V1246" s="7">
        <v>2000</v>
      </c>
      <c r="W1246" t="s">
        <v>1711</v>
      </c>
      <c r="X1246" s="2">
        <v>0.22900000000000001</v>
      </c>
      <c r="Y1246" s="6">
        <f t="shared" si="158"/>
        <v>6.1130242118469878E-3</v>
      </c>
      <c r="AA1246">
        <v>2714310</v>
      </c>
      <c r="AB1246">
        <v>56190</v>
      </c>
      <c r="AD1246" t="s">
        <v>6</v>
      </c>
      <c r="AE1246">
        <v>1</v>
      </c>
      <c r="AH1246" t="s">
        <v>1732</v>
      </c>
      <c r="AI1246" t="s">
        <v>1731</v>
      </c>
      <c r="AK1246" t="s">
        <v>1730</v>
      </c>
      <c r="AL1246">
        <v>0</v>
      </c>
      <c r="AM1246" s="5">
        <f t="shared" si="162"/>
        <v>0</v>
      </c>
      <c r="AN1246" s="4">
        <f t="shared" si="159"/>
        <v>0</v>
      </c>
      <c r="AO1246" s="3"/>
      <c r="AP1246">
        <v>0</v>
      </c>
      <c r="AR1246" t="s">
        <v>1</v>
      </c>
      <c r="AT1246" s="2" t="s">
        <v>0</v>
      </c>
      <c r="AU1246" s="1">
        <f t="shared" si="163"/>
        <v>0.42791169482928909</v>
      </c>
      <c r="AV1246" s="1">
        <f t="shared" si="164"/>
        <v>0.3056512105923494</v>
      </c>
      <c r="AW1246" s="1">
        <f t="shared" si="165"/>
        <v>0.18339072635540962</v>
      </c>
    </row>
    <row r="1247" spans="1:49" x14ac:dyDescent="0.2">
      <c r="A1247">
        <v>1245</v>
      </c>
      <c r="B1247" t="s">
        <v>1729</v>
      </c>
      <c r="C1247" t="s">
        <v>1728</v>
      </c>
      <c r="F1247" t="s">
        <v>1727</v>
      </c>
      <c r="G1247" t="s">
        <v>16</v>
      </c>
      <c r="H1247" t="s">
        <v>15</v>
      </c>
      <c r="I1247" t="s">
        <v>1726</v>
      </c>
      <c r="J1247">
        <v>60103653</v>
      </c>
      <c r="K1247" t="s">
        <v>1432</v>
      </c>
      <c r="L1247" t="s">
        <v>1431</v>
      </c>
      <c r="M1247" t="s">
        <v>107</v>
      </c>
      <c r="N1247">
        <v>2</v>
      </c>
      <c r="O1247" t="s">
        <v>1725</v>
      </c>
      <c r="P1247" t="s">
        <v>1724</v>
      </c>
      <c r="Q1247" t="s">
        <v>1428</v>
      </c>
      <c r="R1247" s="7">
        <v>36526</v>
      </c>
      <c r="S1247" s="8">
        <f t="shared" si="160"/>
        <v>2000</v>
      </c>
      <c r="T1247" s="8">
        <v>2000</v>
      </c>
      <c r="U1247" s="8">
        <f t="shared" si="161"/>
        <v>22</v>
      </c>
      <c r="V1247" s="7">
        <v>2000</v>
      </c>
      <c r="W1247" t="s">
        <v>1401</v>
      </c>
      <c r="X1247" s="2">
        <v>0.28599999999999998</v>
      </c>
      <c r="Y1247" s="6">
        <f t="shared" si="158"/>
        <v>7.6346066575905605E-3</v>
      </c>
      <c r="AA1247">
        <v>9205071</v>
      </c>
      <c r="AB1247">
        <v>28139</v>
      </c>
      <c r="AC1247">
        <v>15693937</v>
      </c>
      <c r="AD1247" t="s">
        <v>6</v>
      </c>
      <c r="AE1247">
        <v>14</v>
      </c>
      <c r="AF1247">
        <v>7</v>
      </c>
      <c r="AH1247" t="s">
        <v>1723</v>
      </c>
      <c r="AI1247" t="s">
        <v>1722</v>
      </c>
      <c r="AK1247" t="s">
        <v>1721</v>
      </c>
      <c r="AL1247">
        <v>15</v>
      </c>
      <c r="AM1247" s="5">
        <f t="shared" si="162"/>
        <v>0.68181818181818177</v>
      </c>
      <c r="AN1247" s="4">
        <f t="shared" si="159"/>
        <v>1.0326666896148153E-3</v>
      </c>
      <c r="AO1247" s="3"/>
      <c r="AP1247">
        <v>0</v>
      </c>
      <c r="AR1247" t="s">
        <v>1</v>
      </c>
      <c r="AT1247" s="2" t="s">
        <v>0</v>
      </c>
      <c r="AU1247" s="1">
        <f t="shared" si="163"/>
        <v>0.56540246671978367</v>
      </c>
      <c r="AV1247" s="1">
        <f t="shared" si="164"/>
        <v>0.43336366736026877</v>
      </c>
      <c r="AW1247" s="1">
        <f t="shared" si="165"/>
        <v>0.30132486800075386</v>
      </c>
    </row>
    <row r="1248" spans="1:49" x14ac:dyDescent="0.2">
      <c r="A1248">
        <v>1246</v>
      </c>
      <c r="B1248" t="s">
        <v>1720</v>
      </c>
      <c r="C1248" t="s">
        <v>1719</v>
      </c>
      <c r="F1248" t="s">
        <v>1718</v>
      </c>
      <c r="G1248" t="s">
        <v>16</v>
      </c>
      <c r="H1248" t="s">
        <v>15</v>
      </c>
      <c r="I1248" t="s">
        <v>1717</v>
      </c>
      <c r="J1248" t="s">
        <v>1712</v>
      </c>
      <c r="K1248" t="s">
        <v>1716</v>
      </c>
      <c r="L1248" t="s">
        <v>1715</v>
      </c>
      <c r="M1248" t="s">
        <v>91</v>
      </c>
      <c r="N1248">
        <v>2</v>
      </c>
      <c r="O1248" t="s">
        <v>1714</v>
      </c>
      <c r="P1248" t="s">
        <v>1713</v>
      </c>
      <c r="Q1248" t="s">
        <v>1712</v>
      </c>
      <c r="R1248" s="7">
        <v>36526</v>
      </c>
      <c r="S1248" s="8">
        <f t="shared" si="160"/>
        <v>2000</v>
      </c>
      <c r="T1248" s="8">
        <v>2000</v>
      </c>
      <c r="U1248" s="8">
        <f t="shared" si="161"/>
        <v>22</v>
      </c>
      <c r="V1248" s="7">
        <v>2000</v>
      </c>
      <c r="W1248" t="s">
        <v>1711</v>
      </c>
      <c r="X1248" s="2">
        <v>0.22900000000000001</v>
      </c>
      <c r="Y1248" s="6">
        <f t="shared" si="158"/>
        <v>6.1130242118469878E-3</v>
      </c>
      <c r="AA1248">
        <v>2714310</v>
      </c>
      <c r="AB1248">
        <v>56190</v>
      </c>
      <c r="AD1248" t="s">
        <v>6</v>
      </c>
      <c r="AE1248">
        <v>3</v>
      </c>
      <c r="AH1248" t="s">
        <v>1710</v>
      </c>
      <c r="AI1248" t="s">
        <v>1709</v>
      </c>
      <c r="AK1248" t="s">
        <v>1708</v>
      </c>
      <c r="AL1248">
        <v>21</v>
      </c>
      <c r="AM1248" s="5">
        <f t="shared" si="162"/>
        <v>0.95454545454545459</v>
      </c>
      <c r="AN1248" s="4">
        <f t="shared" si="159"/>
        <v>1.4457333654607416E-3</v>
      </c>
      <c r="AO1248" s="3"/>
      <c r="AP1248">
        <v>0</v>
      </c>
      <c r="AR1248" t="s">
        <v>1</v>
      </c>
      <c r="AT1248" s="2" t="s">
        <v>0</v>
      </c>
      <c r="AU1248" s="1">
        <f t="shared" si="163"/>
        <v>0.47128369579311136</v>
      </c>
      <c r="AV1248" s="1">
        <f t="shared" si="164"/>
        <v>0.37793787886538649</v>
      </c>
      <c r="AW1248" s="1">
        <f t="shared" si="165"/>
        <v>0.28459206193766151</v>
      </c>
    </row>
    <row r="1249" spans="1:49" x14ac:dyDescent="0.2">
      <c r="A1249">
        <v>1247</v>
      </c>
      <c r="B1249" t="s">
        <v>1707</v>
      </c>
      <c r="C1249" t="s">
        <v>1706</v>
      </c>
      <c r="D1249" t="s">
        <v>1705</v>
      </c>
      <c r="F1249" t="s">
        <v>1704</v>
      </c>
      <c r="G1249" t="s">
        <v>16</v>
      </c>
      <c r="H1249" t="s">
        <v>15</v>
      </c>
      <c r="I1249" t="s">
        <v>1703</v>
      </c>
      <c r="J1249" t="s">
        <v>1702</v>
      </c>
      <c r="K1249" t="s">
        <v>1701</v>
      </c>
      <c r="L1249" t="s">
        <v>1700</v>
      </c>
      <c r="M1249" t="s">
        <v>1699</v>
      </c>
      <c r="N1249">
        <v>4</v>
      </c>
      <c r="O1249" t="s">
        <v>1698</v>
      </c>
      <c r="P1249" t="s">
        <v>1697</v>
      </c>
      <c r="Q1249" t="s">
        <v>1696</v>
      </c>
      <c r="R1249" s="7">
        <v>36526</v>
      </c>
      <c r="S1249" s="8">
        <f t="shared" si="160"/>
        <v>2000</v>
      </c>
      <c r="T1249" s="8">
        <v>2000</v>
      </c>
      <c r="U1249" s="8">
        <f t="shared" si="161"/>
        <v>22</v>
      </c>
      <c r="V1249" s="7">
        <v>2000</v>
      </c>
      <c r="W1249" t="s">
        <v>1695</v>
      </c>
      <c r="X1249" s="2">
        <v>2.25</v>
      </c>
      <c r="Y1249" s="6">
        <f t="shared" si="158"/>
        <v>6.0062464963562108E-2</v>
      </c>
      <c r="AA1249">
        <v>86223</v>
      </c>
      <c r="AB1249">
        <v>25806</v>
      </c>
      <c r="AD1249" t="s">
        <v>6</v>
      </c>
      <c r="AE1249">
        <v>38</v>
      </c>
      <c r="AF1249">
        <v>11</v>
      </c>
      <c r="AH1249" t="s">
        <v>1694</v>
      </c>
      <c r="AI1249" t="s">
        <v>1693</v>
      </c>
      <c r="AK1249" t="s">
        <v>1692</v>
      </c>
      <c r="AL1249">
        <v>35</v>
      </c>
      <c r="AM1249" s="5">
        <f t="shared" si="162"/>
        <v>1.5909090909090908</v>
      </c>
      <c r="AN1249" s="4">
        <f t="shared" si="159"/>
        <v>2.4095556091012355E-3</v>
      </c>
      <c r="AO1249" s="3"/>
      <c r="AP1249">
        <v>0</v>
      </c>
      <c r="AQ1249" t="s">
        <v>1691</v>
      </c>
      <c r="AR1249" t="s">
        <v>1690</v>
      </c>
      <c r="AS1249" t="s">
        <v>1689</v>
      </c>
      <c r="AT1249" s="2">
        <v>9.5939999999999994</v>
      </c>
      <c r="AU1249" s="1">
        <f t="shared" si="163"/>
        <v>4.2766592157223844</v>
      </c>
      <c r="AV1249" s="1">
        <f t="shared" si="164"/>
        <v>3.1236010286331672</v>
      </c>
      <c r="AW1249" s="1">
        <f t="shared" si="165"/>
        <v>1.9705428415439497</v>
      </c>
    </row>
    <row r="1250" spans="1:49" x14ac:dyDescent="0.2">
      <c r="A1250">
        <v>1248</v>
      </c>
      <c r="B1250" t="s">
        <v>1688</v>
      </c>
      <c r="C1250" t="s">
        <v>1687</v>
      </c>
      <c r="F1250" t="s">
        <v>1686</v>
      </c>
      <c r="G1250" t="s">
        <v>16</v>
      </c>
      <c r="H1250" t="s">
        <v>15</v>
      </c>
      <c r="I1250" t="s">
        <v>1685</v>
      </c>
      <c r="J1250">
        <v>60031701</v>
      </c>
      <c r="K1250" t="s">
        <v>1684</v>
      </c>
      <c r="L1250" t="s">
        <v>379</v>
      </c>
      <c r="M1250" t="s">
        <v>356</v>
      </c>
      <c r="N1250">
        <v>2</v>
      </c>
      <c r="O1250" t="s">
        <v>1683</v>
      </c>
      <c r="P1250" t="s">
        <v>1682</v>
      </c>
      <c r="Q1250" t="s">
        <v>1681</v>
      </c>
      <c r="R1250" s="7">
        <v>36526</v>
      </c>
      <c r="S1250" s="8">
        <f t="shared" si="160"/>
        <v>2000</v>
      </c>
      <c r="T1250" s="8">
        <v>2000</v>
      </c>
      <c r="U1250" s="8">
        <f t="shared" si="161"/>
        <v>22</v>
      </c>
      <c r="V1250" s="7">
        <v>2000</v>
      </c>
      <c r="W1250" t="s">
        <v>1323</v>
      </c>
      <c r="X1250" s="2">
        <v>0</v>
      </c>
      <c r="Y1250" s="6">
        <f t="shared" si="158"/>
        <v>0</v>
      </c>
      <c r="AA1250">
        <v>5891485</v>
      </c>
      <c r="AB1250">
        <v>52214</v>
      </c>
      <c r="AD1250" t="s">
        <v>6</v>
      </c>
      <c r="AH1250" t="s">
        <v>1680</v>
      </c>
      <c r="AI1250" t="s">
        <v>1679</v>
      </c>
      <c r="AK1250" t="s">
        <v>1678</v>
      </c>
      <c r="AL1250">
        <v>2</v>
      </c>
      <c r="AM1250" s="5">
        <f t="shared" si="162"/>
        <v>9.0909090909090912E-2</v>
      </c>
      <c r="AN1250" s="4">
        <f t="shared" si="159"/>
        <v>1.3768889194864205E-4</v>
      </c>
      <c r="AO1250" s="3"/>
      <c r="AP1250">
        <v>0</v>
      </c>
      <c r="AR1250" t="s">
        <v>1</v>
      </c>
      <c r="AT1250" s="2" t="s">
        <v>0</v>
      </c>
      <c r="AU1250" s="1">
        <f t="shared" si="163"/>
        <v>4.1306667584592614E-3</v>
      </c>
      <c r="AV1250" s="1">
        <f t="shared" si="164"/>
        <v>6.884444597432102E-3</v>
      </c>
      <c r="AW1250" s="1">
        <f t="shared" si="165"/>
        <v>9.6382224364049435E-3</v>
      </c>
    </row>
    <row r="1251" spans="1:49" x14ac:dyDescent="0.2">
      <c r="A1251">
        <v>1249</v>
      </c>
      <c r="B1251" t="s">
        <v>1677</v>
      </c>
      <c r="C1251" t="s">
        <v>1676</v>
      </c>
      <c r="E1251">
        <v>11128311</v>
      </c>
      <c r="F1251" t="s">
        <v>1675</v>
      </c>
      <c r="G1251" t="s">
        <v>16</v>
      </c>
      <c r="H1251" t="s">
        <v>15</v>
      </c>
      <c r="I1251" t="s">
        <v>1674</v>
      </c>
      <c r="J1251">
        <v>60031984</v>
      </c>
      <c r="K1251" t="s">
        <v>1673</v>
      </c>
      <c r="L1251" t="s">
        <v>1672</v>
      </c>
      <c r="M1251" t="s">
        <v>467</v>
      </c>
      <c r="N1251">
        <v>5</v>
      </c>
      <c r="O1251" t="s">
        <v>1671</v>
      </c>
      <c r="P1251" t="s">
        <v>1670</v>
      </c>
      <c r="Q1251" t="s">
        <v>1669</v>
      </c>
      <c r="R1251" s="7">
        <v>36526</v>
      </c>
      <c r="S1251" s="8">
        <f t="shared" si="160"/>
        <v>2000</v>
      </c>
      <c r="T1251" s="8">
        <v>2000</v>
      </c>
      <c r="U1251" s="8">
        <f t="shared" si="161"/>
        <v>22</v>
      </c>
      <c r="V1251" s="7">
        <v>2000</v>
      </c>
      <c r="W1251" t="s">
        <v>1308</v>
      </c>
      <c r="X1251" s="2">
        <v>1.4730000000000001</v>
      </c>
      <c r="Y1251" s="6">
        <f t="shared" si="158"/>
        <v>3.9320893729478661E-2</v>
      </c>
      <c r="AA1251">
        <v>942405</v>
      </c>
      <c r="AB1251">
        <v>17871</v>
      </c>
      <c r="AD1251" t="s">
        <v>6</v>
      </c>
      <c r="AE1251">
        <v>27</v>
      </c>
      <c r="AF1251">
        <v>11</v>
      </c>
      <c r="AH1251" t="s">
        <v>1668</v>
      </c>
      <c r="AI1251" t="s">
        <v>1667</v>
      </c>
      <c r="AJ1251" t="s">
        <v>1666</v>
      </c>
      <c r="AK1251" t="s">
        <v>1665</v>
      </c>
      <c r="AL1251">
        <v>37</v>
      </c>
      <c r="AM1251" s="5">
        <f t="shared" si="162"/>
        <v>1.6818181818181819</v>
      </c>
      <c r="AN1251" s="4">
        <f t="shared" si="159"/>
        <v>2.547244501049878E-3</v>
      </c>
      <c r="AO1251" s="3"/>
      <c r="AP1251">
        <v>0</v>
      </c>
      <c r="AR1251" t="s">
        <v>1</v>
      </c>
      <c r="AT1251" s="2">
        <v>4.0709999999999997</v>
      </c>
      <c r="AU1251" s="1">
        <f t="shared" si="163"/>
        <v>2.8288798960950023</v>
      </c>
      <c r="AV1251" s="1">
        <f t="shared" si="164"/>
        <v>2.0934069115264271</v>
      </c>
      <c r="AW1251" s="1">
        <f t="shared" si="165"/>
        <v>1.3579339269578514</v>
      </c>
    </row>
    <row r="1252" spans="1:49" x14ac:dyDescent="0.2">
      <c r="A1252">
        <v>1250</v>
      </c>
      <c r="B1252" t="s">
        <v>1664</v>
      </c>
      <c r="C1252" t="s">
        <v>1663</v>
      </c>
      <c r="F1252" t="s">
        <v>1662</v>
      </c>
      <c r="G1252" t="s">
        <v>16</v>
      </c>
      <c r="H1252" t="s">
        <v>15</v>
      </c>
      <c r="I1252" t="s">
        <v>1661</v>
      </c>
      <c r="J1252">
        <v>60003122</v>
      </c>
      <c r="K1252" t="s">
        <v>1660</v>
      </c>
      <c r="L1252" t="s">
        <v>1659</v>
      </c>
      <c r="M1252" t="s">
        <v>76</v>
      </c>
      <c r="N1252">
        <v>5</v>
      </c>
      <c r="O1252" t="s">
        <v>1658</v>
      </c>
      <c r="P1252" t="s">
        <v>1657</v>
      </c>
      <c r="Q1252" t="s">
        <v>1656</v>
      </c>
      <c r="R1252" s="7">
        <v>36526</v>
      </c>
      <c r="S1252" s="8">
        <f t="shared" si="160"/>
        <v>2000</v>
      </c>
      <c r="T1252" s="8">
        <v>2000</v>
      </c>
      <c r="U1252" s="8">
        <f t="shared" si="161"/>
        <v>22</v>
      </c>
      <c r="V1252" s="7">
        <v>2000</v>
      </c>
      <c r="W1252" t="s">
        <v>1292</v>
      </c>
      <c r="X1252" s="2">
        <v>0.49199999999999999</v>
      </c>
      <c r="Y1252" s="6">
        <f t="shared" si="158"/>
        <v>1.313365900536558E-2</v>
      </c>
      <c r="AA1252" t="s">
        <v>1291</v>
      </c>
      <c r="AB1252">
        <v>17280</v>
      </c>
      <c r="AD1252" t="s">
        <v>6</v>
      </c>
      <c r="AE1252">
        <v>2</v>
      </c>
      <c r="AH1252" t="s">
        <v>1655</v>
      </c>
      <c r="AI1252" t="s">
        <v>1654</v>
      </c>
      <c r="AK1252" t="s">
        <v>1653</v>
      </c>
      <c r="AL1252">
        <v>0</v>
      </c>
      <c r="AM1252" s="5">
        <f t="shared" si="162"/>
        <v>0</v>
      </c>
      <c r="AN1252" s="4">
        <f t="shared" si="159"/>
        <v>0</v>
      </c>
      <c r="AO1252" s="3"/>
      <c r="AP1252">
        <v>0</v>
      </c>
      <c r="AR1252" t="s">
        <v>1</v>
      </c>
      <c r="AT1252" s="2" t="s">
        <v>0</v>
      </c>
      <c r="AU1252" s="1">
        <f t="shared" si="163"/>
        <v>0.9193561303755905</v>
      </c>
      <c r="AV1252" s="1">
        <f t="shared" si="164"/>
        <v>0.65668295026827905</v>
      </c>
      <c r="AW1252" s="1">
        <f t="shared" si="165"/>
        <v>0.39400977016096739</v>
      </c>
    </row>
    <row r="1253" spans="1:49" x14ac:dyDescent="0.2">
      <c r="A1253">
        <v>1251</v>
      </c>
      <c r="B1253" t="s">
        <v>1652</v>
      </c>
      <c r="C1253" t="s">
        <v>1651</v>
      </c>
      <c r="F1253" t="s">
        <v>1650</v>
      </c>
      <c r="G1253" t="s">
        <v>16</v>
      </c>
      <c r="H1253" t="s">
        <v>15</v>
      </c>
      <c r="I1253" t="s">
        <v>1649</v>
      </c>
      <c r="J1253" t="s">
        <v>1648</v>
      </c>
      <c r="K1253" t="s">
        <v>1647</v>
      </c>
      <c r="L1253" t="s">
        <v>1646</v>
      </c>
      <c r="M1253" t="s">
        <v>1645</v>
      </c>
      <c r="N1253">
        <v>5</v>
      </c>
      <c r="O1253" t="s">
        <v>1644</v>
      </c>
      <c r="P1253" t="s">
        <v>1643</v>
      </c>
      <c r="Q1253" t="s">
        <v>1642</v>
      </c>
      <c r="R1253" s="7">
        <v>36526</v>
      </c>
      <c r="S1253" s="8">
        <f t="shared" si="160"/>
        <v>2000</v>
      </c>
      <c r="T1253" s="8">
        <v>2000</v>
      </c>
      <c r="U1253" s="8">
        <f t="shared" si="161"/>
        <v>22</v>
      </c>
      <c r="V1253" s="7">
        <v>2000</v>
      </c>
      <c r="W1253" t="s">
        <v>1292</v>
      </c>
      <c r="X1253" s="2">
        <v>0.49199999999999999</v>
      </c>
      <c r="Y1253" s="6">
        <f t="shared" si="158"/>
        <v>1.313365900536558E-2</v>
      </c>
      <c r="AA1253" t="s">
        <v>1291</v>
      </c>
      <c r="AB1253">
        <v>17280</v>
      </c>
      <c r="AD1253" t="s">
        <v>6</v>
      </c>
      <c r="AE1253">
        <v>3</v>
      </c>
      <c r="AH1253" t="s">
        <v>1641</v>
      </c>
      <c r="AI1253" t="s">
        <v>1640</v>
      </c>
      <c r="AK1253" t="s">
        <v>1639</v>
      </c>
      <c r="AL1253">
        <v>6</v>
      </c>
      <c r="AM1253" s="5">
        <f t="shared" si="162"/>
        <v>0.27272727272727271</v>
      </c>
      <c r="AN1253" s="4">
        <f t="shared" si="159"/>
        <v>4.1306667584592612E-4</v>
      </c>
      <c r="AO1253" s="3"/>
      <c r="AP1253">
        <v>0</v>
      </c>
      <c r="AR1253" t="s">
        <v>1</v>
      </c>
      <c r="AT1253" s="2" t="s">
        <v>0</v>
      </c>
      <c r="AU1253" s="1">
        <f t="shared" si="163"/>
        <v>0.93174813065096829</v>
      </c>
      <c r="AV1253" s="1">
        <f t="shared" si="164"/>
        <v>0.67733628406057533</v>
      </c>
      <c r="AW1253" s="1">
        <f t="shared" si="165"/>
        <v>0.42292443747018227</v>
      </c>
    </row>
    <row r="1254" spans="1:49" x14ac:dyDescent="0.2">
      <c r="A1254">
        <v>1252</v>
      </c>
      <c r="B1254" t="s">
        <v>1638</v>
      </c>
      <c r="F1254" t="s">
        <v>1637</v>
      </c>
      <c r="G1254" t="s">
        <v>16</v>
      </c>
      <c r="H1254" t="s">
        <v>15</v>
      </c>
      <c r="I1254" t="s">
        <v>1636</v>
      </c>
      <c r="J1254">
        <v>60023715</v>
      </c>
      <c r="K1254" t="s">
        <v>1267</v>
      </c>
      <c r="L1254" t="s">
        <v>1266</v>
      </c>
      <c r="M1254" t="s">
        <v>240</v>
      </c>
      <c r="N1254">
        <v>4</v>
      </c>
      <c r="O1254" t="s">
        <v>1635</v>
      </c>
      <c r="P1254" t="s">
        <v>1634</v>
      </c>
      <c r="Q1254" t="s">
        <v>1633</v>
      </c>
      <c r="R1254" s="7">
        <v>36526</v>
      </c>
      <c r="S1254" s="8">
        <f t="shared" si="160"/>
        <v>2000</v>
      </c>
      <c r="T1254" s="8">
        <v>2000</v>
      </c>
      <c r="U1254" s="8">
        <f t="shared" si="161"/>
        <v>22</v>
      </c>
      <c r="V1254" s="7">
        <v>2000</v>
      </c>
      <c r="W1254" t="s">
        <v>1262</v>
      </c>
      <c r="X1254" s="2">
        <v>0.125</v>
      </c>
      <c r="Y1254" s="6">
        <f t="shared" si="158"/>
        <v>3.3368036090867838E-3</v>
      </c>
      <c r="AA1254" t="s">
        <v>1261</v>
      </c>
      <c r="AB1254">
        <v>64260</v>
      </c>
      <c r="AD1254" t="s">
        <v>6</v>
      </c>
      <c r="AF1254">
        <v>389</v>
      </c>
      <c r="AH1254" s="11">
        <v>44287</v>
      </c>
      <c r="AI1254" t="s">
        <v>1632</v>
      </c>
      <c r="AK1254" t="s">
        <v>1631</v>
      </c>
      <c r="AL1254">
        <v>0</v>
      </c>
      <c r="AM1254" s="5">
        <f t="shared" si="162"/>
        <v>0</v>
      </c>
      <c r="AN1254" s="4">
        <f t="shared" si="159"/>
        <v>0</v>
      </c>
      <c r="AO1254" s="3"/>
      <c r="AP1254">
        <v>0</v>
      </c>
      <c r="AR1254" t="s">
        <v>1</v>
      </c>
      <c r="AT1254" s="2" t="s">
        <v>0</v>
      </c>
      <c r="AU1254" s="1">
        <f t="shared" si="163"/>
        <v>0.23357625263607484</v>
      </c>
      <c r="AV1254" s="1">
        <f t="shared" si="164"/>
        <v>0.16684018045433918</v>
      </c>
      <c r="AW1254" s="1">
        <f t="shared" si="165"/>
        <v>0.10010410827260351</v>
      </c>
    </row>
    <row r="1255" spans="1:49" x14ac:dyDescent="0.2">
      <c r="A1255">
        <v>1253</v>
      </c>
      <c r="B1255" t="s">
        <v>1630</v>
      </c>
      <c r="F1255" t="s">
        <v>1629</v>
      </c>
      <c r="G1255" t="s">
        <v>16</v>
      </c>
      <c r="H1255" t="s">
        <v>15</v>
      </c>
      <c r="I1255" t="s">
        <v>1268</v>
      </c>
      <c r="N1255">
        <v>1</v>
      </c>
      <c r="O1255" t="s">
        <v>1274</v>
      </c>
      <c r="P1255">
        <v>7006689192</v>
      </c>
      <c r="R1255" s="7">
        <v>36526</v>
      </c>
      <c r="S1255" s="8">
        <f t="shared" si="160"/>
        <v>2000</v>
      </c>
      <c r="T1255" s="8">
        <v>2000</v>
      </c>
      <c r="U1255" s="8">
        <f t="shared" si="161"/>
        <v>22</v>
      </c>
      <c r="V1255" s="7">
        <v>2000</v>
      </c>
      <c r="W1255" t="s">
        <v>1262</v>
      </c>
      <c r="X1255" s="2">
        <v>0.125</v>
      </c>
      <c r="Y1255" s="6">
        <f t="shared" si="158"/>
        <v>3.3368036090867838E-3</v>
      </c>
      <c r="AA1255" t="s">
        <v>1261</v>
      </c>
      <c r="AB1255">
        <v>64260</v>
      </c>
      <c r="AD1255" t="s">
        <v>6</v>
      </c>
      <c r="AF1255">
        <v>389</v>
      </c>
      <c r="AH1255" s="9">
        <v>41640</v>
      </c>
      <c r="AI1255" t="s">
        <v>1628</v>
      </c>
      <c r="AK1255" t="s">
        <v>1627</v>
      </c>
      <c r="AL1255">
        <v>0</v>
      </c>
      <c r="AM1255" s="5">
        <f t="shared" si="162"/>
        <v>0</v>
      </c>
      <c r="AN1255" s="4">
        <f t="shared" si="159"/>
        <v>0</v>
      </c>
      <c r="AO1255" s="3"/>
      <c r="AP1255">
        <v>0</v>
      </c>
      <c r="AR1255" t="s">
        <v>1</v>
      </c>
      <c r="AT1255" s="2" t="s">
        <v>0</v>
      </c>
      <c r="AU1255" s="1">
        <f t="shared" si="163"/>
        <v>0.23357625263607484</v>
      </c>
      <c r="AV1255" s="1">
        <f t="shared" si="164"/>
        <v>0.16684018045433918</v>
      </c>
      <c r="AW1255" s="1">
        <f t="shared" si="165"/>
        <v>0.10010410827260351</v>
      </c>
    </row>
    <row r="1256" spans="1:49" x14ac:dyDescent="0.2">
      <c r="A1256">
        <v>1254</v>
      </c>
      <c r="B1256" t="s">
        <v>1626</v>
      </c>
      <c r="C1256" t="s">
        <v>1625</v>
      </c>
      <c r="F1256" t="s">
        <v>1624</v>
      </c>
      <c r="G1256" t="s">
        <v>16</v>
      </c>
      <c r="H1256" t="s">
        <v>15</v>
      </c>
      <c r="I1256" t="s">
        <v>1623</v>
      </c>
      <c r="J1256">
        <v>60110235</v>
      </c>
      <c r="K1256" t="s">
        <v>1622</v>
      </c>
      <c r="L1256" t="s">
        <v>1621</v>
      </c>
      <c r="M1256" t="s">
        <v>1013</v>
      </c>
      <c r="N1256">
        <v>4</v>
      </c>
      <c r="O1256" t="s">
        <v>1620</v>
      </c>
      <c r="P1256" t="s">
        <v>1619</v>
      </c>
      <c r="Q1256" t="s">
        <v>1618</v>
      </c>
      <c r="R1256" s="7">
        <v>36526</v>
      </c>
      <c r="S1256" s="8">
        <f t="shared" si="160"/>
        <v>2000</v>
      </c>
      <c r="T1256" s="8">
        <v>2000</v>
      </c>
      <c r="U1256" s="8">
        <f t="shared" si="161"/>
        <v>22</v>
      </c>
      <c r="V1256" s="7">
        <v>2000</v>
      </c>
      <c r="W1256" t="s">
        <v>1292</v>
      </c>
      <c r="X1256" s="2">
        <v>0.49199999999999999</v>
      </c>
      <c r="Y1256" s="6">
        <f t="shared" si="158"/>
        <v>1.313365900536558E-2</v>
      </c>
      <c r="AA1256" t="s">
        <v>1291</v>
      </c>
      <c r="AB1256">
        <v>17280</v>
      </c>
      <c r="AD1256" t="s">
        <v>6</v>
      </c>
      <c r="AE1256">
        <v>1</v>
      </c>
      <c r="AH1256" t="s">
        <v>1617</v>
      </c>
      <c r="AI1256" t="s">
        <v>1616</v>
      </c>
      <c r="AK1256" t="s">
        <v>1615</v>
      </c>
      <c r="AL1256">
        <v>6</v>
      </c>
      <c r="AM1256" s="5">
        <f t="shared" si="162"/>
        <v>0.27272727272727271</v>
      </c>
      <c r="AN1256" s="4">
        <f t="shared" si="159"/>
        <v>4.1306667584592612E-4</v>
      </c>
      <c r="AO1256" s="3"/>
      <c r="AP1256">
        <v>0</v>
      </c>
      <c r="AR1256" t="s">
        <v>1</v>
      </c>
      <c r="AT1256" s="2" t="s">
        <v>0</v>
      </c>
      <c r="AU1256" s="1">
        <f t="shared" si="163"/>
        <v>0.93174813065096829</v>
      </c>
      <c r="AV1256" s="1">
        <f t="shared" si="164"/>
        <v>0.67733628406057533</v>
      </c>
      <c r="AW1256" s="1">
        <f t="shared" si="165"/>
        <v>0.42292443747018227</v>
      </c>
    </row>
    <row r="1257" spans="1:49" x14ac:dyDescent="0.2">
      <c r="A1257">
        <v>1255</v>
      </c>
      <c r="B1257" t="s">
        <v>1614</v>
      </c>
      <c r="C1257" t="s">
        <v>1613</v>
      </c>
      <c r="F1257" t="s">
        <v>1612</v>
      </c>
      <c r="G1257" t="s">
        <v>16</v>
      </c>
      <c r="H1257" t="s">
        <v>15</v>
      </c>
      <c r="I1257" t="s">
        <v>1611</v>
      </c>
      <c r="J1257" t="s">
        <v>1610</v>
      </c>
      <c r="K1257" t="s">
        <v>1609</v>
      </c>
      <c r="L1257" t="s">
        <v>1608</v>
      </c>
      <c r="M1257" t="s">
        <v>1607</v>
      </c>
      <c r="N1257">
        <v>4</v>
      </c>
      <c r="O1257" t="s">
        <v>1606</v>
      </c>
      <c r="P1257" t="s">
        <v>1605</v>
      </c>
      <c r="Q1257" t="s">
        <v>1604</v>
      </c>
      <c r="R1257" s="7">
        <v>36526</v>
      </c>
      <c r="S1257" s="8">
        <f t="shared" si="160"/>
        <v>2000</v>
      </c>
      <c r="T1257" s="8">
        <v>2000</v>
      </c>
      <c r="U1257" s="8">
        <f t="shared" si="161"/>
        <v>22</v>
      </c>
      <c r="V1257" s="7">
        <v>2000</v>
      </c>
      <c r="W1257" t="s">
        <v>1292</v>
      </c>
      <c r="X1257" s="2">
        <v>0.49199999999999999</v>
      </c>
      <c r="Y1257" s="6">
        <f t="shared" si="158"/>
        <v>1.313365900536558E-2</v>
      </c>
      <c r="AA1257" t="s">
        <v>1291</v>
      </c>
      <c r="AB1257">
        <v>17280</v>
      </c>
      <c r="AD1257" t="s">
        <v>6</v>
      </c>
      <c r="AE1257">
        <v>1</v>
      </c>
      <c r="AH1257" t="s">
        <v>1603</v>
      </c>
      <c r="AI1257" t="s">
        <v>1602</v>
      </c>
      <c r="AK1257" t="s">
        <v>1601</v>
      </c>
      <c r="AL1257">
        <v>1</v>
      </c>
      <c r="AM1257" s="5">
        <f t="shared" si="162"/>
        <v>4.5454545454545456E-2</v>
      </c>
      <c r="AN1257" s="4">
        <f t="shared" si="159"/>
        <v>6.8844445974321024E-5</v>
      </c>
      <c r="AO1257" s="3"/>
      <c r="AP1257">
        <v>0</v>
      </c>
      <c r="AR1257" t="s">
        <v>1</v>
      </c>
      <c r="AT1257" s="2" t="s">
        <v>0</v>
      </c>
      <c r="AU1257" s="1">
        <f t="shared" si="163"/>
        <v>0.92142146375482015</v>
      </c>
      <c r="AV1257" s="1">
        <f t="shared" si="164"/>
        <v>0.66012517256699499</v>
      </c>
      <c r="AW1257" s="1">
        <f t="shared" si="165"/>
        <v>0.39882888137916983</v>
      </c>
    </row>
    <row r="1258" spans="1:49" x14ac:dyDescent="0.2">
      <c r="A1258">
        <v>1256</v>
      </c>
      <c r="B1258" t="s">
        <v>1600</v>
      </c>
      <c r="F1258" t="s">
        <v>1599</v>
      </c>
      <c r="G1258" t="s">
        <v>16</v>
      </c>
      <c r="H1258" t="s">
        <v>15</v>
      </c>
      <c r="I1258" t="s">
        <v>1598</v>
      </c>
      <c r="J1258">
        <v>60023715</v>
      </c>
      <c r="K1258" t="s">
        <v>1267</v>
      </c>
      <c r="L1258" t="s">
        <v>1266</v>
      </c>
      <c r="M1258" t="s">
        <v>240</v>
      </c>
      <c r="N1258">
        <v>5</v>
      </c>
      <c r="O1258" t="s">
        <v>1597</v>
      </c>
      <c r="P1258" t="s">
        <v>1596</v>
      </c>
      <c r="Q1258" t="s">
        <v>1595</v>
      </c>
      <c r="R1258" s="7">
        <v>36526</v>
      </c>
      <c r="S1258" s="8">
        <f t="shared" si="160"/>
        <v>2000</v>
      </c>
      <c r="T1258" s="8">
        <v>2000</v>
      </c>
      <c r="U1258" s="8">
        <f t="shared" si="161"/>
        <v>22</v>
      </c>
      <c r="V1258" s="7">
        <v>2000</v>
      </c>
      <c r="W1258" t="s">
        <v>1262</v>
      </c>
      <c r="X1258" s="2">
        <v>0.125</v>
      </c>
      <c r="Y1258" s="6">
        <f t="shared" si="158"/>
        <v>3.3368036090867838E-3</v>
      </c>
      <c r="AA1258" t="s">
        <v>1261</v>
      </c>
      <c r="AB1258">
        <v>64260</v>
      </c>
      <c r="AD1258" t="s">
        <v>6</v>
      </c>
      <c r="AF1258">
        <v>389</v>
      </c>
      <c r="AH1258" s="11">
        <v>44348</v>
      </c>
      <c r="AI1258" t="s">
        <v>1594</v>
      </c>
      <c r="AK1258" t="s">
        <v>1593</v>
      </c>
      <c r="AL1258">
        <v>0</v>
      </c>
      <c r="AM1258" s="5">
        <f t="shared" si="162"/>
        <v>0</v>
      </c>
      <c r="AN1258" s="4">
        <f t="shared" si="159"/>
        <v>0</v>
      </c>
      <c r="AO1258" s="3"/>
      <c r="AP1258">
        <v>0</v>
      </c>
      <c r="AR1258" t="s">
        <v>1</v>
      </c>
      <c r="AT1258" s="2" t="s">
        <v>0</v>
      </c>
      <c r="AU1258" s="1">
        <f t="shared" si="163"/>
        <v>0.23357625263607484</v>
      </c>
      <c r="AV1258" s="1">
        <f t="shared" si="164"/>
        <v>0.16684018045433918</v>
      </c>
      <c r="AW1258" s="1">
        <f t="shared" si="165"/>
        <v>0.10010410827260351</v>
      </c>
    </row>
    <row r="1259" spans="1:49" x14ac:dyDescent="0.2">
      <c r="A1259">
        <v>1257</v>
      </c>
      <c r="B1259" t="s">
        <v>1592</v>
      </c>
      <c r="F1259" t="s">
        <v>1591</v>
      </c>
      <c r="G1259" t="s">
        <v>16</v>
      </c>
      <c r="H1259" t="s">
        <v>15</v>
      </c>
      <c r="I1259" t="s">
        <v>1268</v>
      </c>
      <c r="J1259">
        <v>60000990</v>
      </c>
      <c r="K1259" t="s">
        <v>242</v>
      </c>
      <c r="L1259" t="s">
        <v>241</v>
      </c>
      <c r="M1259" t="s">
        <v>240</v>
      </c>
      <c r="N1259">
        <v>1</v>
      </c>
      <c r="O1259" t="s">
        <v>1274</v>
      </c>
      <c r="P1259">
        <v>7006689192</v>
      </c>
      <c r="Q1259">
        <v>60000990</v>
      </c>
      <c r="R1259" s="7">
        <v>36526</v>
      </c>
      <c r="S1259" s="8">
        <f t="shared" si="160"/>
        <v>2000</v>
      </c>
      <c r="T1259" s="8">
        <v>2000</v>
      </c>
      <c r="U1259" s="8">
        <f t="shared" si="161"/>
        <v>22</v>
      </c>
      <c r="V1259" s="7">
        <v>2000</v>
      </c>
      <c r="W1259" t="s">
        <v>1262</v>
      </c>
      <c r="X1259" s="2">
        <v>0.125</v>
      </c>
      <c r="Y1259" s="6">
        <f t="shared" si="158"/>
        <v>3.3368036090867838E-3</v>
      </c>
      <c r="AA1259" t="s">
        <v>1261</v>
      </c>
      <c r="AB1259">
        <v>64260</v>
      </c>
      <c r="AD1259" t="s">
        <v>6</v>
      </c>
      <c r="AF1259">
        <v>389</v>
      </c>
      <c r="AH1259" s="9">
        <v>15342</v>
      </c>
      <c r="AI1259" t="s">
        <v>1590</v>
      </c>
      <c r="AK1259" t="s">
        <v>1589</v>
      </c>
      <c r="AL1259">
        <v>0</v>
      </c>
      <c r="AM1259" s="5">
        <f t="shared" si="162"/>
        <v>0</v>
      </c>
      <c r="AN1259" s="4">
        <f t="shared" si="159"/>
        <v>0</v>
      </c>
      <c r="AO1259" s="3"/>
      <c r="AP1259">
        <v>0</v>
      </c>
      <c r="AR1259" t="s">
        <v>1</v>
      </c>
      <c r="AT1259" s="2" t="s">
        <v>0</v>
      </c>
      <c r="AU1259" s="1">
        <f t="shared" si="163"/>
        <v>0.23357625263607484</v>
      </c>
      <c r="AV1259" s="1">
        <f t="shared" si="164"/>
        <v>0.16684018045433918</v>
      </c>
      <c r="AW1259" s="1">
        <f t="shared" si="165"/>
        <v>0.10010410827260351</v>
      </c>
    </row>
    <row r="1260" spans="1:49" x14ac:dyDescent="0.2">
      <c r="A1260">
        <v>1258</v>
      </c>
      <c r="B1260" t="s">
        <v>1588</v>
      </c>
      <c r="F1260" t="s">
        <v>1587</v>
      </c>
      <c r="G1260" t="s">
        <v>16</v>
      </c>
      <c r="H1260" t="s">
        <v>15</v>
      </c>
      <c r="I1260" t="s">
        <v>1268</v>
      </c>
      <c r="J1260">
        <v>60023715</v>
      </c>
      <c r="K1260" t="s">
        <v>1267</v>
      </c>
      <c r="L1260" t="s">
        <v>1266</v>
      </c>
      <c r="M1260" t="s">
        <v>240</v>
      </c>
      <c r="N1260">
        <v>2</v>
      </c>
      <c r="O1260" t="s">
        <v>1265</v>
      </c>
      <c r="P1260" t="s">
        <v>1264</v>
      </c>
      <c r="Q1260" t="s">
        <v>1263</v>
      </c>
      <c r="R1260" s="7">
        <v>36526</v>
      </c>
      <c r="S1260" s="8">
        <f t="shared" si="160"/>
        <v>2000</v>
      </c>
      <c r="T1260" s="8">
        <v>2000</v>
      </c>
      <c r="U1260" s="8">
        <f t="shared" si="161"/>
        <v>22</v>
      </c>
      <c r="V1260" s="7">
        <v>2000</v>
      </c>
      <c r="W1260" t="s">
        <v>1262</v>
      </c>
      <c r="X1260" s="2">
        <v>0.125</v>
      </c>
      <c r="Y1260" s="6">
        <f t="shared" si="158"/>
        <v>3.3368036090867838E-3</v>
      </c>
      <c r="AA1260" t="s">
        <v>1261</v>
      </c>
      <c r="AB1260">
        <v>64260</v>
      </c>
      <c r="AD1260" t="s">
        <v>6</v>
      </c>
      <c r="AF1260">
        <v>389</v>
      </c>
      <c r="AH1260" t="s">
        <v>1586</v>
      </c>
      <c r="AI1260" t="s">
        <v>1585</v>
      </c>
      <c r="AK1260" t="s">
        <v>1584</v>
      </c>
      <c r="AL1260">
        <v>0</v>
      </c>
      <c r="AM1260" s="5">
        <f t="shared" si="162"/>
        <v>0</v>
      </c>
      <c r="AN1260" s="4">
        <f t="shared" si="159"/>
        <v>0</v>
      </c>
      <c r="AO1260" s="3"/>
      <c r="AP1260">
        <v>0</v>
      </c>
      <c r="AR1260" t="s">
        <v>1</v>
      </c>
      <c r="AT1260" s="2" t="s">
        <v>0</v>
      </c>
      <c r="AU1260" s="1">
        <f t="shared" si="163"/>
        <v>0.23357625263607484</v>
      </c>
      <c r="AV1260" s="1">
        <f t="shared" si="164"/>
        <v>0.16684018045433918</v>
      </c>
      <c r="AW1260" s="1">
        <f t="shared" si="165"/>
        <v>0.10010410827260351</v>
      </c>
    </row>
    <row r="1261" spans="1:49" x14ac:dyDescent="0.2">
      <c r="A1261">
        <v>1259</v>
      </c>
      <c r="B1261" t="s">
        <v>1583</v>
      </c>
      <c r="C1261" t="s">
        <v>1582</v>
      </c>
      <c r="F1261" t="s">
        <v>1581</v>
      </c>
      <c r="G1261" t="s">
        <v>16</v>
      </c>
      <c r="H1261" t="s">
        <v>15</v>
      </c>
      <c r="I1261" t="s">
        <v>1580</v>
      </c>
      <c r="J1261">
        <v>60014156</v>
      </c>
      <c r="K1261" t="s">
        <v>1579</v>
      </c>
      <c r="L1261" t="s">
        <v>29</v>
      </c>
      <c r="M1261" t="s">
        <v>28</v>
      </c>
      <c r="N1261">
        <v>2</v>
      </c>
      <c r="O1261" t="s">
        <v>1578</v>
      </c>
      <c r="P1261" t="s">
        <v>1577</v>
      </c>
      <c r="Q1261" t="s">
        <v>1576</v>
      </c>
      <c r="R1261" s="7">
        <v>36526</v>
      </c>
      <c r="S1261" s="8">
        <f t="shared" si="160"/>
        <v>2000</v>
      </c>
      <c r="T1261" s="8">
        <v>2000</v>
      </c>
      <c r="U1261" s="8">
        <f t="shared" si="161"/>
        <v>22</v>
      </c>
      <c r="V1261" s="7">
        <v>36526</v>
      </c>
      <c r="W1261" t="s">
        <v>1575</v>
      </c>
      <c r="X1261" s="2">
        <v>0.94</v>
      </c>
      <c r="Y1261" s="6">
        <f t="shared" si="158"/>
        <v>2.5092763140332611E-2</v>
      </c>
      <c r="AA1261">
        <v>10518207</v>
      </c>
      <c r="AB1261">
        <v>63372</v>
      </c>
      <c r="AD1261" t="s">
        <v>6</v>
      </c>
      <c r="AE1261">
        <v>10</v>
      </c>
      <c r="AF1261">
        <v>1</v>
      </c>
      <c r="AH1261" t="s">
        <v>1574</v>
      </c>
      <c r="AI1261" t="s">
        <v>1573</v>
      </c>
      <c r="AJ1261" t="s">
        <v>1572</v>
      </c>
      <c r="AK1261" t="s">
        <v>1571</v>
      </c>
      <c r="AL1261">
        <v>165</v>
      </c>
      <c r="AM1261" s="5">
        <f t="shared" si="162"/>
        <v>7.5</v>
      </c>
      <c r="AN1261" s="4">
        <f t="shared" si="159"/>
        <v>1.1359333585762969E-2</v>
      </c>
      <c r="AO1261" s="3"/>
      <c r="AP1261">
        <v>0</v>
      </c>
      <c r="AQ1261" t="s">
        <v>1570</v>
      </c>
      <c r="AR1261" t="s">
        <v>1569</v>
      </c>
      <c r="AS1261" t="s">
        <v>1568</v>
      </c>
      <c r="AT1261" s="2" t="s">
        <v>0</v>
      </c>
      <c r="AU1261" s="1">
        <f t="shared" si="163"/>
        <v>2.0972734273961717</v>
      </c>
      <c r="AV1261" s="1">
        <f t="shared" si="164"/>
        <v>1.8226048363047789</v>
      </c>
      <c r="AW1261" s="1">
        <f t="shared" si="165"/>
        <v>1.5479362452133862</v>
      </c>
    </row>
    <row r="1262" spans="1:49" x14ac:dyDescent="0.2">
      <c r="A1262">
        <v>1260</v>
      </c>
      <c r="B1262" t="s">
        <v>1567</v>
      </c>
      <c r="C1262" t="s">
        <v>1566</v>
      </c>
      <c r="F1262" t="s">
        <v>1565</v>
      </c>
      <c r="G1262" t="s">
        <v>16</v>
      </c>
      <c r="H1262" t="s">
        <v>15</v>
      </c>
      <c r="I1262" t="s">
        <v>1564</v>
      </c>
      <c r="J1262">
        <v>60101699</v>
      </c>
      <c r="K1262" t="s">
        <v>1563</v>
      </c>
      <c r="L1262" t="s">
        <v>1526</v>
      </c>
      <c r="M1262" t="s">
        <v>356</v>
      </c>
      <c r="N1262">
        <v>2</v>
      </c>
      <c r="O1262" t="s">
        <v>1562</v>
      </c>
      <c r="P1262" t="s">
        <v>1561</v>
      </c>
      <c r="Q1262" t="s">
        <v>1560</v>
      </c>
      <c r="R1262" s="7">
        <v>36526</v>
      </c>
      <c r="S1262" s="8">
        <f t="shared" si="160"/>
        <v>2000</v>
      </c>
      <c r="T1262" s="8">
        <v>2000</v>
      </c>
      <c r="U1262" s="8">
        <f t="shared" si="161"/>
        <v>22</v>
      </c>
      <c r="V1262" s="7">
        <v>2000</v>
      </c>
      <c r="W1262" t="s">
        <v>1546</v>
      </c>
      <c r="X1262" s="2">
        <v>0.111</v>
      </c>
      <c r="Y1262" s="6">
        <f t="shared" si="158"/>
        <v>2.9630816048690639E-3</v>
      </c>
      <c r="AA1262">
        <v>87566621</v>
      </c>
      <c r="AB1262">
        <v>24890</v>
      </c>
      <c r="AD1262" t="s">
        <v>6</v>
      </c>
      <c r="AE1262">
        <v>83</v>
      </c>
      <c r="AF1262">
        <v>12</v>
      </c>
      <c r="AH1262" t="s">
        <v>1559</v>
      </c>
      <c r="AI1262" t="s">
        <v>1558</v>
      </c>
      <c r="AK1262" t="s">
        <v>1557</v>
      </c>
      <c r="AL1262">
        <v>0</v>
      </c>
      <c r="AM1262" s="5">
        <f t="shared" si="162"/>
        <v>0</v>
      </c>
      <c r="AN1262" s="4">
        <f t="shared" si="159"/>
        <v>0</v>
      </c>
      <c r="AO1262" s="3"/>
      <c r="AP1262">
        <v>0</v>
      </c>
      <c r="AR1262" t="s">
        <v>1</v>
      </c>
      <c r="AT1262" s="2" t="s">
        <v>0</v>
      </c>
      <c r="AU1262" s="1">
        <f t="shared" si="163"/>
        <v>0.20741571234083445</v>
      </c>
      <c r="AV1262" s="1">
        <f t="shared" si="164"/>
        <v>0.1481540802434532</v>
      </c>
      <c r="AW1262" s="1">
        <f t="shared" si="165"/>
        <v>8.8892448146071903E-2</v>
      </c>
    </row>
    <row r="1263" spans="1:49" x14ac:dyDescent="0.2">
      <c r="A1263">
        <v>1261</v>
      </c>
      <c r="B1263" t="s">
        <v>1556</v>
      </c>
      <c r="C1263" t="s">
        <v>1555</v>
      </c>
      <c r="F1263" t="s">
        <v>1554</v>
      </c>
      <c r="G1263" t="s">
        <v>16</v>
      </c>
      <c r="H1263" t="s">
        <v>15</v>
      </c>
      <c r="I1263" t="s">
        <v>1553</v>
      </c>
      <c r="J1263" t="s">
        <v>1552</v>
      </c>
      <c r="K1263" t="s">
        <v>1551</v>
      </c>
      <c r="L1263" t="s">
        <v>1550</v>
      </c>
      <c r="M1263" t="s">
        <v>878</v>
      </c>
      <c r="N1263">
        <v>6</v>
      </c>
      <c r="O1263" t="s">
        <v>1549</v>
      </c>
      <c r="P1263" t="s">
        <v>1548</v>
      </c>
      <c r="Q1263" t="s">
        <v>1547</v>
      </c>
      <c r="R1263" s="7">
        <v>36526</v>
      </c>
      <c r="S1263" s="8">
        <f t="shared" si="160"/>
        <v>2000</v>
      </c>
      <c r="T1263" s="8">
        <v>2000</v>
      </c>
      <c r="U1263" s="8">
        <f t="shared" si="161"/>
        <v>22</v>
      </c>
      <c r="V1263" s="7">
        <v>2000</v>
      </c>
      <c r="W1263" t="s">
        <v>1546</v>
      </c>
      <c r="X1263" s="2">
        <v>0.111</v>
      </c>
      <c r="Y1263" s="6">
        <f t="shared" si="158"/>
        <v>2.9630816048690639E-3</v>
      </c>
      <c r="AA1263">
        <v>87566621</v>
      </c>
      <c r="AB1263">
        <v>24890</v>
      </c>
      <c r="AD1263" t="s">
        <v>6</v>
      </c>
      <c r="AE1263">
        <v>83</v>
      </c>
      <c r="AF1263">
        <v>12</v>
      </c>
      <c r="AH1263" t="s">
        <v>1545</v>
      </c>
      <c r="AI1263" t="s">
        <v>1544</v>
      </c>
      <c r="AK1263" t="s">
        <v>1543</v>
      </c>
      <c r="AL1263">
        <v>1</v>
      </c>
      <c r="AM1263" s="5">
        <f t="shared" si="162"/>
        <v>4.5454545454545456E-2</v>
      </c>
      <c r="AN1263" s="4">
        <f t="shared" si="159"/>
        <v>6.8844445974321024E-5</v>
      </c>
      <c r="AO1263" s="3"/>
      <c r="AP1263">
        <v>0</v>
      </c>
      <c r="AR1263" t="s">
        <v>1</v>
      </c>
      <c r="AT1263" s="2" t="s">
        <v>0</v>
      </c>
      <c r="AU1263" s="1">
        <f t="shared" si="163"/>
        <v>0.20948104572006404</v>
      </c>
      <c r="AV1263" s="1">
        <f t="shared" si="164"/>
        <v>0.15159630254216924</v>
      </c>
      <c r="AW1263" s="1">
        <f t="shared" si="165"/>
        <v>9.3711559364274374E-2</v>
      </c>
    </row>
    <row r="1264" spans="1:49" x14ac:dyDescent="0.2">
      <c r="A1264">
        <v>1262</v>
      </c>
      <c r="B1264" t="s">
        <v>1542</v>
      </c>
      <c r="C1264" t="s">
        <v>1541</v>
      </c>
      <c r="F1264" t="s">
        <v>1540</v>
      </c>
      <c r="G1264" t="s">
        <v>16</v>
      </c>
      <c r="H1264" t="s">
        <v>15</v>
      </c>
      <c r="I1264" t="s">
        <v>1539</v>
      </c>
      <c r="J1264">
        <v>60030838</v>
      </c>
      <c r="K1264" t="s">
        <v>1538</v>
      </c>
      <c r="L1264" t="s">
        <v>1002</v>
      </c>
      <c r="M1264" t="s">
        <v>76</v>
      </c>
      <c r="N1264">
        <v>1</v>
      </c>
      <c r="O1264" t="s">
        <v>1537</v>
      </c>
      <c r="P1264">
        <v>57203030792</v>
      </c>
      <c r="Q1264">
        <v>60030838</v>
      </c>
      <c r="R1264" s="7">
        <v>36526</v>
      </c>
      <c r="S1264" s="8">
        <f t="shared" si="160"/>
        <v>2000</v>
      </c>
      <c r="T1264" s="8">
        <v>2000</v>
      </c>
      <c r="U1264" s="8">
        <f t="shared" si="161"/>
        <v>22</v>
      </c>
      <c r="V1264" s="7">
        <v>2000</v>
      </c>
      <c r="W1264" t="s">
        <v>1536</v>
      </c>
      <c r="X1264" s="2">
        <v>0.27300000000000002</v>
      </c>
      <c r="Y1264" s="6">
        <f t="shared" si="158"/>
        <v>7.2875790822455365E-3</v>
      </c>
      <c r="AA1264">
        <v>3158977</v>
      </c>
      <c r="AB1264">
        <v>19805</v>
      </c>
      <c r="AD1264" t="s">
        <v>6</v>
      </c>
      <c r="AE1264">
        <v>24</v>
      </c>
      <c r="AF1264" t="s">
        <v>1535</v>
      </c>
      <c r="AH1264" t="s">
        <v>1534</v>
      </c>
      <c r="AI1264" t="s">
        <v>1533</v>
      </c>
      <c r="AK1264" t="s">
        <v>1532</v>
      </c>
      <c r="AL1264">
        <v>0</v>
      </c>
      <c r="AM1264" s="5">
        <f t="shared" si="162"/>
        <v>0</v>
      </c>
      <c r="AN1264" s="4">
        <f t="shared" si="159"/>
        <v>0</v>
      </c>
      <c r="AO1264" s="3"/>
      <c r="AP1264">
        <v>0</v>
      </c>
      <c r="AR1264" t="s">
        <v>1</v>
      </c>
      <c r="AT1264" s="2">
        <v>1.45</v>
      </c>
      <c r="AU1264" s="1">
        <f t="shared" si="163"/>
        <v>0.51013053575718748</v>
      </c>
      <c r="AV1264" s="1">
        <f t="shared" si="164"/>
        <v>0.36437895411227683</v>
      </c>
      <c r="AW1264" s="1">
        <f t="shared" si="165"/>
        <v>0.21862737246736608</v>
      </c>
    </row>
    <row r="1265" spans="1:49" x14ac:dyDescent="0.2">
      <c r="A1265">
        <v>1263</v>
      </c>
      <c r="B1265" t="s">
        <v>1531</v>
      </c>
      <c r="C1265" t="s">
        <v>1530</v>
      </c>
      <c r="F1265" t="s">
        <v>1529</v>
      </c>
      <c r="G1265" t="s">
        <v>16</v>
      </c>
      <c r="H1265" t="s">
        <v>15</v>
      </c>
      <c r="I1265" t="s">
        <v>1528</v>
      </c>
      <c r="J1265">
        <v>60018735</v>
      </c>
      <c r="K1265" t="s">
        <v>1527</v>
      </c>
      <c r="L1265" t="s">
        <v>1526</v>
      </c>
      <c r="M1265" t="s">
        <v>356</v>
      </c>
      <c r="N1265">
        <v>3</v>
      </c>
      <c r="O1265" t="s">
        <v>1525</v>
      </c>
      <c r="P1265" t="s">
        <v>1524</v>
      </c>
      <c r="Q1265" t="s">
        <v>1523</v>
      </c>
      <c r="R1265" s="7">
        <v>36526</v>
      </c>
      <c r="S1265" s="8">
        <f t="shared" si="160"/>
        <v>2000</v>
      </c>
      <c r="T1265" s="8">
        <v>2000</v>
      </c>
      <c r="U1265" s="8">
        <f t="shared" si="161"/>
        <v>22</v>
      </c>
      <c r="V1265" s="7">
        <v>2000</v>
      </c>
      <c r="W1265" t="s">
        <v>1522</v>
      </c>
      <c r="X1265" s="2">
        <v>0.10299999999999999</v>
      </c>
      <c r="Y1265" s="6">
        <f t="shared" si="158"/>
        <v>2.7495261738875098E-3</v>
      </c>
      <c r="AA1265">
        <v>10420967</v>
      </c>
      <c r="AB1265">
        <v>24908</v>
      </c>
      <c r="AD1265" t="s">
        <v>6</v>
      </c>
      <c r="AE1265">
        <v>83</v>
      </c>
      <c r="AF1265">
        <v>12</v>
      </c>
      <c r="AH1265" s="9">
        <v>43344</v>
      </c>
      <c r="AI1265" t="s">
        <v>1521</v>
      </c>
      <c r="AK1265" t="s">
        <v>1520</v>
      </c>
      <c r="AL1265">
        <v>0</v>
      </c>
      <c r="AM1265" s="5">
        <f t="shared" si="162"/>
        <v>0</v>
      </c>
      <c r="AN1265" s="4">
        <f t="shared" si="159"/>
        <v>0</v>
      </c>
      <c r="AO1265" s="3"/>
      <c r="AP1265">
        <v>0</v>
      </c>
      <c r="AR1265" t="s">
        <v>1</v>
      </c>
      <c r="AT1265" s="2" t="s">
        <v>0</v>
      </c>
      <c r="AU1265" s="1">
        <f t="shared" si="163"/>
        <v>0.19246683217212568</v>
      </c>
      <c r="AV1265" s="1">
        <f t="shared" si="164"/>
        <v>0.13747630869437549</v>
      </c>
      <c r="AW1265" s="1">
        <f t="shared" si="165"/>
        <v>8.2485785216625293E-2</v>
      </c>
    </row>
    <row r="1266" spans="1:49" x14ac:dyDescent="0.2">
      <c r="A1266">
        <v>1264</v>
      </c>
      <c r="B1266" t="s">
        <v>1519</v>
      </c>
      <c r="C1266" t="s">
        <v>1518</v>
      </c>
      <c r="F1266" t="s">
        <v>1517</v>
      </c>
      <c r="G1266" t="s">
        <v>16</v>
      </c>
      <c r="H1266" t="s">
        <v>15</v>
      </c>
      <c r="I1266" t="s">
        <v>1516</v>
      </c>
      <c r="J1266" t="s">
        <v>1515</v>
      </c>
      <c r="K1266" t="s">
        <v>1514</v>
      </c>
      <c r="L1266" t="s">
        <v>1513</v>
      </c>
      <c r="M1266" t="s">
        <v>91</v>
      </c>
      <c r="N1266">
        <v>2</v>
      </c>
      <c r="O1266" t="s">
        <v>1512</v>
      </c>
      <c r="P1266" t="s">
        <v>1511</v>
      </c>
      <c r="Q1266" t="s">
        <v>1510</v>
      </c>
      <c r="R1266" s="7">
        <v>36526</v>
      </c>
      <c r="S1266" s="8">
        <f t="shared" si="160"/>
        <v>2000</v>
      </c>
      <c r="T1266" s="8">
        <v>2000</v>
      </c>
      <c r="U1266" s="8">
        <f t="shared" si="161"/>
        <v>22</v>
      </c>
      <c r="V1266" s="7">
        <v>2000</v>
      </c>
      <c r="W1266" t="s">
        <v>1509</v>
      </c>
      <c r="X1266" s="2">
        <v>0.29199999999999998</v>
      </c>
      <c r="Y1266" s="6">
        <f t="shared" si="158"/>
        <v>7.7947732308267263E-3</v>
      </c>
      <c r="AA1266" t="s">
        <v>1508</v>
      </c>
      <c r="AB1266">
        <v>18047</v>
      </c>
      <c r="AD1266" t="s">
        <v>6</v>
      </c>
      <c r="AE1266">
        <v>27</v>
      </c>
      <c r="AF1266">
        <v>1</v>
      </c>
      <c r="AH1266" t="s">
        <v>1507</v>
      </c>
      <c r="AI1266" t="s">
        <v>1506</v>
      </c>
      <c r="AK1266" t="s">
        <v>1505</v>
      </c>
      <c r="AL1266">
        <v>0</v>
      </c>
      <c r="AM1266" s="5">
        <f t="shared" si="162"/>
        <v>0</v>
      </c>
      <c r="AN1266" s="4">
        <f t="shared" si="159"/>
        <v>0</v>
      </c>
      <c r="AO1266" s="3"/>
      <c r="AP1266">
        <v>0</v>
      </c>
      <c r="AR1266" t="s">
        <v>1</v>
      </c>
      <c r="AT1266" s="2" t="s">
        <v>0</v>
      </c>
      <c r="AU1266" s="1">
        <f t="shared" si="163"/>
        <v>0.54563412615787088</v>
      </c>
      <c r="AV1266" s="1">
        <f t="shared" si="164"/>
        <v>0.3897386615413363</v>
      </c>
      <c r="AW1266" s="1">
        <f t="shared" si="165"/>
        <v>0.23384319692480179</v>
      </c>
    </row>
    <row r="1267" spans="1:49" x14ac:dyDescent="0.2">
      <c r="A1267">
        <v>1265</v>
      </c>
      <c r="B1267" t="s">
        <v>1504</v>
      </c>
      <c r="C1267" t="s">
        <v>1503</v>
      </c>
      <c r="F1267" t="s">
        <v>1502</v>
      </c>
      <c r="G1267" t="s">
        <v>16</v>
      </c>
      <c r="H1267" t="s">
        <v>15</v>
      </c>
      <c r="I1267" t="s">
        <v>1501</v>
      </c>
      <c r="J1267" t="s">
        <v>1500</v>
      </c>
      <c r="K1267" t="s">
        <v>1499</v>
      </c>
      <c r="L1267" t="s">
        <v>1498</v>
      </c>
      <c r="M1267" t="s">
        <v>1497</v>
      </c>
      <c r="N1267">
        <v>4</v>
      </c>
      <c r="O1267" t="s">
        <v>1496</v>
      </c>
      <c r="P1267" t="s">
        <v>1495</v>
      </c>
      <c r="Q1267" t="s">
        <v>1494</v>
      </c>
      <c r="R1267" s="7">
        <v>36526</v>
      </c>
      <c r="S1267" s="8">
        <f t="shared" si="160"/>
        <v>2000</v>
      </c>
      <c r="T1267" s="8">
        <v>2000</v>
      </c>
      <c r="U1267" s="8">
        <f t="shared" si="161"/>
        <v>22</v>
      </c>
      <c r="V1267" s="7">
        <v>2000</v>
      </c>
      <c r="W1267" t="s">
        <v>1427</v>
      </c>
      <c r="X1267" s="2">
        <v>0.30399999999999999</v>
      </c>
      <c r="Y1267" s="6">
        <f t="shared" si="158"/>
        <v>8.115106377299057E-3</v>
      </c>
      <c r="AA1267">
        <v>8952477</v>
      </c>
      <c r="AB1267">
        <v>12250</v>
      </c>
      <c r="AD1267" t="s">
        <v>6</v>
      </c>
      <c r="AE1267">
        <v>26</v>
      </c>
      <c r="AF1267">
        <v>3</v>
      </c>
      <c r="AH1267" t="s">
        <v>1493</v>
      </c>
      <c r="AI1267" t="s">
        <v>1492</v>
      </c>
      <c r="AK1267" t="s">
        <v>1491</v>
      </c>
      <c r="AL1267">
        <v>10</v>
      </c>
      <c r="AM1267" s="5">
        <f t="shared" si="162"/>
        <v>0.45454545454545453</v>
      </c>
      <c r="AN1267" s="4">
        <f t="shared" si="159"/>
        <v>6.8844445974321016E-4</v>
      </c>
      <c r="AO1267" s="3"/>
      <c r="AP1267">
        <v>0</v>
      </c>
      <c r="AR1267" t="s">
        <v>1</v>
      </c>
      <c r="AT1267" s="2" t="s">
        <v>0</v>
      </c>
      <c r="AU1267" s="1">
        <f t="shared" si="163"/>
        <v>0.5887107802032302</v>
      </c>
      <c r="AV1267" s="1">
        <f t="shared" si="164"/>
        <v>0.44017754185211339</v>
      </c>
      <c r="AW1267" s="1">
        <f t="shared" si="165"/>
        <v>0.29164430350099646</v>
      </c>
    </row>
    <row r="1268" spans="1:49" x14ac:dyDescent="0.2">
      <c r="A1268">
        <v>1266</v>
      </c>
      <c r="B1268" t="s">
        <v>1490</v>
      </c>
      <c r="F1268" t="s">
        <v>1489</v>
      </c>
      <c r="G1268" t="s">
        <v>16</v>
      </c>
      <c r="H1268" t="s">
        <v>15</v>
      </c>
      <c r="I1268" t="s">
        <v>737</v>
      </c>
      <c r="N1268">
        <v>1</v>
      </c>
      <c r="O1268" t="s">
        <v>736</v>
      </c>
      <c r="P1268">
        <v>1</v>
      </c>
      <c r="R1268" s="7">
        <v>36526</v>
      </c>
      <c r="S1268" s="8">
        <f t="shared" si="160"/>
        <v>2000</v>
      </c>
      <c r="T1268" s="8">
        <v>2000</v>
      </c>
      <c r="U1268" s="8">
        <f t="shared" si="161"/>
        <v>22</v>
      </c>
      <c r="V1268" s="7">
        <v>2000</v>
      </c>
      <c r="W1268" t="s">
        <v>306</v>
      </c>
      <c r="X1268" s="2">
        <v>0.13800000000000001</v>
      </c>
      <c r="Y1268" s="6">
        <f t="shared" si="158"/>
        <v>3.6838311844318095E-3</v>
      </c>
      <c r="AA1268">
        <v>1926225</v>
      </c>
      <c r="AB1268">
        <v>18580</v>
      </c>
      <c r="AD1268" t="s">
        <v>6</v>
      </c>
      <c r="AE1268">
        <v>43</v>
      </c>
      <c r="AF1268">
        <v>6</v>
      </c>
      <c r="AI1268" t="s">
        <v>1488</v>
      </c>
      <c r="AK1268" t="s">
        <v>1487</v>
      </c>
      <c r="AL1268">
        <v>0</v>
      </c>
      <c r="AM1268" s="5">
        <f t="shared" si="162"/>
        <v>0</v>
      </c>
      <c r="AN1268" s="4">
        <f t="shared" si="159"/>
        <v>0</v>
      </c>
      <c r="AO1268" s="3"/>
      <c r="AP1268">
        <v>0</v>
      </c>
      <c r="AR1268" t="s">
        <v>1</v>
      </c>
      <c r="AT1268" s="2">
        <v>0.30599999999999999</v>
      </c>
      <c r="AU1268" s="1">
        <f t="shared" si="163"/>
        <v>0.25786818291022667</v>
      </c>
      <c r="AV1268" s="1">
        <f t="shared" si="164"/>
        <v>0.18419155922159047</v>
      </c>
      <c r="AW1268" s="1">
        <f t="shared" si="165"/>
        <v>0.11051493553295429</v>
      </c>
    </row>
    <row r="1269" spans="1:49" x14ac:dyDescent="0.2">
      <c r="A1269">
        <v>1267</v>
      </c>
      <c r="B1269" t="s">
        <v>1486</v>
      </c>
      <c r="C1269" t="s">
        <v>1485</v>
      </c>
      <c r="F1269" t="s">
        <v>1484</v>
      </c>
      <c r="G1269" t="s">
        <v>16</v>
      </c>
      <c r="H1269" t="s">
        <v>15</v>
      </c>
      <c r="I1269" t="s">
        <v>1483</v>
      </c>
      <c r="J1269">
        <v>60013983</v>
      </c>
      <c r="K1269" t="s">
        <v>1482</v>
      </c>
      <c r="L1269" t="s">
        <v>1481</v>
      </c>
      <c r="M1269" t="s">
        <v>1480</v>
      </c>
      <c r="N1269">
        <v>2</v>
      </c>
      <c r="O1269" t="s">
        <v>1479</v>
      </c>
      <c r="P1269" t="s">
        <v>1478</v>
      </c>
      <c r="Q1269" t="s">
        <v>1477</v>
      </c>
      <c r="R1269" s="7">
        <v>36526</v>
      </c>
      <c r="S1269" s="8">
        <f t="shared" si="160"/>
        <v>2000</v>
      </c>
      <c r="T1269" s="8">
        <v>2000</v>
      </c>
      <c r="U1269" s="8">
        <f t="shared" si="161"/>
        <v>22</v>
      </c>
      <c r="V1269" s="7">
        <v>2000</v>
      </c>
      <c r="W1269" t="s">
        <v>1427</v>
      </c>
      <c r="X1269" s="2">
        <v>0.30399999999999999</v>
      </c>
      <c r="Y1269" s="6">
        <f t="shared" si="158"/>
        <v>8.115106377299057E-3</v>
      </c>
      <c r="AA1269">
        <v>8952477</v>
      </c>
      <c r="AB1269">
        <v>12250</v>
      </c>
      <c r="AD1269" t="s">
        <v>6</v>
      </c>
      <c r="AE1269">
        <v>26</v>
      </c>
      <c r="AF1269">
        <v>3</v>
      </c>
      <c r="AH1269" t="s">
        <v>1476</v>
      </c>
      <c r="AI1269" t="s">
        <v>1475</v>
      </c>
      <c r="AK1269" t="s">
        <v>1474</v>
      </c>
      <c r="AL1269">
        <v>0</v>
      </c>
      <c r="AM1269" s="5">
        <f t="shared" si="162"/>
        <v>0</v>
      </c>
      <c r="AN1269" s="4">
        <f t="shared" si="159"/>
        <v>0</v>
      </c>
      <c r="AO1269" s="3"/>
      <c r="AP1269">
        <v>0</v>
      </c>
      <c r="AR1269" t="s">
        <v>1</v>
      </c>
      <c r="AT1269" s="2" t="s">
        <v>0</v>
      </c>
      <c r="AU1269" s="1">
        <f t="shared" si="163"/>
        <v>0.56805744641093392</v>
      </c>
      <c r="AV1269" s="1">
        <f t="shared" si="164"/>
        <v>0.40575531886495286</v>
      </c>
      <c r="AW1269" s="1">
        <f t="shared" si="165"/>
        <v>0.24345319131897172</v>
      </c>
    </row>
    <row r="1270" spans="1:49" x14ac:dyDescent="0.2">
      <c r="A1270">
        <v>1268</v>
      </c>
      <c r="B1270" t="s">
        <v>1473</v>
      </c>
      <c r="C1270" t="s">
        <v>1472</v>
      </c>
      <c r="F1270" t="s">
        <v>1471</v>
      </c>
      <c r="G1270" t="s">
        <v>16</v>
      </c>
      <c r="H1270" t="s">
        <v>15</v>
      </c>
      <c r="I1270" t="s">
        <v>1470</v>
      </c>
      <c r="J1270" t="s">
        <v>1469</v>
      </c>
      <c r="K1270" t="s">
        <v>1468</v>
      </c>
      <c r="L1270" t="s">
        <v>1467</v>
      </c>
      <c r="M1270" t="s">
        <v>1390</v>
      </c>
      <c r="N1270">
        <v>3</v>
      </c>
      <c r="O1270" t="s">
        <v>1466</v>
      </c>
      <c r="P1270" t="s">
        <v>1465</v>
      </c>
      <c r="Q1270" t="s">
        <v>1464</v>
      </c>
      <c r="R1270" s="7">
        <v>36526</v>
      </c>
      <c r="S1270" s="8">
        <f t="shared" si="160"/>
        <v>2000</v>
      </c>
      <c r="T1270" s="8">
        <v>2000</v>
      </c>
      <c r="U1270" s="8">
        <f t="shared" si="161"/>
        <v>22</v>
      </c>
      <c r="V1270" s="7">
        <v>2000</v>
      </c>
      <c r="W1270" t="s">
        <v>1386</v>
      </c>
      <c r="X1270" s="2">
        <v>0.34899999999999998</v>
      </c>
      <c r="Y1270" s="6">
        <f t="shared" si="158"/>
        <v>9.3163556765702999E-3</v>
      </c>
      <c r="AA1270">
        <v>2564602</v>
      </c>
      <c r="AB1270">
        <v>18958</v>
      </c>
      <c r="AC1270">
        <v>9745971</v>
      </c>
      <c r="AD1270" t="s">
        <v>6</v>
      </c>
      <c r="AE1270">
        <v>17</v>
      </c>
      <c r="AF1270" s="11">
        <v>44228</v>
      </c>
      <c r="AH1270" t="s">
        <v>1463</v>
      </c>
      <c r="AI1270" t="s">
        <v>1462</v>
      </c>
      <c r="AK1270" t="s">
        <v>1461</v>
      </c>
      <c r="AL1270">
        <v>2</v>
      </c>
      <c r="AM1270" s="5">
        <f t="shared" si="162"/>
        <v>9.0909090909090912E-2</v>
      </c>
      <c r="AN1270" s="4">
        <f t="shared" si="159"/>
        <v>1.3768889194864205E-4</v>
      </c>
      <c r="AO1270" s="3"/>
      <c r="AP1270">
        <v>0</v>
      </c>
      <c r="AR1270" t="s">
        <v>1</v>
      </c>
      <c r="AT1270" s="2" t="s">
        <v>0</v>
      </c>
      <c r="AU1270" s="1">
        <f t="shared" si="163"/>
        <v>0.65627556411838017</v>
      </c>
      <c r="AV1270" s="1">
        <f t="shared" si="164"/>
        <v>0.47270222842594711</v>
      </c>
      <c r="AW1270" s="1">
        <f t="shared" si="165"/>
        <v>0.28912889273351394</v>
      </c>
    </row>
    <row r="1271" spans="1:49" x14ac:dyDescent="0.2">
      <c r="A1271">
        <v>1269</v>
      </c>
      <c r="B1271" t="s">
        <v>1460</v>
      </c>
      <c r="C1271" t="s">
        <v>1459</v>
      </c>
      <c r="F1271" t="s">
        <v>1458</v>
      </c>
      <c r="G1271" t="s">
        <v>16</v>
      </c>
      <c r="H1271" t="s">
        <v>15</v>
      </c>
      <c r="I1271" t="s">
        <v>1457</v>
      </c>
      <c r="J1271">
        <v>60010065</v>
      </c>
      <c r="K1271" t="s">
        <v>1456</v>
      </c>
      <c r="L1271" t="s">
        <v>1455</v>
      </c>
      <c r="M1271" t="s">
        <v>11</v>
      </c>
      <c r="N1271">
        <v>2</v>
      </c>
      <c r="O1271" t="s">
        <v>1454</v>
      </c>
      <c r="P1271" t="s">
        <v>1453</v>
      </c>
      <c r="Q1271" t="s">
        <v>1452</v>
      </c>
      <c r="R1271" s="7">
        <v>36526</v>
      </c>
      <c r="S1271" s="8">
        <f t="shared" si="160"/>
        <v>2000</v>
      </c>
      <c r="T1271" s="8">
        <v>2000</v>
      </c>
      <c r="U1271" s="8">
        <f t="shared" si="161"/>
        <v>22</v>
      </c>
      <c r="V1271" s="7">
        <v>2000</v>
      </c>
      <c r="W1271" t="s">
        <v>1401</v>
      </c>
      <c r="X1271" s="2">
        <v>0.28599999999999998</v>
      </c>
      <c r="Y1271" s="6">
        <f t="shared" si="158"/>
        <v>7.6346066575905605E-3</v>
      </c>
      <c r="AA1271">
        <v>9205071</v>
      </c>
      <c r="AB1271">
        <v>28139</v>
      </c>
      <c r="AD1271" t="s">
        <v>6</v>
      </c>
      <c r="AE1271">
        <v>14</v>
      </c>
      <c r="AF1271">
        <v>5</v>
      </c>
      <c r="AH1271" t="s">
        <v>1451</v>
      </c>
      <c r="AI1271" t="s">
        <v>1450</v>
      </c>
      <c r="AK1271" t="s">
        <v>1449</v>
      </c>
      <c r="AL1271">
        <v>0</v>
      </c>
      <c r="AM1271" s="5">
        <f t="shared" si="162"/>
        <v>0</v>
      </c>
      <c r="AN1271" s="4">
        <f t="shared" si="159"/>
        <v>0</v>
      </c>
      <c r="AO1271" s="3"/>
      <c r="AP1271">
        <v>0</v>
      </c>
      <c r="AR1271" t="s">
        <v>1</v>
      </c>
      <c r="AT1271" s="2" t="s">
        <v>0</v>
      </c>
      <c r="AU1271" s="1">
        <f t="shared" si="163"/>
        <v>0.53442246603133925</v>
      </c>
      <c r="AV1271" s="1">
        <f t="shared" si="164"/>
        <v>0.38173033287952801</v>
      </c>
      <c r="AW1271" s="1">
        <f t="shared" si="165"/>
        <v>0.22903819972771683</v>
      </c>
    </row>
    <row r="1272" spans="1:49" x14ac:dyDescent="0.2">
      <c r="A1272">
        <v>1270</v>
      </c>
      <c r="B1272" t="s">
        <v>1448</v>
      </c>
      <c r="C1272" t="s">
        <v>1447</v>
      </c>
      <c r="F1272" t="s">
        <v>1446</v>
      </c>
      <c r="G1272" t="s">
        <v>16</v>
      </c>
      <c r="H1272" t="s">
        <v>15</v>
      </c>
      <c r="I1272" t="s">
        <v>1445</v>
      </c>
      <c r="J1272" t="s">
        <v>1444</v>
      </c>
      <c r="K1272" t="s">
        <v>1443</v>
      </c>
      <c r="L1272" t="s">
        <v>1442</v>
      </c>
      <c r="M1272" t="s">
        <v>91</v>
      </c>
      <c r="N1272">
        <v>2</v>
      </c>
      <c r="O1272" t="s">
        <v>1441</v>
      </c>
      <c r="P1272" t="s">
        <v>1440</v>
      </c>
      <c r="Q1272" t="s">
        <v>1439</v>
      </c>
      <c r="R1272" s="7">
        <v>36526</v>
      </c>
      <c r="S1272" s="8">
        <f t="shared" si="160"/>
        <v>2000</v>
      </c>
      <c r="T1272" s="8">
        <v>2000</v>
      </c>
      <c r="U1272" s="8">
        <f t="shared" si="161"/>
        <v>22</v>
      </c>
      <c r="V1272" s="7">
        <v>2000</v>
      </c>
      <c r="W1272" t="s">
        <v>1351</v>
      </c>
      <c r="X1272" s="2" t="s">
        <v>0</v>
      </c>
      <c r="Y1272" s="6" t="e">
        <f t="shared" si="158"/>
        <v>#VALUE!</v>
      </c>
      <c r="AA1272">
        <v>7309244</v>
      </c>
      <c r="AB1272">
        <v>17262</v>
      </c>
      <c r="AD1272" t="s">
        <v>6</v>
      </c>
      <c r="AH1272">
        <v>193</v>
      </c>
      <c r="AI1272" t="s">
        <v>1438</v>
      </c>
      <c r="AK1272" t="s">
        <v>1437</v>
      </c>
      <c r="AL1272">
        <v>0</v>
      </c>
      <c r="AM1272" s="5">
        <f t="shared" si="162"/>
        <v>0</v>
      </c>
      <c r="AN1272" s="4">
        <f t="shared" si="159"/>
        <v>0</v>
      </c>
      <c r="AO1272" s="3"/>
      <c r="AP1272">
        <v>0</v>
      </c>
      <c r="AR1272" t="s">
        <v>1</v>
      </c>
      <c r="AT1272" s="2" t="s">
        <v>0</v>
      </c>
      <c r="AU1272" s="1" t="e">
        <f t="shared" si="163"/>
        <v>#VALUE!</v>
      </c>
      <c r="AV1272" s="1" t="e">
        <f t="shared" si="164"/>
        <v>#VALUE!</v>
      </c>
      <c r="AW1272" s="1" t="e">
        <f t="shared" si="165"/>
        <v>#VALUE!</v>
      </c>
    </row>
    <row r="1273" spans="1:49" x14ac:dyDescent="0.2">
      <c r="A1273">
        <v>1271</v>
      </c>
      <c r="B1273" t="s">
        <v>1436</v>
      </c>
      <c r="C1273" t="s">
        <v>1435</v>
      </c>
      <c r="F1273" t="s">
        <v>1434</v>
      </c>
      <c r="G1273" t="s">
        <v>16</v>
      </c>
      <c r="H1273" t="s">
        <v>15</v>
      </c>
      <c r="I1273" t="s">
        <v>1433</v>
      </c>
      <c r="J1273">
        <v>60103653</v>
      </c>
      <c r="K1273" t="s">
        <v>1432</v>
      </c>
      <c r="L1273" t="s">
        <v>1431</v>
      </c>
      <c r="M1273" t="s">
        <v>107</v>
      </c>
      <c r="N1273">
        <v>2</v>
      </c>
      <c r="O1273" t="s">
        <v>1430</v>
      </c>
      <c r="P1273" t="s">
        <v>1429</v>
      </c>
      <c r="Q1273" t="s">
        <v>1428</v>
      </c>
      <c r="R1273" s="7">
        <v>36526</v>
      </c>
      <c r="S1273" s="8">
        <f t="shared" si="160"/>
        <v>2000</v>
      </c>
      <c r="T1273" s="8">
        <v>2000</v>
      </c>
      <c r="U1273" s="8">
        <f t="shared" si="161"/>
        <v>22</v>
      </c>
      <c r="V1273" s="7">
        <v>2000</v>
      </c>
      <c r="W1273" t="s">
        <v>1427</v>
      </c>
      <c r="X1273" s="2">
        <v>0.30399999999999999</v>
      </c>
      <c r="Y1273" s="6">
        <f t="shared" si="158"/>
        <v>8.115106377299057E-3</v>
      </c>
      <c r="AA1273">
        <v>8952477</v>
      </c>
      <c r="AB1273">
        <v>12250</v>
      </c>
      <c r="AD1273" t="s">
        <v>6</v>
      </c>
      <c r="AE1273">
        <v>26</v>
      </c>
      <c r="AF1273">
        <v>3</v>
      </c>
      <c r="AH1273" t="s">
        <v>1426</v>
      </c>
      <c r="AI1273" t="s">
        <v>1425</v>
      </c>
      <c r="AK1273" t="s">
        <v>1424</v>
      </c>
      <c r="AL1273">
        <v>6</v>
      </c>
      <c r="AM1273" s="5">
        <f t="shared" si="162"/>
        <v>0.27272727272727271</v>
      </c>
      <c r="AN1273" s="4">
        <f t="shared" si="159"/>
        <v>4.1306667584592612E-4</v>
      </c>
      <c r="AO1273" s="3"/>
      <c r="AP1273">
        <v>0</v>
      </c>
      <c r="AR1273" t="s">
        <v>1</v>
      </c>
      <c r="AT1273" s="2" t="s">
        <v>0</v>
      </c>
      <c r="AU1273" s="1">
        <f t="shared" si="163"/>
        <v>0.58044944668631171</v>
      </c>
      <c r="AV1273" s="1">
        <f t="shared" si="164"/>
        <v>0.42640865265724914</v>
      </c>
      <c r="AW1273" s="1">
        <f t="shared" si="165"/>
        <v>0.27236785862818652</v>
      </c>
    </row>
    <row r="1274" spans="1:49" x14ac:dyDescent="0.2">
      <c r="A1274">
        <v>1272</v>
      </c>
      <c r="B1274" t="s">
        <v>1423</v>
      </c>
      <c r="F1274" t="s">
        <v>1422</v>
      </c>
      <c r="G1274" t="s">
        <v>16</v>
      </c>
      <c r="H1274" t="s">
        <v>15</v>
      </c>
      <c r="I1274" t="s">
        <v>737</v>
      </c>
      <c r="N1274">
        <v>1</v>
      </c>
      <c r="O1274" t="s">
        <v>736</v>
      </c>
      <c r="P1274">
        <v>1</v>
      </c>
      <c r="R1274" s="7">
        <v>36526</v>
      </c>
      <c r="S1274" s="8">
        <f t="shared" si="160"/>
        <v>2000</v>
      </c>
      <c r="T1274" s="8">
        <v>2000</v>
      </c>
      <c r="U1274" s="8">
        <f t="shared" si="161"/>
        <v>22</v>
      </c>
      <c r="V1274" s="7">
        <v>2000</v>
      </c>
      <c r="W1274" t="s">
        <v>306</v>
      </c>
      <c r="X1274" s="2">
        <v>0.13800000000000001</v>
      </c>
      <c r="Y1274" s="6">
        <f t="shared" si="158"/>
        <v>3.6838311844318095E-3</v>
      </c>
      <c r="AA1274">
        <v>1926225</v>
      </c>
      <c r="AB1274">
        <v>18580</v>
      </c>
      <c r="AD1274" t="s">
        <v>6</v>
      </c>
      <c r="AE1274">
        <v>43</v>
      </c>
      <c r="AF1274">
        <v>6</v>
      </c>
      <c r="AI1274" t="s">
        <v>1421</v>
      </c>
      <c r="AK1274" t="s">
        <v>1420</v>
      </c>
      <c r="AL1274">
        <v>0</v>
      </c>
      <c r="AM1274" s="5">
        <f t="shared" si="162"/>
        <v>0</v>
      </c>
      <c r="AN1274" s="4">
        <f t="shared" si="159"/>
        <v>0</v>
      </c>
      <c r="AO1274" s="3"/>
      <c r="AP1274">
        <v>0</v>
      </c>
      <c r="AR1274" t="s">
        <v>1</v>
      </c>
      <c r="AT1274" s="2">
        <v>0.30599999999999999</v>
      </c>
      <c r="AU1274" s="1">
        <f t="shared" si="163"/>
        <v>0.25786818291022667</v>
      </c>
      <c r="AV1274" s="1">
        <f t="shared" si="164"/>
        <v>0.18419155922159047</v>
      </c>
      <c r="AW1274" s="1">
        <f t="shared" si="165"/>
        <v>0.11051493553295429</v>
      </c>
    </row>
    <row r="1275" spans="1:49" x14ac:dyDescent="0.2">
      <c r="A1275">
        <v>1273</v>
      </c>
      <c r="B1275" t="s">
        <v>1419</v>
      </c>
      <c r="C1275" t="s">
        <v>1418</v>
      </c>
      <c r="F1275" t="s">
        <v>1417</v>
      </c>
      <c r="G1275" t="s">
        <v>16</v>
      </c>
      <c r="H1275" t="s">
        <v>15</v>
      </c>
      <c r="I1275" t="s">
        <v>1416</v>
      </c>
      <c r="J1275">
        <v>60001439</v>
      </c>
      <c r="K1275" t="s">
        <v>1106</v>
      </c>
      <c r="L1275" t="s">
        <v>1105</v>
      </c>
      <c r="M1275" t="s">
        <v>11</v>
      </c>
      <c r="N1275">
        <v>1</v>
      </c>
      <c r="O1275" t="s">
        <v>1415</v>
      </c>
      <c r="P1275">
        <v>55925714300</v>
      </c>
      <c r="Q1275">
        <v>60001439</v>
      </c>
      <c r="R1275" s="7">
        <v>36526</v>
      </c>
      <c r="S1275" s="8">
        <f t="shared" si="160"/>
        <v>2000</v>
      </c>
      <c r="T1275" s="8">
        <v>2000</v>
      </c>
      <c r="U1275" s="8">
        <f t="shared" si="161"/>
        <v>22</v>
      </c>
      <c r="V1275" s="7">
        <v>2000</v>
      </c>
      <c r="W1275" t="s">
        <v>1401</v>
      </c>
      <c r="X1275" s="2">
        <v>0.28599999999999998</v>
      </c>
      <c r="Y1275" s="6">
        <f t="shared" si="158"/>
        <v>7.6346066575905605E-3</v>
      </c>
      <c r="AA1275">
        <v>9205071</v>
      </c>
      <c r="AB1275">
        <v>28139</v>
      </c>
      <c r="AC1275">
        <v>15693937</v>
      </c>
      <c r="AD1275" t="s">
        <v>6</v>
      </c>
      <c r="AE1275">
        <v>14</v>
      </c>
      <c r="AF1275">
        <v>5</v>
      </c>
      <c r="AH1275" t="s">
        <v>1414</v>
      </c>
      <c r="AI1275" t="s">
        <v>1413</v>
      </c>
      <c r="AK1275" t="s">
        <v>1412</v>
      </c>
      <c r="AL1275">
        <v>0</v>
      </c>
      <c r="AM1275" s="5">
        <f t="shared" si="162"/>
        <v>0</v>
      </c>
      <c r="AN1275" s="4">
        <f t="shared" si="159"/>
        <v>0</v>
      </c>
      <c r="AO1275" s="3"/>
      <c r="AP1275">
        <v>0</v>
      </c>
      <c r="AR1275" t="s">
        <v>1</v>
      </c>
      <c r="AT1275" s="2" t="s">
        <v>0</v>
      </c>
      <c r="AU1275" s="1">
        <f t="shared" si="163"/>
        <v>0.53442246603133925</v>
      </c>
      <c r="AV1275" s="1">
        <f t="shared" si="164"/>
        <v>0.38173033287952801</v>
      </c>
      <c r="AW1275" s="1">
        <f t="shared" si="165"/>
        <v>0.22903819972771683</v>
      </c>
    </row>
    <row r="1276" spans="1:49" x14ac:dyDescent="0.2">
      <c r="A1276">
        <v>1274</v>
      </c>
      <c r="B1276" t="s">
        <v>1411</v>
      </c>
      <c r="C1276" t="s">
        <v>1410</v>
      </c>
      <c r="F1276" t="s">
        <v>1409</v>
      </c>
      <c r="G1276" t="s">
        <v>16</v>
      </c>
      <c r="H1276" t="s">
        <v>15</v>
      </c>
      <c r="I1276" t="s">
        <v>1408</v>
      </c>
      <c r="J1276" t="s">
        <v>1407</v>
      </c>
      <c r="K1276" t="s">
        <v>1406</v>
      </c>
      <c r="L1276" t="s">
        <v>1405</v>
      </c>
      <c r="M1276" t="s">
        <v>91</v>
      </c>
      <c r="N1276">
        <v>3</v>
      </c>
      <c r="O1276" t="s">
        <v>1404</v>
      </c>
      <c r="P1276" t="s">
        <v>1403</v>
      </c>
      <c r="Q1276" t="s">
        <v>1402</v>
      </c>
      <c r="R1276" s="7">
        <v>36526</v>
      </c>
      <c r="S1276" s="8">
        <f t="shared" si="160"/>
        <v>2000</v>
      </c>
      <c r="T1276" s="8">
        <v>2000</v>
      </c>
      <c r="U1276" s="8">
        <f t="shared" si="161"/>
        <v>22</v>
      </c>
      <c r="V1276" s="7">
        <v>2000</v>
      </c>
      <c r="W1276" t="s">
        <v>1401</v>
      </c>
      <c r="X1276" s="2">
        <v>0.28599999999999998</v>
      </c>
      <c r="Y1276" s="6">
        <f t="shared" si="158"/>
        <v>7.6346066575905605E-3</v>
      </c>
      <c r="AA1276">
        <v>9205071</v>
      </c>
      <c r="AB1276">
        <v>28139</v>
      </c>
      <c r="AD1276" t="s">
        <v>6</v>
      </c>
      <c r="AE1276">
        <v>14</v>
      </c>
      <c r="AF1276">
        <v>5</v>
      </c>
      <c r="AH1276" t="s">
        <v>1400</v>
      </c>
      <c r="AI1276" t="s">
        <v>1399</v>
      </c>
      <c r="AK1276" t="s">
        <v>1398</v>
      </c>
      <c r="AL1276">
        <v>3</v>
      </c>
      <c r="AM1276" s="5">
        <f t="shared" si="162"/>
        <v>0.13636363636363635</v>
      </c>
      <c r="AN1276" s="4">
        <f t="shared" si="159"/>
        <v>2.0653333792296306E-4</v>
      </c>
      <c r="AO1276" s="3"/>
      <c r="AP1276">
        <v>0</v>
      </c>
      <c r="AR1276" t="s">
        <v>1</v>
      </c>
      <c r="AT1276" s="2" t="s">
        <v>0</v>
      </c>
      <c r="AU1276" s="1">
        <f t="shared" si="163"/>
        <v>0.54061846616902809</v>
      </c>
      <c r="AV1276" s="1">
        <f t="shared" si="164"/>
        <v>0.39205699977567615</v>
      </c>
      <c r="AW1276" s="1">
        <f t="shared" si="165"/>
        <v>0.24349553338232424</v>
      </c>
    </row>
    <row r="1277" spans="1:49" x14ac:dyDescent="0.2">
      <c r="A1277">
        <v>1275</v>
      </c>
      <c r="B1277" t="s">
        <v>1397</v>
      </c>
      <c r="C1277" t="s">
        <v>1396</v>
      </c>
      <c r="F1277" t="s">
        <v>1395</v>
      </c>
      <c r="G1277" t="s">
        <v>16</v>
      </c>
      <c r="H1277" t="s">
        <v>15</v>
      </c>
      <c r="I1277" t="s">
        <v>1394</v>
      </c>
      <c r="J1277" t="s">
        <v>1393</v>
      </c>
      <c r="K1277" t="s">
        <v>1392</v>
      </c>
      <c r="L1277" t="s">
        <v>1391</v>
      </c>
      <c r="M1277" t="s">
        <v>1390</v>
      </c>
      <c r="N1277">
        <v>3</v>
      </c>
      <c r="O1277" t="s">
        <v>1389</v>
      </c>
      <c r="P1277" t="s">
        <v>1388</v>
      </c>
      <c r="Q1277" t="s">
        <v>1387</v>
      </c>
      <c r="R1277" s="7">
        <v>36526</v>
      </c>
      <c r="S1277" s="8">
        <f t="shared" si="160"/>
        <v>2000</v>
      </c>
      <c r="T1277" s="8">
        <v>2000</v>
      </c>
      <c r="U1277" s="8">
        <f t="shared" si="161"/>
        <v>22</v>
      </c>
      <c r="V1277" s="7">
        <v>2000</v>
      </c>
      <c r="W1277" t="s">
        <v>1386</v>
      </c>
      <c r="X1277" s="2">
        <v>0.34899999999999998</v>
      </c>
      <c r="Y1277" s="6">
        <f t="shared" si="158"/>
        <v>9.3163556765702999E-3</v>
      </c>
      <c r="AA1277">
        <v>2564602</v>
      </c>
      <c r="AB1277">
        <v>18958</v>
      </c>
      <c r="AC1277">
        <v>9745971</v>
      </c>
      <c r="AD1277" t="s">
        <v>6</v>
      </c>
      <c r="AE1277">
        <v>17</v>
      </c>
      <c r="AF1277" s="11">
        <v>44228</v>
      </c>
      <c r="AH1277" t="s">
        <v>1385</v>
      </c>
      <c r="AI1277" t="s">
        <v>1384</v>
      </c>
      <c r="AK1277" t="s">
        <v>1383</v>
      </c>
      <c r="AL1277">
        <v>1</v>
      </c>
      <c r="AM1277" s="5">
        <f t="shared" si="162"/>
        <v>4.5454545454545456E-2</v>
      </c>
      <c r="AN1277" s="4">
        <f t="shared" si="159"/>
        <v>6.8844445974321024E-5</v>
      </c>
      <c r="AO1277" s="3"/>
      <c r="AP1277">
        <v>0</v>
      </c>
      <c r="AR1277" t="s">
        <v>1</v>
      </c>
      <c r="AT1277" s="2" t="s">
        <v>0</v>
      </c>
      <c r="AU1277" s="1">
        <f t="shared" si="163"/>
        <v>0.65421023073915063</v>
      </c>
      <c r="AV1277" s="1">
        <f t="shared" si="164"/>
        <v>0.46926000612723101</v>
      </c>
      <c r="AW1277" s="1">
        <f t="shared" si="165"/>
        <v>0.2843097815153115</v>
      </c>
    </row>
    <row r="1278" spans="1:49" x14ac:dyDescent="0.2">
      <c r="A1278">
        <v>1276</v>
      </c>
      <c r="B1278" t="s">
        <v>1382</v>
      </c>
      <c r="C1278" t="s">
        <v>1381</v>
      </c>
      <c r="F1278" t="s">
        <v>1380</v>
      </c>
      <c r="G1278" t="s">
        <v>16</v>
      </c>
      <c r="H1278" t="s">
        <v>15</v>
      </c>
      <c r="I1278" t="s">
        <v>1379</v>
      </c>
      <c r="N1278">
        <v>1</v>
      </c>
      <c r="O1278" t="s">
        <v>1378</v>
      </c>
      <c r="P1278">
        <v>6602750393</v>
      </c>
      <c r="R1278" s="7">
        <v>36526</v>
      </c>
      <c r="S1278" s="8">
        <f t="shared" si="160"/>
        <v>2000</v>
      </c>
      <c r="T1278" s="8">
        <v>2000</v>
      </c>
      <c r="U1278" s="8">
        <f t="shared" si="161"/>
        <v>22</v>
      </c>
      <c r="V1278" s="7">
        <v>2000</v>
      </c>
      <c r="W1278" t="s">
        <v>1377</v>
      </c>
      <c r="X1278" s="2" t="s">
        <v>0</v>
      </c>
      <c r="Y1278" s="6" t="e">
        <f t="shared" si="158"/>
        <v>#VALUE!</v>
      </c>
      <c r="AB1278">
        <v>65469</v>
      </c>
      <c r="AD1278" t="s">
        <v>6</v>
      </c>
      <c r="AH1278" s="11">
        <v>44350</v>
      </c>
      <c r="AI1278" t="s">
        <v>1376</v>
      </c>
      <c r="AK1278" t="s">
        <v>1375</v>
      </c>
      <c r="AL1278">
        <v>22</v>
      </c>
      <c r="AM1278" s="5">
        <f t="shared" si="162"/>
        <v>1</v>
      </c>
      <c r="AN1278" s="4">
        <f t="shared" si="159"/>
        <v>1.5145778114350624E-3</v>
      </c>
      <c r="AO1278" s="3"/>
      <c r="AP1278">
        <v>0</v>
      </c>
      <c r="AR1278" t="s">
        <v>1</v>
      </c>
      <c r="AT1278" s="2" t="s">
        <v>0</v>
      </c>
      <c r="AU1278" s="1" t="e">
        <f t="shared" si="163"/>
        <v>#VALUE!</v>
      </c>
      <c r="AV1278" s="1" t="e">
        <f t="shared" si="164"/>
        <v>#VALUE!</v>
      </c>
      <c r="AW1278" s="1" t="e">
        <f t="shared" si="165"/>
        <v>#VALUE!</v>
      </c>
    </row>
    <row r="1279" spans="1:49" x14ac:dyDescent="0.2">
      <c r="A1279">
        <v>1277</v>
      </c>
      <c r="B1279" t="s">
        <v>1374</v>
      </c>
      <c r="C1279" t="s">
        <v>1373</v>
      </c>
      <c r="F1279" t="s">
        <v>1372</v>
      </c>
      <c r="G1279" t="s">
        <v>16</v>
      </c>
      <c r="H1279" t="s">
        <v>15</v>
      </c>
      <c r="I1279" t="s">
        <v>1083</v>
      </c>
      <c r="J1279">
        <v>60103680</v>
      </c>
      <c r="K1279" t="s">
        <v>1371</v>
      </c>
      <c r="L1279" t="s">
        <v>1370</v>
      </c>
      <c r="M1279" t="s">
        <v>356</v>
      </c>
      <c r="N1279">
        <v>2</v>
      </c>
      <c r="O1279" t="s">
        <v>1369</v>
      </c>
      <c r="P1279" t="s">
        <v>1368</v>
      </c>
      <c r="Q1279" t="s">
        <v>1367</v>
      </c>
      <c r="R1279" s="7">
        <v>36526</v>
      </c>
      <c r="S1279" s="8">
        <f t="shared" si="160"/>
        <v>2000</v>
      </c>
      <c r="T1279" s="8">
        <v>2000</v>
      </c>
      <c r="U1279" s="8">
        <f t="shared" si="161"/>
        <v>22</v>
      </c>
      <c r="V1279" s="7">
        <v>2000</v>
      </c>
      <c r="W1279" t="s">
        <v>1366</v>
      </c>
      <c r="X1279" s="2">
        <v>0.28299999999999997</v>
      </c>
      <c r="Y1279" s="6">
        <f t="shared" si="158"/>
        <v>7.5545233709724781E-3</v>
      </c>
      <c r="AA1279">
        <v>8327823</v>
      </c>
      <c r="AB1279">
        <v>18061</v>
      </c>
      <c r="AD1279" t="s">
        <v>6</v>
      </c>
      <c r="AE1279">
        <v>35</v>
      </c>
      <c r="AF1279">
        <v>2</v>
      </c>
      <c r="AH1279" t="s">
        <v>1365</v>
      </c>
      <c r="AI1279" t="s">
        <v>1364</v>
      </c>
      <c r="AK1279" t="s">
        <v>1363</v>
      </c>
      <c r="AL1279">
        <v>1</v>
      </c>
      <c r="AM1279" s="5">
        <f t="shared" si="162"/>
        <v>4.5454545454545456E-2</v>
      </c>
      <c r="AN1279" s="4">
        <f t="shared" si="159"/>
        <v>6.8844445974321024E-5</v>
      </c>
      <c r="AO1279" s="3"/>
      <c r="AP1279">
        <v>0</v>
      </c>
      <c r="AR1279" t="s">
        <v>1</v>
      </c>
      <c r="AT1279" s="2" t="s">
        <v>0</v>
      </c>
      <c r="AU1279" s="1">
        <f t="shared" si="163"/>
        <v>0.53088196934730314</v>
      </c>
      <c r="AV1279" s="1">
        <f t="shared" si="164"/>
        <v>0.38116839084733994</v>
      </c>
      <c r="AW1279" s="1">
        <f t="shared" si="165"/>
        <v>0.2314548123473768</v>
      </c>
    </row>
    <row r="1280" spans="1:49" x14ac:dyDescent="0.2">
      <c r="A1280">
        <v>1278</v>
      </c>
      <c r="B1280" t="s">
        <v>1362</v>
      </c>
      <c r="C1280" t="s">
        <v>1361</v>
      </c>
      <c r="F1280" t="s">
        <v>1360</v>
      </c>
      <c r="G1280" t="s">
        <v>16</v>
      </c>
      <c r="H1280" t="s">
        <v>15</v>
      </c>
      <c r="I1280" t="s">
        <v>1359</v>
      </c>
      <c r="J1280" t="s">
        <v>1358</v>
      </c>
      <c r="K1280" t="s">
        <v>1357</v>
      </c>
      <c r="L1280" t="s">
        <v>1356</v>
      </c>
      <c r="M1280" t="s">
        <v>1355</v>
      </c>
      <c r="N1280">
        <v>3</v>
      </c>
      <c r="O1280" t="s">
        <v>1354</v>
      </c>
      <c r="P1280" t="s">
        <v>1353</v>
      </c>
      <c r="Q1280" t="s">
        <v>1352</v>
      </c>
      <c r="R1280" s="7">
        <v>36526</v>
      </c>
      <c r="S1280" s="8">
        <f t="shared" si="160"/>
        <v>2000</v>
      </c>
      <c r="T1280" s="8">
        <v>2000</v>
      </c>
      <c r="U1280" s="8">
        <f t="shared" si="161"/>
        <v>22</v>
      </c>
      <c r="V1280" s="7">
        <v>2000</v>
      </c>
      <c r="W1280" t="s">
        <v>1351</v>
      </c>
      <c r="X1280" s="2" t="s">
        <v>0</v>
      </c>
      <c r="Y1280" s="6" t="e">
        <f t="shared" si="158"/>
        <v>#VALUE!</v>
      </c>
      <c r="AA1280">
        <v>7309244</v>
      </c>
      <c r="AB1280">
        <v>17262</v>
      </c>
      <c r="AD1280" t="s">
        <v>6</v>
      </c>
      <c r="AH1280">
        <v>226</v>
      </c>
      <c r="AI1280" t="s">
        <v>1350</v>
      </c>
      <c r="AK1280" t="s">
        <v>1349</v>
      </c>
      <c r="AL1280">
        <v>1</v>
      </c>
      <c r="AM1280" s="5">
        <f t="shared" si="162"/>
        <v>4.5454545454545456E-2</v>
      </c>
      <c r="AN1280" s="4">
        <f t="shared" si="159"/>
        <v>6.8844445974321024E-5</v>
      </c>
      <c r="AO1280" s="3"/>
      <c r="AP1280">
        <v>0</v>
      </c>
      <c r="AR1280" t="s">
        <v>1</v>
      </c>
      <c r="AT1280" s="2" t="s">
        <v>0</v>
      </c>
      <c r="AU1280" s="1" t="e">
        <f t="shared" si="163"/>
        <v>#VALUE!</v>
      </c>
      <c r="AV1280" s="1" t="e">
        <f t="shared" si="164"/>
        <v>#VALUE!</v>
      </c>
      <c r="AW1280" s="1" t="e">
        <f t="shared" si="165"/>
        <v>#VALUE!</v>
      </c>
    </row>
    <row r="1281" spans="1:49" x14ac:dyDescent="0.2">
      <c r="A1281">
        <v>1279</v>
      </c>
      <c r="B1281" t="s">
        <v>1348</v>
      </c>
      <c r="C1281" t="s">
        <v>1347</v>
      </c>
      <c r="F1281" t="s">
        <v>1346</v>
      </c>
      <c r="G1281" t="s">
        <v>16</v>
      </c>
      <c r="H1281" t="s">
        <v>15</v>
      </c>
      <c r="I1281" t="s">
        <v>1345</v>
      </c>
      <c r="J1281" t="s">
        <v>1344</v>
      </c>
      <c r="K1281" t="s">
        <v>1343</v>
      </c>
      <c r="L1281" t="s">
        <v>1342</v>
      </c>
      <c r="M1281" t="s">
        <v>91</v>
      </c>
      <c r="N1281">
        <v>5</v>
      </c>
      <c r="O1281" t="s">
        <v>1341</v>
      </c>
      <c r="P1281" t="s">
        <v>1340</v>
      </c>
      <c r="Q1281" t="s">
        <v>1339</v>
      </c>
      <c r="R1281" s="7">
        <v>36526</v>
      </c>
      <c r="S1281" s="8">
        <f t="shared" si="160"/>
        <v>2000</v>
      </c>
      <c r="T1281" s="8">
        <v>2000</v>
      </c>
      <c r="U1281" s="8">
        <f t="shared" si="161"/>
        <v>22</v>
      </c>
      <c r="V1281" s="7">
        <v>2000</v>
      </c>
      <c r="W1281" t="s">
        <v>1338</v>
      </c>
      <c r="X1281" s="2" t="s">
        <v>0</v>
      </c>
      <c r="Y1281" s="6" t="e">
        <f t="shared" si="158"/>
        <v>#VALUE!</v>
      </c>
      <c r="AA1281" t="s">
        <v>1337</v>
      </c>
      <c r="AB1281">
        <v>59829</v>
      </c>
      <c r="AD1281" t="s">
        <v>6</v>
      </c>
      <c r="AE1281">
        <v>1</v>
      </c>
      <c r="AH1281" t="s">
        <v>1336</v>
      </c>
      <c r="AI1281" t="s">
        <v>1335</v>
      </c>
      <c r="AK1281" t="s">
        <v>1334</v>
      </c>
      <c r="AL1281">
        <v>0</v>
      </c>
      <c r="AM1281" s="5">
        <f t="shared" si="162"/>
        <v>0</v>
      </c>
      <c r="AN1281" s="4">
        <f t="shared" si="159"/>
        <v>0</v>
      </c>
      <c r="AO1281" s="3"/>
      <c r="AP1281">
        <v>0</v>
      </c>
      <c r="AR1281" t="s">
        <v>1</v>
      </c>
      <c r="AT1281" s="2" t="s">
        <v>0</v>
      </c>
      <c r="AU1281" s="1" t="e">
        <f t="shared" si="163"/>
        <v>#VALUE!</v>
      </c>
      <c r="AV1281" s="1" t="e">
        <f t="shared" si="164"/>
        <v>#VALUE!</v>
      </c>
      <c r="AW1281" s="1" t="e">
        <f t="shared" si="165"/>
        <v>#VALUE!</v>
      </c>
    </row>
    <row r="1282" spans="1:49" x14ac:dyDescent="0.2">
      <c r="A1282">
        <v>1280</v>
      </c>
      <c r="B1282" t="s">
        <v>1333</v>
      </c>
      <c r="C1282" t="s">
        <v>1332</v>
      </c>
      <c r="F1282" t="s">
        <v>1331</v>
      </c>
      <c r="G1282" t="s">
        <v>16</v>
      </c>
      <c r="H1282" t="s">
        <v>15</v>
      </c>
      <c r="I1282" t="s">
        <v>1330</v>
      </c>
      <c r="J1282" t="s">
        <v>1329</v>
      </c>
      <c r="K1282" t="s">
        <v>1328</v>
      </c>
      <c r="L1282" t="s">
        <v>1327</v>
      </c>
      <c r="M1282" t="s">
        <v>423</v>
      </c>
      <c r="N1282">
        <v>5</v>
      </c>
      <c r="O1282" t="s">
        <v>1326</v>
      </c>
      <c r="P1282" t="s">
        <v>1325</v>
      </c>
      <c r="Q1282" t="s">
        <v>1324</v>
      </c>
      <c r="R1282" s="7">
        <v>36526</v>
      </c>
      <c r="S1282" s="8">
        <f t="shared" si="160"/>
        <v>2000</v>
      </c>
      <c r="T1282" s="8">
        <v>2000</v>
      </c>
      <c r="U1282" s="8">
        <f t="shared" si="161"/>
        <v>22</v>
      </c>
      <c r="V1282" s="7">
        <v>2000</v>
      </c>
      <c r="W1282" t="s">
        <v>1323</v>
      </c>
      <c r="X1282" s="2">
        <v>0</v>
      </c>
      <c r="Y1282" s="6">
        <f t="shared" ref="Y1282:Y1345" si="166">(X1282-$Z$3)/($Z$2-$Z$3)</f>
        <v>0</v>
      </c>
      <c r="AA1282">
        <v>5891485</v>
      </c>
      <c r="AB1282">
        <v>52214</v>
      </c>
      <c r="AD1282" t="s">
        <v>6</v>
      </c>
      <c r="AH1282" t="s">
        <v>1322</v>
      </c>
      <c r="AI1282" t="s">
        <v>1321</v>
      </c>
      <c r="AK1282" t="s">
        <v>1320</v>
      </c>
      <c r="AL1282">
        <v>2</v>
      </c>
      <c r="AM1282" s="5">
        <f t="shared" si="162"/>
        <v>9.0909090909090912E-2</v>
      </c>
      <c r="AN1282" s="4">
        <f t="shared" ref="AN1282:AN1345" si="167">(AM1282-$AO$3)/($AO$2-$AO$3)</f>
        <v>1.3768889194864205E-4</v>
      </c>
      <c r="AO1282" s="3"/>
      <c r="AP1282">
        <v>0</v>
      </c>
      <c r="AR1282" t="s">
        <v>1</v>
      </c>
      <c r="AT1282" s="2" t="s">
        <v>0</v>
      </c>
      <c r="AU1282" s="1">
        <f t="shared" si="163"/>
        <v>4.1306667584592614E-3</v>
      </c>
      <c r="AV1282" s="1">
        <f t="shared" si="164"/>
        <v>6.884444597432102E-3</v>
      </c>
      <c r="AW1282" s="1">
        <f t="shared" si="165"/>
        <v>9.6382224364049435E-3</v>
      </c>
    </row>
    <row r="1283" spans="1:49" x14ac:dyDescent="0.2">
      <c r="A1283">
        <v>1281</v>
      </c>
      <c r="B1283" t="s">
        <v>1319</v>
      </c>
      <c r="C1283" t="s">
        <v>1318</v>
      </c>
      <c r="E1283">
        <v>11128309</v>
      </c>
      <c r="F1283" t="s">
        <v>1317</v>
      </c>
      <c r="G1283" t="s">
        <v>16</v>
      </c>
      <c r="H1283" t="s">
        <v>15</v>
      </c>
      <c r="I1283" t="s">
        <v>1316</v>
      </c>
      <c r="J1283" t="s">
        <v>1315</v>
      </c>
      <c r="K1283" t="s">
        <v>1314</v>
      </c>
      <c r="L1283" t="s">
        <v>1313</v>
      </c>
      <c r="M1283" t="s">
        <v>1312</v>
      </c>
      <c r="N1283">
        <v>8</v>
      </c>
      <c r="O1283" t="s">
        <v>1311</v>
      </c>
      <c r="P1283" t="s">
        <v>1310</v>
      </c>
      <c r="Q1283" t="s">
        <v>1309</v>
      </c>
      <c r="R1283" s="7">
        <v>36526</v>
      </c>
      <c r="S1283" s="8">
        <f t="shared" si="160"/>
        <v>2000</v>
      </c>
      <c r="T1283" s="8">
        <v>2000</v>
      </c>
      <c r="U1283" s="8">
        <f t="shared" si="161"/>
        <v>22</v>
      </c>
      <c r="V1283" s="7">
        <v>36526</v>
      </c>
      <c r="W1283" t="s">
        <v>1308</v>
      </c>
      <c r="X1283" s="2">
        <v>1.4730000000000001</v>
      </c>
      <c r="Y1283" s="6">
        <f t="shared" si="166"/>
        <v>3.9320893729478661E-2</v>
      </c>
      <c r="AA1283">
        <v>942405</v>
      </c>
      <c r="AB1283">
        <v>17871</v>
      </c>
      <c r="AD1283" t="s">
        <v>6</v>
      </c>
      <c r="AE1283">
        <v>27</v>
      </c>
      <c r="AF1283">
        <v>11</v>
      </c>
      <c r="AH1283" t="s">
        <v>1307</v>
      </c>
      <c r="AI1283" t="s">
        <v>1306</v>
      </c>
      <c r="AJ1283" t="s">
        <v>1305</v>
      </c>
      <c r="AK1283" t="s">
        <v>1304</v>
      </c>
      <c r="AL1283">
        <v>55</v>
      </c>
      <c r="AM1283" s="5">
        <f t="shared" si="162"/>
        <v>2.5</v>
      </c>
      <c r="AN1283" s="4">
        <f t="shared" si="167"/>
        <v>3.7864445285876562E-3</v>
      </c>
      <c r="AO1283" s="3"/>
      <c r="AP1283">
        <v>0</v>
      </c>
      <c r="AR1283" t="s">
        <v>1</v>
      </c>
      <c r="AT1283" s="2">
        <v>4.0709999999999997</v>
      </c>
      <c r="AU1283" s="1">
        <f t="shared" si="163"/>
        <v>2.8660558969211358</v>
      </c>
      <c r="AV1283" s="1">
        <f t="shared" si="164"/>
        <v>2.1553669129033155</v>
      </c>
      <c r="AW1283" s="1">
        <f t="shared" si="165"/>
        <v>1.4446779288854956</v>
      </c>
    </row>
    <row r="1284" spans="1:49" x14ac:dyDescent="0.2">
      <c r="A1284">
        <v>1282</v>
      </c>
      <c r="B1284" t="s">
        <v>1303</v>
      </c>
      <c r="C1284" t="s">
        <v>1302</v>
      </c>
      <c r="F1284" t="s">
        <v>1301</v>
      </c>
      <c r="G1284" t="s">
        <v>16</v>
      </c>
      <c r="H1284" t="s">
        <v>15</v>
      </c>
      <c r="I1284" t="s">
        <v>1300</v>
      </c>
      <c r="J1284" t="s">
        <v>1299</v>
      </c>
      <c r="K1284" t="s">
        <v>1298</v>
      </c>
      <c r="L1284" t="s">
        <v>1297</v>
      </c>
      <c r="M1284" t="s">
        <v>1296</v>
      </c>
      <c r="N1284">
        <v>5</v>
      </c>
      <c r="O1284" t="s">
        <v>1295</v>
      </c>
      <c r="P1284" t="s">
        <v>1294</v>
      </c>
      <c r="Q1284" t="s">
        <v>1293</v>
      </c>
      <c r="R1284" s="7">
        <v>36526</v>
      </c>
      <c r="S1284" s="8">
        <f t="shared" si="160"/>
        <v>2000</v>
      </c>
      <c r="T1284" s="8">
        <v>2000</v>
      </c>
      <c r="U1284" s="8">
        <f t="shared" si="161"/>
        <v>22</v>
      </c>
      <c r="V1284" s="7">
        <v>2000</v>
      </c>
      <c r="W1284" t="s">
        <v>1292</v>
      </c>
      <c r="X1284" s="2">
        <v>0.49199999999999999</v>
      </c>
      <c r="Y1284" s="6">
        <f t="shared" si="166"/>
        <v>1.313365900536558E-2</v>
      </c>
      <c r="AA1284" t="s">
        <v>1291</v>
      </c>
      <c r="AB1284">
        <v>17280</v>
      </c>
      <c r="AD1284" t="s">
        <v>6</v>
      </c>
      <c r="AE1284">
        <v>2</v>
      </c>
      <c r="AH1284" t="s">
        <v>1290</v>
      </c>
      <c r="AI1284" t="s">
        <v>1289</v>
      </c>
      <c r="AK1284" t="s">
        <v>1288</v>
      </c>
      <c r="AL1284">
        <v>0</v>
      </c>
      <c r="AM1284" s="5">
        <f t="shared" si="162"/>
        <v>0</v>
      </c>
      <c r="AN1284" s="4">
        <f t="shared" si="167"/>
        <v>0</v>
      </c>
      <c r="AO1284" s="3"/>
      <c r="AP1284">
        <v>0</v>
      </c>
      <c r="AR1284" t="s">
        <v>1</v>
      </c>
      <c r="AT1284" s="2" t="s">
        <v>0</v>
      </c>
      <c r="AU1284" s="1">
        <f t="shared" si="163"/>
        <v>0.9193561303755905</v>
      </c>
      <c r="AV1284" s="1">
        <f t="shared" si="164"/>
        <v>0.65668295026827905</v>
      </c>
      <c r="AW1284" s="1">
        <f t="shared" si="165"/>
        <v>0.39400977016096739</v>
      </c>
    </row>
    <row r="1285" spans="1:49" x14ac:dyDescent="0.2">
      <c r="A1285">
        <v>1283</v>
      </c>
      <c r="B1285" t="s">
        <v>1287</v>
      </c>
      <c r="F1285" t="s">
        <v>1286</v>
      </c>
      <c r="G1285" t="s">
        <v>16</v>
      </c>
      <c r="H1285" t="s">
        <v>15</v>
      </c>
      <c r="I1285" t="s">
        <v>1268</v>
      </c>
      <c r="J1285">
        <v>60023715</v>
      </c>
      <c r="K1285" t="s">
        <v>1267</v>
      </c>
      <c r="L1285" t="s">
        <v>1266</v>
      </c>
      <c r="M1285" t="s">
        <v>240</v>
      </c>
      <c r="N1285">
        <v>1</v>
      </c>
      <c r="O1285" t="s">
        <v>1274</v>
      </c>
      <c r="P1285">
        <v>7006689192</v>
      </c>
      <c r="Q1285">
        <v>60023715</v>
      </c>
      <c r="R1285" s="7">
        <v>36526</v>
      </c>
      <c r="S1285" s="8">
        <f t="shared" si="160"/>
        <v>2000</v>
      </c>
      <c r="T1285" s="8">
        <v>2000</v>
      </c>
      <c r="U1285" s="8">
        <f t="shared" si="161"/>
        <v>22</v>
      </c>
      <c r="V1285" s="7">
        <v>2000</v>
      </c>
      <c r="W1285" t="s">
        <v>1262</v>
      </c>
      <c r="X1285" s="2">
        <v>0.125</v>
      </c>
      <c r="Y1285" s="6">
        <f t="shared" si="166"/>
        <v>3.3368036090867838E-3</v>
      </c>
      <c r="AA1285" t="s">
        <v>1261</v>
      </c>
      <c r="AB1285">
        <v>64260</v>
      </c>
      <c r="AD1285" t="s">
        <v>6</v>
      </c>
      <c r="AF1285">
        <v>389</v>
      </c>
      <c r="AH1285" s="11">
        <v>44378</v>
      </c>
      <c r="AI1285" t="s">
        <v>1285</v>
      </c>
      <c r="AK1285" t="s">
        <v>1284</v>
      </c>
      <c r="AL1285">
        <v>1</v>
      </c>
      <c r="AM1285" s="5">
        <f t="shared" si="162"/>
        <v>4.5454545454545456E-2</v>
      </c>
      <c r="AN1285" s="4">
        <f t="shared" si="167"/>
        <v>6.8844445974321024E-5</v>
      </c>
      <c r="AO1285" s="3"/>
      <c r="AP1285">
        <v>0</v>
      </c>
      <c r="AR1285" t="s">
        <v>1</v>
      </c>
      <c r="AT1285" s="2" t="s">
        <v>0</v>
      </c>
      <c r="AU1285" s="1">
        <f t="shared" si="163"/>
        <v>0.23564158601530444</v>
      </c>
      <c r="AV1285" s="1">
        <f t="shared" si="164"/>
        <v>0.17028240275305523</v>
      </c>
      <c r="AW1285" s="1">
        <f t="shared" si="165"/>
        <v>0.10492321949080598</v>
      </c>
    </row>
    <row r="1286" spans="1:49" x14ac:dyDescent="0.2">
      <c r="A1286">
        <v>1284</v>
      </c>
      <c r="B1286" t="s">
        <v>1283</v>
      </c>
      <c r="F1286" t="s">
        <v>1282</v>
      </c>
      <c r="G1286" t="s">
        <v>16</v>
      </c>
      <c r="H1286" t="s">
        <v>15</v>
      </c>
      <c r="I1286" t="s">
        <v>1268</v>
      </c>
      <c r="J1286">
        <v>60023715</v>
      </c>
      <c r="K1286" t="s">
        <v>1267</v>
      </c>
      <c r="L1286" t="s">
        <v>1266</v>
      </c>
      <c r="M1286" t="s">
        <v>240</v>
      </c>
      <c r="N1286">
        <v>3</v>
      </c>
      <c r="O1286" t="s">
        <v>1281</v>
      </c>
      <c r="P1286" t="s">
        <v>1280</v>
      </c>
      <c r="Q1286" t="s">
        <v>1279</v>
      </c>
      <c r="R1286" s="7">
        <v>36526</v>
      </c>
      <c r="S1286" s="8">
        <f t="shared" si="160"/>
        <v>2000</v>
      </c>
      <c r="T1286" s="8">
        <v>2000</v>
      </c>
      <c r="U1286" s="8">
        <f t="shared" si="161"/>
        <v>22</v>
      </c>
      <c r="V1286" s="7">
        <v>2000</v>
      </c>
      <c r="W1286" t="s">
        <v>1262</v>
      </c>
      <c r="X1286" s="2">
        <v>0.125</v>
      </c>
      <c r="Y1286" s="6">
        <f t="shared" si="166"/>
        <v>3.3368036090867838E-3</v>
      </c>
      <c r="AA1286" t="s">
        <v>1261</v>
      </c>
      <c r="AB1286">
        <v>64260</v>
      </c>
      <c r="AD1286" t="s">
        <v>6</v>
      </c>
      <c r="AF1286">
        <v>389</v>
      </c>
      <c r="AH1286" s="11">
        <v>44287</v>
      </c>
      <c r="AI1286" t="s">
        <v>1278</v>
      </c>
      <c r="AK1286" t="s">
        <v>1277</v>
      </c>
      <c r="AL1286">
        <v>0</v>
      </c>
      <c r="AM1286" s="5">
        <f t="shared" si="162"/>
        <v>0</v>
      </c>
      <c r="AN1286" s="4">
        <f t="shared" si="167"/>
        <v>0</v>
      </c>
      <c r="AO1286" s="3"/>
      <c r="AP1286">
        <v>0</v>
      </c>
      <c r="AR1286" t="s">
        <v>1</v>
      </c>
      <c r="AT1286" s="2" t="s">
        <v>0</v>
      </c>
      <c r="AU1286" s="1">
        <f t="shared" si="163"/>
        <v>0.23357625263607484</v>
      </c>
      <c r="AV1286" s="1">
        <f t="shared" si="164"/>
        <v>0.16684018045433918</v>
      </c>
      <c r="AW1286" s="1">
        <f t="shared" si="165"/>
        <v>0.10010410827260351</v>
      </c>
    </row>
    <row r="1287" spans="1:49" x14ac:dyDescent="0.2">
      <c r="A1287">
        <v>1285</v>
      </c>
      <c r="B1287" t="s">
        <v>1276</v>
      </c>
      <c r="F1287" t="s">
        <v>1275</v>
      </c>
      <c r="G1287" t="s">
        <v>16</v>
      </c>
      <c r="H1287" t="s">
        <v>15</v>
      </c>
      <c r="I1287" t="s">
        <v>1268</v>
      </c>
      <c r="J1287">
        <v>60023715</v>
      </c>
      <c r="K1287" t="s">
        <v>1267</v>
      </c>
      <c r="L1287" t="s">
        <v>1266</v>
      </c>
      <c r="M1287" t="s">
        <v>240</v>
      </c>
      <c r="N1287">
        <v>1</v>
      </c>
      <c r="O1287" t="s">
        <v>1274</v>
      </c>
      <c r="P1287">
        <v>7006689192</v>
      </c>
      <c r="Q1287">
        <v>60023715</v>
      </c>
      <c r="R1287" s="7">
        <v>36526</v>
      </c>
      <c r="S1287" s="8">
        <f t="shared" si="160"/>
        <v>2000</v>
      </c>
      <c r="T1287" s="8">
        <v>2000</v>
      </c>
      <c r="U1287" s="8">
        <f t="shared" si="161"/>
        <v>22</v>
      </c>
      <c r="V1287" s="7">
        <v>2000</v>
      </c>
      <c r="W1287" t="s">
        <v>1262</v>
      </c>
      <c r="X1287" s="2">
        <v>0.125</v>
      </c>
      <c r="Y1287" s="6">
        <f t="shared" si="166"/>
        <v>3.3368036090867838E-3</v>
      </c>
      <c r="AA1287" t="s">
        <v>1261</v>
      </c>
      <c r="AB1287">
        <v>64260</v>
      </c>
      <c r="AD1287" t="s">
        <v>6</v>
      </c>
      <c r="AF1287">
        <v>389</v>
      </c>
      <c r="AH1287" t="s">
        <v>1273</v>
      </c>
      <c r="AI1287" t="s">
        <v>1272</v>
      </c>
      <c r="AK1287" t="s">
        <v>1271</v>
      </c>
      <c r="AL1287">
        <v>1</v>
      </c>
      <c r="AM1287" s="5">
        <f t="shared" si="162"/>
        <v>4.5454545454545456E-2</v>
      </c>
      <c r="AN1287" s="4">
        <f t="shared" si="167"/>
        <v>6.8844445974321024E-5</v>
      </c>
      <c r="AO1287" s="3"/>
      <c r="AP1287">
        <v>0</v>
      </c>
      <c r="AR1287" t="s">
        <v>1</v>
      </c>
      <c r="AT1287" s="2" t="s">
        <v>0</v>
      </c>
      <c r="AU1287" s="1">
        <f t="shared" si="163"/>
        <v>0.23564158601530444</v>
      </c>
      <c r="AV1287" s="1">
        <f t="shared" si="164"/>
        <v>0.17028240275305523</v>
      </c>
      <c r="AW1287" s="1">
        <f t="shared" si="165"/>
        <v>0.10492321949080598</v>
      </c>
    </row>
    <row r="1288" spans="1:49" x14ac:dyDescent="0.2">
      <c r="A1288">
        <v>1286</v>
      </c>
      <c r="B1288" t="s">
        <v>1270</v>
      </c>
      <c r="F1288" t="s">
        <v>1269</v>
      </c>
      <c r="G1288" t="s">
        <v>16</v>
      </c>
      <c r="H1288" t="s">
        <v>15</v>
      </c>
      <c r="I1288" t="s">
        <v>1268</v>
      </c>
      <c r="J1288">
        <v>60023715</v>
      </c>
      <c r="K1288" t="s">
        <v>1267</v>
      </c>
      <c r="L1288" t="s">
        <v>1266</v>
      </c>
      <c r="M1288" t="s">
        <v>240</v>
      </c>
      <c r="N1288">
        <v>2</v>
      </c>
      <c r="O1288" t="s">
        <v>1265</v>
      </c>
      <c r="P1288" t="s">
        <v>1264</v>
      </c>
      <c r="Q1288" t="s">
        <v>1263</v>
      </c>
      <c r="R1288" s="7">
        <v>36526</v>
      </c>
      <c r="S1288" s="8">
        <f t="shared" si="160"/>
        <v>2000</v>
      </c>
      <c r="T1288" s="8">
        <v>2000</v>
      </c>
      <c r="U1288" s="8">
        <f t="shared" si="161"/>
        <v>22</v>
      </c>
      <c r="V1288" s="7">
        <v>2000</v>
      </c>
      <c r="W1288" t="s">
        <v>1262</v>
      </c>
      <c r="X1288" s="2">
        <v>0.125</v>
      </c>
      <c r="Y1288" s="6">
        <f t="shared" si="166"/>
        <v>3.3368036090867838E-3</v>
      </c>
      <c r="AA1288" t="s">
        <v>1261</v>
      </c>
      <c r="AB1288">
        <v>64260</v>
      </c>
      <c r="AD1288" t="s">
        <v>6</v>
      </c>
      <c r="AF1288">
        <v>389</v>
      </c>
      <c r="AH1288" s="11">
        <v>44348</v>
      </c>
      <c r="AI1288" t="s">
        <v>1260</v>
      </c>
      <c r="AK1288" t="s">
        <v>1259</v>
      </c>
      <c r="AL1288">
        <v>0</v>
      </c>
      <c r="AM1288" s="5">
        <f t="shared" si="162"/>
        <v>0</v>
      </c>
      <c r="AN1288" s="4">
        <f t="shared" si="167"/>
        <v>0</v>
      </c>
      <c r="AO1288" s="3"/>
      <c r="AP1288">
        <v>0</v>
      </c>
      <c r="AR1288" t="s">
        <v>1</v>
      </c>
      <c r="AT1288" s="2" t="s">
        <v>0</v>
      </c>
      <c r="AU1288" s="1">
        <f t="shared" si="163"/>
        <v>0.23357625263607484</v>
      </c>
      <c r="AV1288" s="1">
        <f t="shared" si="164"/>
        <v>0.16684018045433918</v>
      </c>
      <c r="AW1288" s="1">
        <f t="shared" si="165"/>
        <v>0.10010410827260351</v>
      </c>
    </row>
    <row r="1289" spans="1:49" x14ac:dyDescent="0.2">
      <c r="A1289">
        <v>1287</v>
      </c>
      <c r="B1289" t="s">
        <v>1258</v>
      </c>
      <c r="F1289" t="s">
        <v>1257</v>
      </c>
      <c r="G1289" t="s">
        <v>16</v>
      </c>
      <c r="H1289" t="s">
        <v>15</v>
      </c>
      <c r="I1289" t="s">
        <v>1256</v>
      </c>
      <c r="N1289">
        <v>1</v>
      </c>
      <c r="O1289" t="s">
        <v>1255</v>
      </c>
      <c r="P1289">
        <v>55860900600</v>
      </c>
      <c r="R1289" s="7">
        <v>36526</v>
      </c>
      <c r="S1289" s="8">
        <f t="shared" si="160"/>
        <v>2000</v>
      </c>
      <c r="T1289" s="8">
        <v>2000</v>
      </c>
      <c r="U1289" s="8">
        <f t="shared" si="161"/>
        <v>22</v>
      </c>
      <c r="V1289" s="7">
        <v>2000</v>
      </c>
      <c r="W1289" t="s">
        <v>1254</v>
      </c>
      <c r="X1289" s="2" t="s">
        <v>0</v>
      </c>
      <c r="Y1289" s="6" t="e">
        <f t="shared" si="166"/>
        <v>#VALUE!</v>
      </c>
      <c r="AA1289">
        <v>16845</v>
      </c>
      <c r="AB1289">
        <v>18672</v>
      </c>
      <c r="AD1289" t="s">
        <v>6</v>
      </c>
      <c r="AF1289">
        <v>104</v>
      </c>
      <c r="AH1289" t="s">
        <v>1253</v>
      </c>
      <c r="AI1289" t="s">
        <v>1252</v>
      </c>
      <c r="AK1289" t="s">
        <v>1251</v>
      </c>
      <c r="AL1289">
        <v>0</v>
      </c>
      <c r="AM1289" s="5">
        <f t="shared" si="162"/>
        <v>0</v>
      </c>
      <c r="AN1289" s="4">
        <f t="shared" si="167"/>
        <v>0</v>
      </c>
      <c r="AO1289" s="3"/>
      <c r="AP1289">
        <v>0</v>
      </c>
      <c r="AR1289" t="s">
        <v>1</v>
      </c>
      <c r="AT1289" s="2" t="s">
        <v>0</v>
      </c>
      <c r="AU1289" s="1" t="e">
        <f t="shared" si="163"/>
        <v>#VALUE!</v>
      </c>
      <c r="AV1289" s="1" t="e">
        <f t="shared" si="164"/>
        <v>#VALUE!</v>
      </c>
      <c r="AW1289" s="1" t="e">
        <f t="shared" si="165"/>
        <v>#VALUE!</v>
      </c>
    </row>
    <row r="1290" spans="1:49" x14ac:dyDescent="0.2">
      <c r="A1290">
        <v>1288</v>
      </c>
      <c r="B1290" t="s">
        <v>1250</v>
      </c>
      <c r="F1290" t="s">
        <v>1249</v>
      </c>
      <c r="G1290" t="s">
        <v>16</v>
      </c>
      <c r="H1290" t="s">
        <v>15</v>
      </c>
      <c r="I1290" t="s">
        <v>1248</v>
      </c>
      <c r="J1290">
        <v>60005322</v>
      </c>
      <c r="K1290" t="s">
        <v>61</v>
      </c>
      <c r="L1290" t="s">
        <v>60</v>
      </c>
      <c r="M1290" t="s">
        <v>59</v>
      </c>
      <c r="N1290">
        <v>3</v>
      </c>
      <c r="O1290" t="s">
        <v>1247</v>
      </c>
      <c r="P1290" t="s">
        <v>1246</v>
      </c>
      <c r="Q1290" t="s">
        <v>1245</v>
      </c>
      <c r="R1290" s="7">
        <v>36526</v>
      </c>
      <c r="S1290" s="8">
        <f t="shared" ref="S1290:S1353" si="168">YEAR(R1290)</f>
        <v>2000</v>
      </c>
      <c r="T1290" s="8">
        <v>2000</v>
      </c>
      <c r="U1290" s="8">
        <f t="shared" ref="U1290:U1353" si="169">2022-T1290</f>
        <v>22</v>
      </c>
      <c r="V1290" s="7">
        <v>2000</v>
      </c>
      <c r="W1290" t="s">
        <v>975</v>
      </c>
      <c r="X1290" s="2">
        <v>0.24199999999999999</v>
      </c>
      <c r="Y1290" s="6">
        <f t="shared" si="166"/>
        <v>6.4600517871920135E-3</v>
      </c>
      <c r="AB1290">
        <v>70843</v>
      </c>
      <c r="AD1290" t="s">
        <v>6</v>
      </c>
      <c r="AH1290" t="s">
        <v>1244</v>
      </c>
      <c r="AI1290" t="s">
        <v>1243</v>
      </c>
      <c r="AK1290" t="s">
        <v>1242</v>
      </c>
      <c r="AL1290">
        <v>2</v>
      </c>
      <c r="AM1290" s="5">
        <f t="shared" ref="AM1290:AM1353" si="170">AL1290/U1290</f>
        <v>9.0909090909090912E-2</v>
      </c>
      <c r="AN1290" s="4">
        <f t="shared" si="167"/>
        <v>1.3768889194864205E-4</v>
      </c>
      <c r="AO1290" s="3"/>
      <c r="AP1290">
        <v>0</v>
      </c>
      <c r="AR1290" t="s">
        <v>1</v>
      </c>
      <c r="AT1290" s="2" t="s">
        <v>0</v>
      </c>
      <c r="AU1290" s="1">
        <f t="shared" ref="AU1290:AU1353" si="171">(Y1290*0.7+AN1290*0.3)*100</f>
        <v>0.45633429186190017</v>
      </c>
      <c r="AV1290" s="1">
        <f t="shared" ref="AV1290:AV1353" si="172">(Y1290*0.5+AN1290*0.5)*100</f>
        <v>0.32988703395703278</v>
      </c>
      <c r="AW1290" s="1">
        <f t="shared" ref="AW1290:AW1353" si="173">(Y1290*0.3+AN1290*0.7)*100</f>
        <v>0.20343977605216534</v>
      </c>
    </row>
    <row r="1291" spans="1:49" x14ac:dyDescent="0.2">
      <c r="A1291">
        <v>1289</v>
      </c>
      <c r="B1291" t="s">
        <v>1241</v>
      </c>
      <c r="F1291" t="s">
        <v>1240</v>
      </c>
      <c r="G1291" t="s">
        <v>16</v>
      </c>
      <c r="H1291" t="s">
        <v>15</v>
      </c>
      <c r="I1291" t="s">
        <v>1239</v>
      </c>
      <c r="J1291">
        <v>60009254</v>
      </c>
      <c r="K1291" t="s">
        <v>1238</v>
      </c>
      <c r="L1291" t="s">
        <v>1237</v>
      </c>
      <c r="M1291" t="s">
        <v>11</v>
      </c>
      <c r="N1291">
        <v>3</v>
      </c>
      <c r="O1291" t="s">
        <v>1236</v>
      </c>
      <c r="P1291" t="s">
        <v>1235</v>
      </c>
      <c r="Q1291" t="s">
        <v>1234</v>
      </c>
      <c r="R1291" s="7">
        <v>36526</v>
      </c>
      <c r="S1291" s="8">
        <f t="shared" si="168"/>
        <v>2000</v>
      </c>
      <c r="T1291" s="8">
        <v>2000</v>
      </c>
      <c r="U1291" s="8">
        <f t="shared" si="169"/>
        <v>22</v>
      </c>
      <c r="V1291" s="7">
        <v>2000</v>
      </c>
      <c r="W1291" t="s">
        <v>975</v>
      </c>
      <c r="X1291" s="2">
        <v>0.24199999999999999</v>
      </c>
      <c r="Y1291" s="6">
        <f t="shared" si="166"/>
        <v>6.4600517871920135E-3</v>
      </c>
      <c r="AB1291">
        <v>70843</v>
      </c>
      <c r="AD1291" t="s">
        <v>6</v>
      </c>
      <c r="AH1291" t="s">
        <v>1233</v>
      </c>
      <c r="AI1291" t="s">
        <v>1232</v>
      </c>
      <c r="AK1291" t="s">
        <v>1231</v>
      </c>
      <c r="AL1291">
        <v>32</v>
      </c>
      <c r="AM1291" s="5">
        <f t="shared" si="170"/>
        <v>1.4545454545454546</v>
      </c>
      <c r="AN1291" s="4">
        <f t="shared" si="167"/>
        <v>2.2030222711782728E-3</v>
      </c>
      <c r="AO1291" s="3"/>
      <c r="AP1291">
        <v>0</v>
      </c>
      <c r="AR1291" t="s">
        <v>1</v>
      </c>
      <c r="AT1291" s="2" t="s">
        <v>0</v>
      </c>
      <c r="AU1291" s="1">
        <f t="shared" si="171"/>
        <v>0.51829429323878906</v>
      </c>
      <c r="AV1291" s="1">
        <f t="shared" si="172"/>
        <v>0.43315370291851429</v>
      </c>
      <c r="AW1291" s="1">
        <f t="shared" si="173"/>
        <v>0.34801311259823947</v>
      </c>
    </row>
    <row r="1292" spans="1:49" x14ac:dyDescent="0.2">
      <c r="A1292">
        <v>1290</v>
      </c>
      <c r="B1292" t="s">
        <v>1230</v>
      </c>
      <c r="F1292" t="s">
        <v>1229</v>
      </c>
      <c r="G1292" t="s">
        <v>16</v>
      </c>
      <c r="H1292" t="s">
        <v>15</v>
      </c>
      <c r="I1292" t="s">
        <v>1228</v>
      </c>
      <c r="J1292">
        <v>60031828</v>
      </c>
      <c r="K1292" t="s">
        <v>1227</v>
      </c>
      <c r="L1292" t="s">
        <v>1226</v>
      </c>
      <c r="M1292" t="s">
        <v>76</v>
      </c>
      <c r="N1292">
        <v>2</v>
      </c>
      <c r="O1292" t="s">
        <v>1225</v>
      </c>
      <c r="P1292" t="s">
        <v>1224</v>
      </c>
      <c r="Q1292" t="s">
        <v>1223</v>
      </c>
      <c r="R1292" s="7">
        <v>36526</v>
      </c>
      <c r="S1292" s="8">
        <f t="shared" si="168"/>
        <v>2000</v>
      </c>
      <c r="T1292" s="8">
        <v>2000</v>
      </c>
      <c r="U1292" s="8">
        <f t="shared" si="169"/>
        <v>22</v>
      </c>
      <c r="V1292" s="7">
        <v>2000</v>
      </c>
      <c r="W1292" t="s">
        <v>975</v>
      </c>
      <c r="X1292" s="2">
        <v>0.24199999999999999</v>
      </c>
      <c r="Y1292" s="6">
        <f t="shared" si="166"/>
        <v>6.4600517871920135E-3</v>
      </c>
      <c r="AB1292">
        <v>70843</v>
      </c>
      <c r="AD1292" t="s">
        <v>6</v>
      </c>
      <c r="AH1292" t="s">
        <v>1222</v>
      </c>
      <c r="AI1292" t="s">
        <v>1221</v>
      </c>
      <c r="AK1292" t="s">
        <v>1220</v>
      </c>
      <c r="AL1292">
        <v>5</v>
      </c>
      <c r="AM1292" s="5">
        <f t="shared" si="170"/>
        <v>0.22727272727272727</v>
      </c>
      <c r="AN1292" s="4">
        <f t="shared" si="167"/>
        <v>3.4422222987160508E-4</v>
      </c>
      <c r="AO1292" s="3"/>
      <c r="AP1292">
        <v>0</v>
      </c>
      <c r="AR1292" t="s">
        <v>1</v>
      </c>
      <c r="AT1292" s="2" t="s">
        <v>0</v>
      </c>
      <c r="AU1292" s="1">
        <f t="shared" si="171"/>
        <v>0.46253029199958906</v>
      </c>
      <c r="AV1292" s="1">
        <f t="shared" si="172"/>
        <v>0.34021370085318092</v>
      </c>
      <c r="AW1292" s="1">
        <f t="shared" si="173"/>
        <v>0.21789710970677276</v>
      </c>
    </row>
    <row r="1293" spans="1:49" x14ac:dyDescent="0.2">
      <c r="A1293">
        <v>1291</v>
      </c>
      <c r="B1293" t="s">
        <v>1219</v>
      </c>
      <c r="F1293" t="s">
        <v>1218</v>
      </c>
      <c r="G1293" t="s">
        <v>16</v>
      </c>
      <c r="H1293" t="s">
        <v>15</v>
      </c>
      <c r="I1293" t="s">
        <v>1217</v>
      </c>
      <c r="J1293">
        <v>60029445</v>
      </c>
      <c r="K1293" t="s">
        <v>1216</v>
      </c>
      <c r="L1293" t="s">
        <v>1215</v>
      </c>
      <c r="M1293" t="s">
        <v>11</v>
      </c>
      <c r="N1293">
        <v>2</v>
      </c>
      <c r="O1293" t="s">
        <v>1214</v>
      </c>
      <c r="P1293" t="s">
        <v>1213</v>
      </c>
      <c r="Q1293" t="s">
        <v>1212</v>
      </c>
      <c r="R1293" s="7">
        <v>36526</v>
      </c>
      <c r="S1293" s="8">
        <f t="shared" si="168"/>
        <v>2000</v>
      </c>
      <c r="T1293" s="8">
        <v>2000</v>
      </c>
      <c r="U1293" s="8">
        <f t="shared" si="169"/>
        <v>22</v>
      </c>
      <c r="V1293" s="7">
        <v>2000</v>
      </c>
      <c r="W1293" t="s">
        <v>975</v>
      </c>
      <c r="X1293" s="2">
        <v>0.24199999999999999</v>
      </c>
      <c r="Y1293" s="6">
        <f t="shared" si="166"/>
        <v>6.4600517871920135E-3</v>
      </c>
      <c r="AB1293">
        <v>70843</v>
      </c>
      <c r="AD1293" t="s">
        <v>6</v>
      </c>
      <c r="AH1293" t="s">
        <v>1211</v>
      </c>
      <c r="AI1293" t="s">
        <v>1210</v>
      </c>
      <c r="AK1293" t="s">
        <v>1209</v>
      </c>
      <c r="AL1293">
        <v>28</v>
      </c>
      <c r="AM1293" s="5">
        <f t="shared" si="170"/>
        <v>1.2727272727272727</v>
      </c>
      <c r="AN1293" s="4">
        <f t="shared" si="167"/>
        <v>1.9276444872809886E-3</v>
      </c>
      <c r="AO1293" s="3"/>
      <c r="AP1293">
        <v>0</v>
      </c>
      <c r="AR1293" t="s">
        <v>1</v>
      </c>
      <c r="AT1293" s="2" t="s">
        <v>0</v>
      </c>
      <c r="AU1293" s="1">
        <f t="shared" si="171"/>
        <v>0.51003295972187057</v>
      </c>
      <c r="AV1293" s="1">
        <f t="shared" si="172"/>
        <v>0.41938481372365011</v>
      </c>
      <c r="AW1293" s="1">
        <f t="shared" si="173"/>
        <v>0.32873666772542959</v>
      </c>
    </row>
    <row r="1294" spans="1:49" x14ac:dyDescent="0.2">
      <c r="A1294">
        <v>1292</v>
      </c>
      <c r="B1294" t="s">
        <v>1208</v>
      </c>
      <c r="F1294" t="s">
        <v>1207</v>
      </c>
      <c r="G1294" t="s">
        <v>16</v>
      </c>
      <c r="H1294" t="s">
        <v>15</v>
      </c>
      <c r="I1294" t="s">
        <v>1206</v>
      </c>
      <c r="J1294">
        <v>60032083</v>
      </c>
      <c r="K1294" t="s">
        <v>1205</v>
      </c>
      <c r="L1294" t="s">
        <v>1204</v>
      </c>
      <c r="M1294" t="s">
        <v>11</v>
      </c>
      <c r="N1294">
        <v>3</v>
      </c>
      <c r="O1294" t="s">
        <v>1203</v>
      </c>
      <c r="P1294" t="s">
        <v>1202</v>
      </c>
      <c r="Q1294" t="s">
        <v>1201</v>
      </c>
      <c r="R1294" s="7">
        <v>36526</v>
      </c>
      <c r="S1294" s="8">
        <f t="shared" si="168"/>
        <v>2000</v>
      </c>
      <c r="T1294" s="8">
        <v>2000</v>
      </c>
      <c r="U1294" s="8">
        <f t="shared" si="169"/>
        <v>22</v>
      </c>
      <c r="V1294" s="7">
        <v>2000</v>
      </c>
      <c r="W1294" t="s">
        <v>975</v>
      </c>
      <c r="X1294" s="2">
        <v>0.24199999999999999</v>
      </c>
      <c r="Y1294" s="6">
        <f t="shared" si="166"/>
        <v>6.4600517871920135E-3</v>
      </c>
      <c r="AB1294">
        <v>70843</v>
      </c>
      <c r="AD1294" t="s">
        <v>6</v>
      </c>
      <c r="AH1294" t="s">
        <v>1200</v>
      </c>
      <c r="AI1294" t="s">
        <v>1199</v>
      </c>
      <c r="AK1294" t="s">
        <v>1198</v>
      </c>
      <c r="AL1294">
        <v>2</v>
      </c>
      <c r="AM1294" s="5">
        <f t="shared" si="170"/>
        <v>9.0909090909090912E-2</v>
      </c>
      <c r="AN1294" s="4">
        <f t="shared" si="167"/>
        <v>1.3768889194864205E-4</v>
      </c>
      <c r="AO1294" s="3"/>
      <c r="AP1294">
        <v>0</v>
      </c>
      <c r="AR1294" t="s">
        <v>1</v>
      </c>
      <c r="AT1294" s="2" t="s">
        <v>0</v>
      </c>
      <c r="AU1294" s="1">
        <f t="shared" si="171"/>
        <v>0.45633429186190017</v>
      </c>
      <c r="AV1294" s="1">
        <f t="shared" si="172"/>
        <v>0.32988703395703278</v>
      </c>
      <c r="AW1294" s="1">
        <f t="shared" si="173"/>
        <v>0.20343977605216534</v>
      </c>
    </row>
    <row r="1295" spans="1:49" x14ac:dyDescent="0.2">
      <c r="A1295">
        <v>1293</v>
      </c>
      <c r="B1295" t="s">
        <v>1197</v>
      </c>
      <c r="F1295" t="s">
        <v>1196</v>
      </c>
      <c r="G1295" t="s">
        <v>16</v>
      </c>
      <c r="H1295" t="s">
        <v>15</v>
      </c>
      <c r="I1295" t="s">
        <v>1195</v>
      </c>
      <c r="J1295">
        <v>60027666</v>
      </c>
      <c r="K1295" t="s">
        <v>1194</v>
      </c>
      <c r="L1295" t="s">
        <v>1193</v>
      </c>
      <c r="M1295" t="s">
        <v>1192</v>
      </c>
      <c r="N1295">
        <v>4</v>
      </c>
      <c r="O1295" t="s">
        <v>1191</v>
      </c>
      <c r="P1295" t="s">
        <v>1190</v>
      </c>
      <c r="Q1295" t="s">
        <v>1189</v>
      </c>
      <c r="R1295" s="7">
        <v>36526</v>
      </c>
      <c r="S1295" s="8">
        <f t="shared" si="168"/>
        <v>2000</v>
      </c>
      <c r="T1295" s="8">
        <v>2000</v>
      </c>
      <c r="U1295" s="8">
        <f t="shared" si="169"/>
        <v>22</v>
      </c>
      <c r="V1295" s="7">
        <v>2000</v>
      </c>
      <c r="W1295" t="s">
        <v>975</v>
      </c>
      <c r="X1295" s="2">
        <v>0.24199999999999999</v>
      </c>
      <c r="Y1295" s="6">
        <f t="shared" si="166"/>
        <v>6.4600517871920135E-3</v>
      </c>
      <c r="AB1295">
        <v>70843</v>
      </c>
      <c r="AD1295" t="s">
        <v>6</v>
      </c>
      <c r="AH1295" t="s">
        <v>1188</v>
      </c>
      <c r="AI1295" t="s">
        <v>1187</v>
      </c>
      <c r="AK1295" t="s">
        <v>1186</v>
      </c>
      <c r="AL1295">
        <v>1</v>
      </c>
      <c r="AM1295" s="5">
        <f t="shared" si="170"/>
        <v>4.5454545454545456E-2</v>
      </c>
      <c r="AN1295" s="4">
        <f t="shared" si="167"/>
        <v>6.8844445974321024E-5</v>
      </c>
      <c r="AO1295" s="3"/>
      <c r="AP1295">
        <v>0</v>
      </c>
      <c r="AR1295" t="s">
        <v>1</v>
      </c>
      <c r="AT1295" s="2" t="s">
        <v>0</v>
      </c>
      <c r="AU1295" s="1">
        <f t="shared" si="171"/>
        <v>0.45426895848267063</v>
      </c>
      <c r="AV1295" s="1">
        <f t="shared" si="172"/>
        <v>0.32644481165831674</v>
      </c>
      <c r="AW1295" s="1">
        <f t="shared" si="173"/>
        <v>0.19862066483396287</v>
      </c>
    </row>
    <row r="1296" spans="1:49" x14ac:dyDescent="0.2">
      <c r="A1296">
        <v>1294</v>
      </c>
      <c r="B1296" t="s">
        <v>1185</v>
      </c>
      <c r="F1296" t="s">
        <v>1184</v>
      </c>
      <c r="G1296" t="s">
        <v>16</v>
      </c>
      <c r="H1296" t="s">
        <v>15</v>
      </c>
      <c r="I1296" t="s">
        <v>1083</v>
      </c>
      <c r="J1296">
        <v>60000009</v>
      </c>
      <c r="K1296" t="s">
        <v>1082</v>
      </c>
      <c r="L1296" t="s">
        <v>1081</v>
      </c>
      <c r="M1296" t="s">
        <v>11</v>
      </c>
      <c r="N1296">
        <v>3</v>
      </c>
      <c r="O1296" t="s">
        <v>1183</v>
      </c>
      <c r="P1296" t="s">
        <v>1182</v>
      </c>
      <c r="Q1296" t="s">
        <v>1078</v>
      </c>
      <c r="R1296" s="7">
        <v>36526</v>
      </c>
      <c r="S1296" s="8">
        <f t="shared" si="168"/>
        <v>2000</v>
      </c>
      <c r="T1296" s="8">
        <v>2000</v>
      </c>
      <c r="U1296" s="8">
        <f t="shared" si="169"/>
        <v>22</v>
      </c>
      <c r="V1296" s="7">
        <v>2000</v>
      </c>
      <c r="W1296" t="s">
        <v>975</v>
      </c>
      <c r="X1296" s="2">
        <v>0.24199999999999999</v>
      </c>
      <c r="Y1296" s="6">
        <f t="shared" si="166"/>
        <v>6.4600517871920135E-3</v>
      </c>
      <c r="AB1296">
        <v>70843</v>
      </c>
      <c r="AD1296" t="s">
        <v>6</v>
      </c>
      <c r="AH1296" t="s">
        <v>1181</v>
      </c>
      <c r="AI1296" t="s">
        <v>1180</v>
      </c>
      <c r="AK1296" t="s">
        <v>1179</v>
      </c>
      <c r="AL1296">
        <v>0</v>
      </c>
      <c r="AM1296" s="5">
        <f t="shared" si="170"/>
        <v>0</v>
      </c>
      <c r="AN1296" s="4">
        <f t="shared" si="167"/>
        <v>0</v>
      </c>
      <c r="AO1296" s="3"/>
      <c r="AP1296">
        <v>0</v>
      </c>
      <c r="AR1296" t="s">
        <v>1</v>
      </c>
      <c r="AT1296" s="2" t="s">
        <v>0</v>
      </c>
      <c r="AU1296" s="1">
        <f t="shared" si="171"/>
        <v>0.45220362510344098</v>
      </c>
      <c r="AV1296" s="1">
        <f t="shared" si="172"/>
        <v>0.32300258935960069</v>
      </c>
      <c r="AW1296" s="1">
        <f t="shared" si="173"/>
        <v>0.1938015536157604</v>
      </c>
    </row>
    <row r="1297" spans="1:49" x14ac:dyDescent="0.2">
      <c r="A1297">
        <v>1295</v>
      </c>
      <c r="B1297" t="s">
        <v>1178</v>
      </c>
      <c r="F1297" t="s">
        <v>1177</v>
      </c>
      <c r="G1297" t="s">
        <v>16</v>
      </c>
      <c r="H1297" t="s">
        <v>15</v>
      </c>
      <c r="I1297" t="s">
        <v>1083</v>
      </c>
      <c r="J1297">
        <v>60000060</v>
      </c>
      <c r="K1297" t="s">
        <v>1176</v>
      </c>
      <c r="L1297" t="s">
        <v>1175</v>
      </c>
      <c r="M1297" t="s">
        <v>11</v>
      </c>
      <c r="N1297">
        <v>2</v>
      </c>
      <c r="O1297" t="s">
        <v>1174</v>
      </c>
      <c r="P1297" t="s">
        <v>1173</v>
      </c>
      <c r="Q1297" t="s">
        <v>1172</v>
      </c>
      <c r="R1297" s="7">
        <v>36526</v>
      </c>
      <c r="S1297" s="8">
        <f t="shared" si="168"/>
        <v>2000</v>
      </c>
      <c r="T1297" s="8">
        <v>2000</v>
      </c>
      <c r="U1297" s="8">
        <f t="shared" si="169"/>
        <v>22</v>
      </c>
      <c r="V1297" s="7">
        <v>2000</v>
      </c>
      <c r="W1297" t="s">
        <v>975</v>
      </c>
      <c r="X1297" s="2">
        <v>0.24199999999999999</v>
      </c>
      <c r="Y1297" s="6">
        <f t="shared" si="166"/>
        <v>6.4600517871920135E-3</v>
      </c>
      <c r="AB1297">
        <v>70843</v>
      </c>
      <c r="AD1297" t="s">
        <v>6</v>
      </c>
      <c r="AH1297" s="11">
        <v>44317</v>
      </c>
      <c r="AI1297" t="s">
        <v>1171</v>
      </c>
      <c r="AK1297" t="s">
        <v>1170</v>
      </c>
      <c r="AL1297">
        <v>11</v>
      </c>
      <c r="AM1297" s="5">
        <f t="shared" si="170"/>
        <v>0.5</v>
      </c>
      <c r="AN1297" s="4">
        <f t="shared" si="167"/>
        <v>7.572889057175312E-4</v>
      </c>
      <c r="AO1297" s="3"/>
      <c r="AP1297">
        <v>0</v>
      </c>
      <c r="AR1297" t="s">
        <v>1</v>
      </c>
      <c r="AT1297" s="2" t="s">
        <v>0</v>
      </c>
      <c r="AU1297" s="1">
        <f t="shared" si="171"/>
        <v>0.47492229227496691</v>
      </c>
      <c r="AV1297" s="1">
        <f t="shared" si="172"/>
        <v>0.36086703464547726</v>
      </c>
      <c r="AW1297" s="1">
        <f t="shared" si="173"/>
        <v>0.24681177701598755</v>
      </c>
    </row>
    <row r="1298" spans="1:49" x14ac:dyDescent="0.2">
      <c r="A1298">
        <v>1296</v>
      </c>
      <c r="B1298" t="s">
        <v>1169</v>
      </c>
      <c r="C1298" t="s">
        <v>1168</v>
      </c>
      <c r="D1298" t="s">
        <v>1167</v>
      </c>
      <c r="F1298" t="s">
        <v>1166</v>
      </c>
      <c r="G1298" t="s">
        <v>16</v>
      </c>
      <c r="H1298" t="s">
        <v>15</v>
      </c>
      <c r="I1298" t="s">
        <v>1165</v>
      </c>
      <c r="J1298" t="s">
        <v>1164</v>
      </c>
      <c r="K1298" t="s">
        <v>1163</v>
      </c>
      <c r="L1298" t="s">
        <v>1162</v>
      </c>
      <c r="M1298" t="s">
        <v>1161</v>
      </c>
      <c r="N1298">
        <v>7</v>
      </c>
      <c r="O1298" t="s">
        <v>1160</v>
      </c>
      <c r="P1298" t="s">
        <v>1159</v>
      </c>
      <c r="Q1298" t="s">
        <v>1158</v>
      </c>
      <c r="R1298" s="7">
        <v>36526</v>
      </c>
      <c r="S1298" s="8">
        <f t="shared" si="168"/>
        <v>2000</v>
      </c>
      <c r="T1298" s="8">
        <v>2000</v>
      </c>
      <c r="U1298" s="8">
        <f t="shared" si="169"/>
        <v>22</v>
      </c>
      <c r="V1298" s="7">
        <v>2000</v>
      </c>
      <c r="W1298" t="s">
        <v>1157</v>
      </c>
      <c r="X1298" s="2" t="s">
        <v>0</v>
      </c>
      <c r="Y1298" s="6" t="e">
        <f t="shared" si="166"/>
        <v>#VALUE!</v>
      </c>
      <c r="AA1298">
        <v>14641895</v>
      </c>
      <c r="AB1298">
        <v>98017</v>
      </c>
      <c r="AD1298" t="s">
        <v>6</v>
      </c>
      <c r="AE1298">
        <v>25</v>
      </c>
      <c r="AF1298" s="11">
        <v>44509</v>
      </c>
      <c r="AH1298" t="s">
        <v>1156</v>
      </c>
      <c r="AI1298" t="s">
        <v>1155</v>
      </c>
      <c r="AK1298" t="s">
        <v>1154</v>
      </c>
      <c r="AL1298">
        <v>20</v>
      </c>
      <c r="AM1298" s="5">
        <f t="shared" si="170"/>
        <v>0.90909090909090906</v>
      </c>
      <c r="AN1298" s="4">
        <f t="shared" si="167"/>
        <v>1.3768889194864203E-3</v>
      </c>
      <c r="AO1298" s="3"/>
      <c r="AP1298">
        <v>0</v>
      </c>
      <c r="AQ1298" t="s">
        <v>1153</v>
      </c>
      <c r="AR1298" t="s">
        <v>1</v>
      </c>
      <c r="AS1298" t="s">
        <v>1152</v>
      </c>
      <c r="AT1298" s="2" t="s">
        <v>0</v>
      </c>
      <c r="AU1298" s="1" t="e">
        <f t="shared" si="171"/>
        <v>#VALUE!</v>
      </c>
      <c r="AV1298" s="1" t="e">
        <f t="shared" si="172"/>
        <v>#VALUE!</v>
      </c>
      <c r="AW1298" s="1" t="e">
        <f t="shared" si="173"/>
        <v>#VALUE!</v>
      </c>
    </row>
    <row r="1299" spans="1:49" x14ac:dyDescent="0.2">
      <c r="A1299">
        <v>1297</v>
      </c>
      <c r="B1299" t="s">
        <v>1151</v>
      </c>
      <c r="F1299" t="s">
        <v>1150</v>
      </c>
      <c r="G1299" t="s">
        <v>16</v>
      </c>
      <c r="H1299" t="s">
        <v>15</v>
      </c>
      <c r="I1299" t="s">
        <v>1149</v>
      </c>
      <c r="J1299">
        <v>60002014</v>
      </c>
      <c r="K1299" t="s">
        <v>1148</v>
      </c>
      <c r="L1299" t="s">
        <v>1147</v>
      </c>
      <c r="M1299" t="s">
        <v>240</v>
      </c>
      <c r="N1299">
        <v>2</v>
      </c>
      <c r="O1299" t="s">
        <v>1146</v>
      </c>
      <c r="P1299" t="s">
        <v>1145</v>
      </c>
      <c r="Q1299" t="s">
        <v>1144</v>
      </c>
      <c r="R1299" s="7">
        <v>36526</v>
      </c>
      <c r="S1299" s="8">
        <f t="shared" si="168"/>
        <v>2000</v>
      </c>
      <c r="T1299" s="8">
        <v>2000</v>
      </c>
      <c r="U1299" s="8">
        <f t="shared" si="169"/>
        <v>22</v>
      </c>
      <c r="V1299" s="7">
        <v>2000</v>
      </c>
      <c r="W1299" t="s">
        <v>975</v>
      </c>
      <c r="X1299" s="2">
        <v>0.24199999999999999</v>
      </c>
      <c r="Y1299" s="6">
        <f t="shared" si="166"/>
        <v>6.4600517871920135E-3</v>
      </c>
      <c r="AB1299">
        <v>70843</v>
      </c>
      <c r="AD1299" t="s">
        <v>6</v>
      </c>
      <c r="AH1299" t="s">
        <v>1143</v>
      </c>
      <c r="AI1299" t="s">
        <v>1142</v>
      </c>
      <c r="AK1299" t="s">
        <v>1141</v>
      </c>
      <c r="AL1299">
        <v>2</v>
      </c>
      <c r="AM1299" s="5">
        <f t="shared" si="170"/>
        <v>9.0909090909090912E-2</v>
      </c>
      <c r="AN1299" s="4">
        <f t="shared" si="167"/>
        <v>1.3768889194864205E-4</v>
      </c>
      <c r="AO1299" s="3"/>
      <c r="AP1299">
        <v>0</v>
      </c>
      <c r="AR1299" t="s">
        <v>1</v>
      </c>
      <c r="AT1299" s="2" t="s">
        <v>0</v>
      </c>
      <c r="AU1299" s="1">
        <f t="shared" si="171"/>
        <v>0.45633429186190017</v>
      </c>
      <c r="AV1299" s="1">
        <f t="shared" si="172"/>
        <v>0.32988703395703278</v>
      </c>
      <c r="AW1299" s="1">
        <f t="shared" si="173"/>
        <v>0.20343977605216534</v>
      </c>
    </row>
    <row r="1300" spans="1:49" x14ac:dyDescent="0.2">
      <c r="A1300">
        <v>1298</v>
      </c>
      <c r="B1300" t="s">
        <v>1140</v>
      </c>
      <c r="F1300" t="s">
        <v>1139</v>
      </c>
      <c r="G1300" t="s">
        <v>16</v>
      </c>
      <c r="H1300" t="s">
        <v>15</v>
      </c>
      <c r="I1300" t="s">
        <v>1138</v>
      </c>
      <c r="J1300">
        <v>60021211</v>
      </c>
      <c r="K1300" t="s">
        <v>1137</v>
      </c>
      <c r="L1300" t="s">
        <v>1136</v>
      </c>
      <c r="M1300" t="s">
        <v>11</v>
      </c>
      <c r="N1300">
        <v>2</v>
      </c>
      <c r="O1300" t="s">
        <v>1135</v>
      </c>
      <c r="P1300" t="s">
        <v>1134</v>
      </c>
      <c r="Q1300" t="s">
        <v>1133</v>
      </c>
      <c r="R1300" s="7">
        <v>36526</v>
      </c>
      <c r="S1300" s="8">
        <f t="shared" si="168"/>
        <v>2000</v>
      </c>
      <c r="T1300" s="8">
        <v>2000</v>
      </c>
      <c r="U1300" s="8">
        <f t="shared" si="169"/>
        <v>22</v>
      </c>
      <c r="V1300" s="7">
        <v>2000</v>
      </c>
      <c r="W1300" t="s">
        <v>975</v>
      </c>
      <c r="X1300" s="2">
        <v>0.24199999999999999</v>
      </c>
      <c r="Y1300" s="6">
        <f t="shared" si="166"/>
        <v>6.4600517871920135E-3</v>
      </c>
      <c r="AB1300">
        <v>70843</v>
      </c>
      <c r="AD1300" t="s">
        <v>6</v>
      </c>
      <c r="AH1300" t="s">
        <v>1132</v>
      </c>
      <c r="AI1300" t="s">
        <v>1131</v>
      </c>
      <c r="AK1300" t="s">
        <v>1130</v>
      </c>
      <c r="AL1300">
        <v>3</v>
      </c>
      <c r="AM1300" s="5">
        <f t="shared" si="170"/>
        <v>0.13636363636363635</v>
      </c>
      <c r="AN1300" s="4">
        <f t="shared" si="167"/>
        <v>2.0653333792296306E-4</v>
      </c>
      <c r="AO1300" s="3"/>
      <c r="AP1300">
        <v>0</v>
      </c>
      <c r="AR1300" t="s">
        <v>1</v>
      </c>
      <c r="AT1300" s="2" t="s">
        <v>0</v>
      </c>
      <c r="AU1300" s="1">
        <f t="shared" si="171"/>
        <v>0.45839962524112982</v>
      </c>
      <c r="AV1300" s="1">
        <f t="shared" si="172"/>
        <v>0.33332925625574883</v>
      </c>
      <c r="AW1300" s="1">
        <f t="shared" si="173"/>
        <v>0.20825888727036782</v>
      </c>
    </row>
    <row r="1301" spans="1:49" x14ac:dyDescent="0.2">
      <c r="A1301">
        <v>1299</v>
      </c>
      <c r="B1301" t="s">
        <v>1129</v>
      </c>
      <c r="F1301" t="s">
        <v>1128</v>
      </c>
      <c r="G1301" t="s">
        <v>16</v>
      </c>
      <c r="H1301" t="s">
        <v>15</v>
      </c>
      <c r="I1301" t="s">
        <v>1127</v>
      </c>
      <c r="J1301">
        <v>60033252</v>
      </c>
      <c r="K1301" t="s">
        <v>904</v>
      </c>
      <c r="L1301" t="s">
        <v>903</v>
      </c>
      <c r="M1301" t="s">
        <v>11</v>
      </c>
      <c r="N1301">
        <v>2</v>
      </c>
      <c r="O1301" t="s">
        <v>1126</v>
      </c>
      <c r="P1301" t="s">
        <v>1125</v>
      </c>
      <c r="Q1301" t="s">
        <v>1124</v>
      </c>
      <c r="R1301" s="7">
        <v>36526</v>
      </c>
      <c r="S1301" s="8">
        <f t="shared" si="168"/>
        <v>2000</v>
      </c>
      <c r="T1301" s="8">
        <v>2000</v>
      </c>
      <c r="U1301" s="8">
        <f t="shared" si="169"/>
        <v>22</v>
      </c>
      <c r="V1301" s="7">
        <v>2000</v>
      </c>
      <c r="W1301" t="s">
        <v>975</v>
      </c>
      <c r="X1301" s="2">
        <v>0.24199999999999999</v>
      </c>
      <c r="Y1301" s="6">
        <f t="shared" si="166"/>
        <v>6.4600517871920135E-3</v>
      </c>
      <c r="AB1301">
        <v>70843</v>
      </c>
      <c r="AD1301" t="s">
        <v>6</v>
      </c>
      <c r="AH1301" t="s">
        <v>1123</v>
      </c>
      <c r="AI1301" t="s">
        <v>1122</v>
      </c>
      <c r="AK1301" t="s">
        <v>1121</v>
      </c>
      <c r="AL1301">
        <v>13</v>
      </c>
      <c r="AM1301" s="5">
        <f t="shared" si="170"/>
        <v>0.59090909090909094</v>
      </c>
      <c r="AN1301" s="4">
        <f t="shared" si="167"/>
        <v>8.9497779766617338E-4</v>
      </c>
      <c r="AO1301" s="3"/>
      <c r="AP1301">
        <v>0</v>
      </c>
      <c r="AR1301" t="s">
        <v>1</v>
      </c>
      <c r="AT1301" s="2" t="s">
        <v>0</v>
      </c>
      <c r="AU1301" s="1">
        <f t="shared" si="171"/>
        <v>0.47905295903342615</v>
      </c>
      <c r="AV1301" s="1">
        <f t="shared" si="172"/>
        <v>0.36775147924290935</v>
      </c>
      <c r="AW1301" s="1">
        <f t="shared" si="173"/>
        <v>0.25644999945239255</v>
      </c>
    </row>
    <row r="1302" spans="1:49" x14ac:dyDescent="0.2">
      <c r="A1302">
        <v>1300</v>
      </c>
      <c r="B1302" t="s">
        <v>1120</v>
      </c>
      <c r="F1302" t="s">
        <v>1119</v>
      </c>
      <c r="G1302" t="s">
        <v>16</v>
      </c>
      <c r="H1302" t="s">
        <v>15</v>
      </c>
      <c r="I1302" t="s">
        <v>1118</v>
      </c>
      <c r="J1302">
        <v>60003269</v>
      </c>
      <c r="K1302" t="s">
        <v>1117</v>
      </c>
      <c r="L1302" t="s">
        <v>1116</v>
      </c>
      <c r="M1302" t="s">
        <v>11</v>
      </c>
      <c r="N1302">
        <v>2</v>
      </c>
      <c r="O1302" t="s">
        <v>1115</v>
      </c>
      <c r="P1302" t="s">
        <v>1114</v>
      </c>
      <c r="Q1302" t="s">
        <v>1113</v>
      </c>
      <c r="R1302" s="7">
        <v>36526</v>
      </c>
      <c r="S1302" s="8">
        <f t="shared" si="168"/>
        <v>2000</v>
      </c>
      <c r="T1302" s="8">
        <v>2000</v>
      </c>
      <c r="U1302" s="8">
        <f t="shared" si="169"/>
        <v>22</v>
      </c>
      <c r="V1302" s="7">
        <v>2000</v>
      </c>
      <c r="W1302" t="s">
        <v>975</v>
      </c>
      <c r="X1302" s="2">
        <v>0.24199999999999999</v>
      </c>
      <c r="Y1302" s="6">
        <f t="shared" si="166"/>
        <v>6.4600517871920135E-3</v>
      </c>
      <c r="AB1302">
        <v>70843</v>
      </c>
      <c r="AD1302" t="s">
        <v>6</v>
      </c>
      <c r="AH1302" t="s">
        <v>1112</v>
      </c>
      <c r="AI1302" t="s">
        <v>1111</v>
      </c>
      <c r="AK1302" t="s">
        <v>1110</v>
      </c>
      <c r="AL1302">
        <v>49</v>
      </c>
      <c r="AM1302" s="5">
        <f t="shared" si="170"/>
        <v>2.2272727272727271</v>
      </c>
      <c r="AN1302" s="4">
        <f t="shared" si="167"/>
        <v>3.3733778527417295E-3</v>
      </c>
      <c r="AO1302" s="3"/>
      <c r="AP1302">
        <v>0</v>
      </c>
      <c r="AR1302" t="s">
        <v>1</v>
      </c>
      <c r="AT1302" s="2" t="s">
        <v>0</v>
      </c>
      <c r="AU1302" s="1">
        <f t="shared" si="171"/>
        <v>0.55340496068569289</v>
      </c>
      <c r="AV1302" s="1">
        <f t="shared" si="172"/>
        <v>0.49167148199668714</v>
      </c>
      <c r="AW1302" s="1">
        <f t="shared" si="173"/>
        <v>0.42993800330768139</v>
      </c>
    </row>
    <row r="1303" spans="1:49" x14ac:dyDescent="0.2">
      <c r="A1303">
        <v>1301</v>
      </c>
      <c r="B1303" t="s">
        <v>1109</v>
      </c>
      <c r="F1303" t="s">
        <v>1108</v>
      </c>
      <c r="G1303" t="s">
        <v>16</v>
      </c>
      <c r="H1303" t="s">
        <v>15</v>
      </c>
      <c r="I1303" t="s">
        <v>1107</v>
      </c>
      <c r="J1303">
        <v>60001439</v>
      </c>
      <c r="K1303" t="s">
        <v>1106</v>
      </c>
      <c r="L1303" t="s">
        <v>1105</v>
      </c>
      <c r="M1303" t="s">
        <v>11</v>
      </c>
      <c r="N1303">
        <v>2</v>
      </c>
      <c r="O1303" t="s">
        <v>1104</v>
      </c>
      <c r="P1303" t="s">
        <v>1103</v>
      </c>
      <c r="Q1303" t="s">
        <v>1102</v>
      </c>
      <c r="R1303" s="7">
        <v>36526</v>
      </c>
      <c r="S1303" s="8">
        <f t="shared" si="168"/>
        <v>2000</v>
      </c>
      <c r="T1303" s="8">
        <v>2000</v>
      </c>
      <c r="U1303" s="8">
        <f t="shared" si="169"/>
        <v>22</v>
      </c>
      <c r="V1303" s="7">
        <v>2000</v>
      </c>
      <c r="W1303" t="s">
        <v>975</v>
      </c>
      <c r="X1303" s="2">
        <v>0.24199999999999999</v>
      </c>
      <c r="Y1303" s="6">
        <f t="shared" si="166"/>
        <v>6.4600517871920135E-3</v>
      </c>
      <c r="AB1303">
        <v>70843</v>
      </c>
      <c r="AD1303" t="s">
        <v>6</v>
      </c>
      <c r="AH1303" t="s">
        <v>1101</v>
      </c>
      <c r="AI1303" t="s">
        <v>1100</v>
      </c>
      <c r="AK1303" t="s">
        <v>1099</v>
      </c>
      <c r="AL1303">
        <v>1</v>
      </c>
      <c r="AM1303" s="5">
        <f t="shared" si="170"/>
        <v>4.5454545454545456E-2</v>
      </c>
      <c r="AN1303" s="4">
        <f t="shared" si="167"/>
        <v>6.8844445974321024E-5</v>
      </c>
      <c r="AO1303" s="3"/>
      <c r="AP1303">
        <v>0</v>
      </c>
      <c r="AR1303" t="s">
        <v>1</v>
      </c>
      <c r="AT1303" s="2" t="s">
        <v>0</v>
      </c>
      <c r="AU1303" s="1">
        <f t="shared" si="171"/>
        <v>0.45426895848267063</v>
      </c>
      <c r="AV1303" s="1">
        <f t="shared" si="172"/>
        <v>0.32644481165831674</v>
      </c>
      <c r="AW1303" s="1">
        <f t="shared" si="173"/>
        <v>0.19862066483396287</v>
      </c>
    </row>
    <row r="1304" spans="1:49" x14ac:dyDescent="0.2">
      <c r="A1304">
        <v>1302</v>
      </c>
      <c r="B1304" t="s">
        <v>1098</v>
      </c>
      <c r="F1304" t="s">
        <v>1097</v>
      </c>
      <c r="G1304" t="s">
        <v>16</v>
      </c>
      <c r="H1304" t="s">
        <v>15</v>
      </c>
      <c r="I1304" t="s">
        <v>1096</v>
      </c>
      <c r="J1304">
        <v>60015150</v>
      </c>
      <c r="K1304" t="s">
        <v>1095</v>
      </c>
      <c r="L1304" t="s">
        <v>1094</v>
      </c>
      <c r="M1304" t="s">
        <v>820</v>
      </c>
      <c r="N1304">
        <v>2</v>
      </c>
      <c r="O1304" t="s">
        <v>1093</v>
      </c>
      <c r="P1304" t="s">
        <v>1092</v>
      </c>
      <c r="Q1304" t="s">
        <v>1091</v>
      </c>
      <c r="R1304" s="7">
        <v>36526</v>
      </c>
      <c r="S1304" s="8">
        <f t="shared" si="168"/>
        <v>2000</v>
      </c>
      <c r="T1304" s="8">
        <v>2000</v>
      </c>
      <c r="U1304" s="8">
        <f t="shared" si="169"/>
        <v>22</v>
      </c>
      <c r="V1304" s="7">
        <v>2000</v>
      </c>
      <c r="W1304" t="s">
        <v>1090</v>
      </c>
      <c r="X1304" s="2">
        <v>0.76500000000000001</v>
      </c>
      <c r="Y1304" s="6">
        <f t="shared" si="166"/>
        <v>2.0421238087611118E-2</v>
      </c>
      <c r="AA1304">
        <v>138703</v>
      </c>
      <c r="AB1304">
        <v>19793</v>
      </c>
      <c r="AD1304" t="s">
        <v>6</v>
      </c>
      <c r="AE1304">
        <v>97</v>
      </c>
      <c r="AF1304">
        <v>3</v>
      </c>
      <c r="AH1304" t="s">
        <v>1089</v>
      </c>
      <c r="AI1304" t="s">
        <v>1088</v>
      </c>
      <c r="AJ1304" t="s">
        <v>1087</v>
      </c>
      <c r="AK1304" t="s">
        <v>1086</v>
      </c>
      <c r="AL1304">
        <v>17</v>
      </c>
      <c r="AM1304" s="5">
        <f t="shared" si="170"/>
        <v>0.77272727272727271</v>
      </c>
      <c r="AN1304" s="4">
        <f t="shared" si="167"/>
        <v>1.1703555815634574E-3</v>
      </c>
      <c r="AO1304" s="3"/>
      <c r="AP1304">
        <v>0</v>
      </c>
      <c r="AR1304" t="s">
        <v>1</v>
      </c>
      <c r="AT1304" s="2" t="s">
        <v>0</v>
      </c>
      <c r="AU1304" s="1">
        <f t="shared" si="171"/>
        <v>1.4645973335796818</v>
      </c>
      <c r="AV1304" s="1">
        <f t="shared" si="172"/>
        <v>1.0795796834587288</v>
      </c>
      <c r="AW1304" s="1">
        <f t="shared" si="173"/>
        <v>0.69456203333777555</v>
      </c>
    </row>
    <row r="1305" spans="1:49" x14ac:dyDescent="0.2">
      <c r="A1305">
        <v>1303</v>
      </c>
      <c r="B1305" t="s">
        <v>1085</v>
      </c>
      <c r="F1305" t="s">
        <v>1084</v>
      </c>
      <c r="G1305" t="s">
        <v>16</v>
      </c>
      <c r="H1305" t="s">
        <v>15</v>
      </c>
      <c r="I1305" t="s">
        <v>1083</v>
      </c>
      <c r="J1305">
        <v>60000009</v>
      </c>
      <c r="K1305" t="s">
        <v>1082</v>
      </c>
      <c r="L1305" t="s">
        <v>1081</v>
      </c>
      <c r="M1305" t="s">
        <v>11</v>
      </c>
      <c r="N1305">
        <v>3</v>
      </c>
      <c r="O1305" t="s">
        <v>1080</v>
      </c>
      <c r="P1305" t="s">
        <v>1079</v>
      </c>
      <c r="Q1305" t="s">
        <v>1078</v>
      </c>
      <c r="R1305" s="7">
        <v>36526</v>
      </c>
      <c r="S1305" s="8">
        <f t="shared" si="168"/>
        <v>2000</v>
      </c>
      <c r="T1305" s="8">
        <v>2000</v>
      </c>
      <c r="U1305" s="8">
        <f t="shared" si="169"/>
        <v>22</v>
      </c>
      <c r="V1305" s="7">
        <v>2000</v>
      </c>
      <c r="W1305" t="s">
        <v>975</v>
      </c>
      <c r="X1305" s="2">
        <v>0.24199999999999999</v>
      </c>
      <c r="Y1305" s="6">
        <f t="shared" si="166"/>
        <v>6.4600517871920135E-3</v>
      </c>
      <c r="AB1305">
        <v>70843</v>
      </c>
      <c r="AD1305" t="s">
        <v>6</v>
      </c>
      <c r="AH1305" t="s">
        <v>1077</v>
      </c>
      <c r="AI1305" t="s">
        <v>1076</v>
      </c>
      <c r="AK1305" t="s">
        <v>1075</v>
      </c>
      <c r="AL1305">
        <v>8</v>
      </c>
      <c r="AM1305" s="5">
        <f t="shared" si="170"/>
        <v>0.36363636363636365</v>
      </c>
      <c r="AN1305" s="4">
        <f t="shared" si="167"/>
        <v>5.5075556779456819E-4</v>
      </c>
      <c r="AO1305" s="3"/>
      <c r="AP1305">
        <v>0</v>
      </c>
      <c r="AR1305" t="s">
        <v>1</v>
      </c>
      <c r="AT1305" s="2" t="s">
        <v>0</v>
      </c>
      <c r="AU1305" s="1">
        <f t="shared" si="171"/>
        <v>0.46872629213727801</v>
      </c>
      <c r="AV1305" s="1">
        <f t="shared" si="172"/>
        <v>0.35054036774932906</v>
      </c>
      <c r="AW1305" s="1">
        <f t="shared" si="173"/>
        <v>0.2323544433613802</v>
      </c>
    </row>
    <row r="1306" spans="1:49" x14ac:dyDescent="0.2">
      <c r="A1306">
        <v>1304</v>
      </c>
      <c r="B1306" t="s">
        <v>1074</v>
      </c>
      <c r="F1306" t="s">
        <v>1073</v>
      </c>
      <c r="G1306" t="s">
        <v>16</v>
      </c>
      <c r="H1306" t="s">
        <v>15</v>
      </c>
      <c r="I1306" t="s">
        <v>1072</v>
      </c>
      <c r="J1306">
        <v>60012704</v>
      </c>
      <c r="K1306" t="s">
        <v>1071</v>
      </c>
      <c r="L1306" t="s">
        <v>1070</v>
      </c>
      <c r="M1306" t="s">
        <v>28</v>
      </c>
      <c r="N1306">
        <v>3</v>
      </c>
      <c r="O1306" t="s">
        <v>1069</v>
      </c>
      <c r="P1306" t="s">
        <v>1068</v>
      </c>
      <c r="Q1306" t="s">
        <v>1067</v>
      </c>
      <c r="R1306" s="7">
        <v>36526</v>
      </c>
      <c r="S1306" s="8">
        <f t="shared" si="168"/>
        <v>2000</v>
      </c>
      <c r="T1306" s="8">
        <v>2000</v>
      </c>
      <c r="U1306" s="8">
        <f t="shared" si="169"/>
        <v>22</v>
      </c>
      <c r="V1306" s="7">
        <v>2000</v>
      </c>
      <c r="W1306" t="s">
        <v>975</v>
      </c>
      <c r="X1306" s="2">
        <v>0.24199999999999999</v>
      </c>
      <c r="Y1306" s="6">
        <f t="shared" si="166"/>
        <v>6.4600517871920135E-3</v>
      </c>
      <c r="AB1306">
        <v>70843</v>
      </c>
      <c r="AD1306" t="s">
        <v>6</v>
      </c>
      <c r="AH1306" t="s">
        <v>1066</v>
      </c>
      <c r="AI1306" t="s">
        <v>1065</v>
      </c>
      <c r="AK1306" t="s">
        <v>1064</v>
      </c>
      <c r="AL1306">
        <v>0</v>
      </c>
      <c r="AM1306" s="5">
        <f t="shared" si="170"/>
        <v>0</v>
      </c>
      <c r="AN1306" s="4">
        <f t="shared" si="167"/>
        <v>0</v>
      </c>
      <c r="AO1306" s="3"/>
      <c r="AP1306">
        <v>0</v>
      </c>
      <c r="AR1306" t="s">
        <v>1</v>
      </c>
      <c r="AT1306" s="2" t="s">
        <v>0</v>
      </c>
      <c r="AU1306" s="1">
        <f t="shared" si="171"/>
        <v>0.45220362510344098</v>
      </c>
      <c r="AV1306" s="1">
        <f t="shared" si="172"/>
        <v>0.32300258935960069</v>
      </c>
      <c r="AW1306" s="1">
        <f t="shared" si="173"/>
        <v>0.1938015536157604</v>
      </c>
    </row>
    <row r="1307" spans="1:49" x14ac:dyDescent="0.2">
      <c r="A1307">
        <v>1305</v>
      </c>
      <c r="B1307" t="s">
        <v>1063</v>
      </c>
      <c r="F1307" t="s">
        <v>1062</v>
      </c>
      <c r="G1307" t="s">
        <v>16</v>
      </c>
      <c r="H1307" t="s">
        <v>15</v>
      </c>
      <c r="I1307" t="s">
        <v>1061</v>
      </c>
      <c r="J1307">
        <v>60007592</v>
      </c>
      <c r="K1307" t="s">
        <v>1060</v>
      </c>
      <c r="L1307" t="s">
        <v>1059</v>
      </c>
      <c r="M1307" t="s">
        <v>1058</v>
      </c>
      <c r="N1307">
        <v>3</v>
      </c>
      <c r="O1307" t="s">
        <v>1057</v>
      </c>
      <c r="P1307" t="s">
        <v>1056</v>
      </c>
      <c r="Q1307" t="s">
        <v>1055</v>
      </c>
      <c r="R1307" s="7">
        <v>36526</v>
      </c>
      <c r="S1307" s="8">
        <f t="shared" si="168"/>
        <v>2000</v>
      </c>
      <c r="T1307" s="8">
        <v>2000</v>
      </c>
      <c r="U1307" s="8">
        <f t="shared" si="169"/>
        <v>22</v>
      </c>
      <c r="V1307" s="7">
        <v>2000</v>
      </c>
      <c r="W1307" t="s">
        <v>975</v>
      </c>
      <c r="X1307" s="2">
        <v>0.24199999999999999</v>
      </c>
      <c r="Y1307" s="6">
        <f t="shared" si="166"/>
        <v>6.4600517871920135E-3</v>
      </c>
      <c r="AB1307">
        <v>70843</v>
      </c>
      <c r="AD1307" t="s">
        <v>6</v>
      </c>
      <c r="AH1307" t="s">
        <v>1054</v>
      </c>
      <c r="AI1307" t="s">
        <v>1053</v>
      </c>
      <c r="AK1307" t="s">
        <v>1052</v>
      </c>
      <c r="AL1307">
        <v>0</v>
      </c>
      <c r="AM1307" s="5">
        <f t="shared" si="170"/>
        <v>0</v>
      </c>
      <c r="AN1307" s="4">
        <f t="shared" si="167"/>
        <v>0</v>
      </c>
      <c r="AO1307" s="3"/>
      <c r="AP1307">
        <v>0</v>
      </c>
      <c r="AR1307" t="s">
        <v>1</v>
      </c>
      <c r="AT1307" s="2" t="s">
        <v>0</v>
      </c>
      <c r="AU1307" s="1">
        <f t="shared" si="171"/>
        <v>0.45220362510344098</v>
      </c>
      <c r="AV1307" s="1">
        <f t="shared" si="172"/>
        <v>0.32300258935960069</v>
      </c>
      <c r="AW1307" s="1">
        <f t="shared" si="173"/>
        <v>0.1938015536157604</v>
      </c>
    </row>
    <row r="1308" spans="1:49" x14ac:dyDescent="0.2">
      <c r="A1308">
        <v>1306</v>
      </c>
      <c r="B1308" t="s">
        <v>1051</v>
      </c>
      <c r="C1308" t="s">
        <v>1050</v>
      </c>
      <c r="F1308" t="s">
        <v>1049</v>
      </c>
      <c r="G1308" t="s">
        <v>16</v>
      </c>
      <c r="H1308" t="s">
        <v>15</v>
      </c>
      <c r="I1308" t="s">
        <v>1048</v>
      </c>
      <c r="J1308">
        <v>60032653</v>
      </c>
      <c r="K1308" t="s">
        <v>1047</v>
      </c>
      <c r="L1308" t="s">
        <v>1046</v>
      </c>
      <c r="M1308" t="s">
        <v>1013</v>
      </c>
      <c r="N1308">
        <v>3</v>
      </c>
      <c r="O1308" t="s">
        <v>1045</v>
      </c>
      <c r="P1308" t="s">
        <v>1044</v>
      </c>
      <c r="Q1308" t="s">
        <v>1043</v>
      </c>
      <c r="R1308" s="7">
        <v>36526</v>
      </c>
      <c r="S1308" s="8">
        <f t="shared" si="168"/>
        <v>2000</v>
      </c>
      <c r="T1308" s="8">
        <v>2000</v>
      </c>
      <c r="U1308" s="8">
        <f t="shared" si="169"/>
        <v>22</v>
      </c>
      <c r="V1308" s="7">
        <v>2000</v>
      </c>
      <c r="W1308" t="s">
        <v>1042</v>
      </c>
      <c r="X1308" s="2">
        <v>0.60699999999999998</v>
      </c>
      <c r="Y1308" s="6">
        <f t="shared" si="166"/>
        <v>1.6203518325725422E-2</v>
      </c>
      <c r="AA1308">
        <v>84301</v>
      </c>
      <c r="AB1308">
        <v>24765</v>
      </c>
      <c r="AD1308" t="s">
        <v>6</v>
      </c>
      <c r="AE1308">
        <v>78</v>
      </c>
      <c r="AF1308">
        <v>11</v>
      </c>
      <c r="AH1308" t="s">
        <v>1041</v>
      </c>
      <c r="AI1308" t="s">
        <v>1040</v>
      </c>
      <c r="AK1308" t="s">
        <v>1039</v>
      </c>
      <c r="AL1308">
        <v>25</v>
      </c>
      <c r="AM1308" s="5">
        <f t="shared" si="170"/>
        <v>1.1363636363636365</v>
      </c>
      <c r="AN1308" s="4">
        <f t="shared" si="167"/>
        <v>1.7211111493580257E-3</v>
      </c>
      <c r="AO1308" s="3"/>
      <c r="AP1308">
        <v>0</v>
      </c>
      <c r="AR1308" t="s">
        <v>1</v>
      </c>
      <c r="AT1308" s="2">
        <v>1.597</v>
      </c>
      <c r="AU1308" s="1">
        <f t="shared" si="171"/>
        <v>1.1858796172815202</v>
      </c>
      <c r="AV1308" s="1">
        <f t="shared" si="172"/>
        <v>0.89623147375417245</v>
      </c>
      <c r="AW1308" s="1">
        <f t="shared" si="173"/>
        <v>0.60658333022682442</v>
      </c>
    </row>
    <row r="1309" spans="1:49" x14ac:dyDescent="0.2">
      <c r="A1309">
        <v>1307</v>
      </c>
      <c r="B1309" t="s">
        <v>1038</v>
      </c>
      <c r="C1309" t="s">
        <v>1037</v>
      </c>
      <c r="D1309" t="s">
        <v>1036</v>
      </c>
      <c r="F1309" t="s">
        <v>1035</v>
      </c>
      <c r="G1309" t="s">
        <v>16</v>
      </c>
      <c r="H1309" t="s">
        <v>15</v>
      </c>
      <c r="I1309" t="s">
        <v>1034</v>
      </c>
      <c r="J1309" t="s">
        <v>1033</v>
      </c>
      <c r="K1309" t="s">
        <v>1032</v>
      </c>
      <c r="L1309" t="s">
        <v>1031</v>
      </c>
      <c r="M1309" t="s">
        <v>1030</v>
      </c>
      <c r="N1309">
        <v>4</v>
      </c>
      <c r="O1309" t="s">
        <v>1029</v>
      </c>
      <c r="P1309" t="s">
        <v>1028</v>
      </c>
      <c r="Q1309" t="s">
        <v>1027</v>
      </c>
      <c r="R1309" s="7">
        <v>36526</v>
      </c>
      <c r="S1309" s="8">
        <f t="shared" si="168"/>
        <v>2000</v>
      </c>
      <c r="T1309" s="8">
        <v>2000</v>
      </c>
      <c r="U1309" s="8">
        <f t="shared" si="169"/>
        <v>22</v>
      </c>
      <c r="V1309" s="7">
        <v>2000</v>
      </c>
      <c r="W1309" t="s">
        <v>1026</v>
      </c>
      <c r="X1309" s="2">
        <v>0.998</v>
      </c>
      <c r="Y1309" s="6">
        <f t="shared" si="166"/>
        <v>2.664104001494888E-2</v>
      </c>
      <c r="AA1309">
        <v>14678039</v>
      </c>
      <c r="AB1309">
        <v>19156</v>
      </c>
      <c r="AD1309" t="s">
        <v>6</v>
      </c>
      <c r="AE1309">
        <v>29</v>
      </c>
      <c r="AF1309">
        <v>1</v>
      </c>
      <c r="AH1309" t="s">
        <v>1025</v>
      </c>
      <c r="AI1309" t="s">
        <v>1024</v>
      </c>
      <c r="AJ1309" t="s">
        <v>1023</v>
      </c>
      <c r="AK1309" t="s">
        <v>1022</v>
      </c>
      <c r="AL1309">
        <v>68</v>
      </c>
      <c r="AM1309" s="5">
        <f t="shared" si="170"/>
        <v>3.0909090909090908</v>
      </c>
      <c r="AN1309" s="4">
        <f t="shared" si="167"/>
        <v>4.6814223262538297E-3</v>
      </c>
      <c r="AO1309" s="3"/>
      <c r="AP1309">
        <v>0</v>
      </c>
      <c r="AQ1309" t="s">
        <v>1021</v>
      </c>
      <c r="AR1309" t="s">
        <v>1020</v>
      </c>
      <c r="AS1309" t="s">
        <v>1019</v>
      </c>
      <c r="AT1309" s="2" t="s">
        <v>0</v>
      </c>
      <c r="AU1309" s="1">
        <f t="shared" si="171"/>
        <v>2.0053154708340366</v>
      </c>
      <c r="AV1309" s="1">
        <f t="shared" si="172"/>
        <v>1.5661231170601353</v>
      </c>
      <c r="AW1309" s="1">
        <f t="shared" si="173"/>
        <v>1.1269307632862344</v>
      </c>
    </row>
    <row r="1310" spans="1:49" x14ac:dyDescent="0.2">
      <c r="A1310">
        <v>1308</v>
      </c>
      <c r="B1310" t="s">
        <v>1018</v>
      </c>
      <c r="F1310" t="s">
        <v>1017</v>
      </c>
      <c r="G1310" t="s">
        <v>16</v>
      </c>
      <c r="H1310" t="s">
        <v>15</v>
      </c>
      <c r="I1310" t="s">
        <v>1016</v>
      </c>
      <c r="J1310">
        <v>60007853</v>
      </c>
      <c r="K1310" t="s">
        <v>1015</v>
      </c>
      <c r="L1310" t="s">
        <v>1014</v>
      </c>
      <c r="M1310" t="s">
        <v>1013</v>
      </c>
      <c r="N1310">
        <v>2</v>
      </c>
      <c r="O1310" t="s">
        <v>1012</v>
      </c>
      <c r="P1310" t="s">
        <v>1011</v>
      </c>
      <c r="Q1310" t="s">
        <v>1010</v>
      </c>
      <c r="R1310" s="7">
        <v>36526</v>
      </c>
      <c r="S1310" s="8">
        <f t="shared" si="168"/>
        <v>2000</v>
      </c>
      <c r="T1310" s="8">
        <v>2000</v>
      </c>
      <c r="U1310" s="8">
        <f t="shared" si="169"/>
        <v>22</v>
      </c>
      <c r="V1310" s="7">
        <v>2000</v>
      </c>
      <c r="W1310" t="s">
        <v>975</v>
      </c>
      <c r="X1310" s="2">
        <v>0.24199999999999999</v>
      </c>
      <c r="Y1310" s="6">
        <f t="shared" si="166"/>
        <v>6.4600517871920135E-3</v>
      </c>
      <c r="AB1310">
        <v>70843</v>
      </c>
      <c r="AD1310" t="s">
        <v>6</v>
      </c>
      <c r="AH1310" t="s">
        <v>1009</v>
      </c>
      <c r="AI1310" t="s">
        <v>1008</v>
      </c>
      <c r="AK1310" t="s">
        <v>1007</v>
      </c>
      <c r="AL1310">
        <v>9</v>
      </c>
      <c r="AM1310" s="5">
        <f t="shared" si="170"/>
        <v>0.40909090909090912</v>
      </c>
      <c r="AN1310" s="4">
        <f t="shared" si="167"/>
        <v>6.1960001376888923E-4</v>
      </c>
      <c r="AO1310" s="3"/>
      <c r="AP1310">
        <v>0</v>
      </c>
      <c r="AR1310" t="s">
        <v>1</v>
      </c>
      <c r="AT1310" s="2" t="s">
        <v>0</v>
      </c>
      <c r="AU1310" s="1">
        <f t="shared" si="171"/>
        <v>0.47079162551650761</v>
      </c>
      <c r="AV1310" s="1">
        <f t="shared" si="172"/>
        <v>0.35398259004804516</v>
      </c>
      <c r="AW1310" s="1">
        <f t="shared" si="173"/>
        <v>0.23717355457958264</v>
      </c>
    </row>
    <row r="1311" spans="1:49" x14ac:dyDescent="0.2">
      <c r="A1311">
        <v>1309</v>
      </c>
      <c r="B1311" t="s">
        <v>1006</v>
      </c>
      <c r="F1311" t="s">
        <v>1005</v>
      </c>
      <c r="G1311" t="s">
        <v>16</v>
      </c>
      <c r="H1311" t="s">
        <v>15</v>
      </c>
      <c r="I1311" t="s">
        <v>1004</v>
      </c>
      <c r="J1311">
        <v>60016849</v>
      </c>
      <c r="K1311" t="s">
        <v>1003</v>
      </c>
      <c r="L1311" t="s">
        <v>1002</v>
      </c>
      <c r="M1311" t="s">
        <v>76</v>
      </c>
      <c r="N1311">
        <v>2</v>
      </c>
      <c r="O1311" t="s">
        <v>1001</v>
      </c>
      <c r="P1311" t="s">
        <v>1000</v>
      </c>
      <c r="Q1311" t="s">
        <v>999</v>
      </c>
      <c r="R1311" s="7">
        <v>36526</v>
      </c>
      <c r="S1311" s="8">
        <f t="shared" si="168"/>
        <v>2000</v>
      </c>
      <c r="T1311" s="8">
        <v>2000</v>
      </c>
      <c r="U1311" s="8">
        <f t="shared" si="169"/>
        <v>22</v>
      </c>
      <c r="V1311" s="7">
        <v>2000</v>
      </c>
      <c r="W1311" t="s">
        <v>975</v>
      </c>
      <c r="X1311" s="2">
        <v>0.24199999999999999</v>
      </c>
      <c r="Y1311" s="6">
        <f t="shared" si="166"/>
        <v>6.4600517871920135E-3</v>
      </c>
      <c r="AB1311">
        <v>70843</v>
      </c>
      <c r="AD1311" t="s">
        <v>6</v>
      </c>
      <c r="AH1311" t="s">
        <v>998</v>
      </c>
      <c r="AI1311" t="s">
        <v>997</v>
      </c>
      <c r="AK1311" t="s">
        <v>996</v>
      </c>
      <c r="AL1311">
        <v>1</v>
      </c>
      <c r="AM1311" s="5">
        <f t="shared" si="170"/>
        <v>4.5454545454545456E-2</v>
      </c>
      <c r="AN1311" s="4">
        <f t="shared" si="167"/>
        <v>6.8844445974321024E-5</v>
      </c>
      <c r="AO1311" s="3"/>
      <c r="AP1311">
        <v>0</v>
      </c>
      <c r="AR1311" t="s">
        <v>1</v>
      </c>
      <c r="AT1311" s="2" t="s">
        <v>0</v>
      </c>
      <c r="AU1311" s="1">
        <f t="shared" si="171"/>
        <v>0.45426895848267063</v>
      </c>
      <c r="AV1311" s="1">
        <f t="shared" si="172"/>
        <v>0.32644481165831674</v>
      </c>
      <c r="AW1311" s="1">
        <f t="shared" si="173"/>
        <v>0.19862066483396287</v>
      </c>
    </row>
    <row r="1312" spans="1:49" x14ac:dyDescent="0.2">
      <c r="A1312">
        <v>1310</v>
      </c>
      <c r="B1312" t="s">
        <v>995</v>
      </c>
      <c r="F1312" t="s">
        <v>994</v>
      </c>
      <c r="G1312" t="s">
        <v>16</v>
      </c>
      <c r="H1312" t="s">
        <v>15</v>
      </c>
      <c r="I1312" t="s">
        <v>993</v>
      </c>
      <c r="J1312">
        <v>60001271</v>
      </c>
      <c r="K1312" t="s">
        <v>992</v>
      </c>
      <c r="L1312" t="s">
        <v>991</v>
      </c>
      <c r="M1312" t="s">
        <v>356</v>
      </c>
      <c r="N1312">
        <v>3</v>
      </c>
      <c r="O1312" t="s">
        <v>990</v>
      </c>
      <c r="P1312" t="s">
        <v>989</v>
      </c>
      <c r="Q1312" t="s">
        <v>988</v>
      </c>
      <c r="R1312" s="7">
        <v>36526</v>
      </c>
      <c r="S1312" s="8">
        <f t="shared" si="168"/>
        <v>2000</v>
      </c>
      <c r="T1312" s="8">
        <v>2000</v>
      </c>
      <c r="U1312" s="8">
        <f t="shared" si="169"/>
        <v>22</v>
      </c>
      <c r="V1312" s="7">
        <v>2000</v>
      </c>
      <c r="W1312" t="s">
        <v>975</v>
      </c>
      <c r="X1312" s="2">
        <v>0.24199999999999999</v>
      </c>
      <c r="Y1312" s="6">
        <f t="shared" si="166"/>
        <v>6.4600517871920135E-3</v>
      </c>
      <c r="AB1312">
        <v>70843</v>
      </c>
      <c r="AD1312" t="s">
        <v>6</v>
      </c>
      <c r="AH1312" t="s">
        <v>987</v>
      </c>
      <c r="AI1312" t="s">
        <v>986</v>
      </c>
      <c r="AK1312" t="s">
        <v>985</v>
      </c>
      <c r="AL1312">
        <v>1</v>
      </c>
      <c r="AM1312" s="5">
        <f t="shared" si="170"/>
        <v>4.5454545454545456E-2</v>
      </c>
      <c r="AN1312" s="4">
        <f t="shared" si="167"/>
        <v>6.8844445974321024E-5</v>
      </c>
      <c r="AO1312" s="3"/>
      <c r="AP1312">
        <v>0</v>
      </c>
      <c r="AR1312" t="s">
        <v>1</v>
      </c>
      <c r="AT1312" s="2" t="s">
        <v>0</v>
      </c>
      <c r="AU1312" s="1">
        <f t="shared" si="171"/>
        <v>0.45426895848267063</v>
      </c>
      <c r="AV1312" s="1">
        <f t="shared" si="172"/>
        <v>0.32644481165831674</v>
      </c>
      <c r="AW1312" s="1">
        <f t="shared" si="173"/>
        <v>0.19862066483396287</v>
      </c>
    </row>
    <row r="1313" spans="1:49" x14ac:dyDescent="0.2">
      <c r="A1313">
        <v>1311</v>
      </c>
      <c r="B1313" t="s">
        <v>984</v>
      </c>
      <c r="F1313" t="s">
        <v>983</v>
      </c>
      <c r="G1313" t="s">
        <v>16</v>
      </c>
      <c r="H1313" t="s">
        <v>15</v>
      </c>
      <c r="I1313" t="s">
        <v>982</v>
      </c>
      <c r="J1313">
        <v>60068739</v>
      </c>
      <c r="K1313" t="s">
        <v>981</v>
      </c>
      <c r="L1313" t="s">
        <v>980</v>
      </c>
      <c r="M1313" t="s">
        <v>979</v>
      </c>
      <c r="N1313">
        <v>2</v>
      </c>
      <c r="O1313" t="s">
        <v>978</v>
      </c>
      <c r="P1313" t="s">
        <v>977</v>
      </c>
      <c r="Q1313" t="s">
        <v>976</v>
      </c>
      <c r="R1313" s="7">
        <v>36526</v>
      </c>
      <c r="S1313" s="8">
        <f t="shared" si="168"/>
        <v>2000</v>
      </c>
      <c r="T1313" s="8">
        <v>2000</v>
      </c>
      <c r="U1313" s="8">
        <f t="shared" si="169"/>
        <v>22</v>
      </c>
      <c r="V1313" s="7">
        <v>2000</v>
      </c>
      <c r="W1313" t="s">
        <v>975</v>
      </c>
      <c r="X1313" s="2">
        <v>0.24199999999999999</v>
      </c>
      <c r="Y1313" s="6">
        <f t="shared" si="166"/>
        <v>6.4600517871920135E-3</v>
      </c>
      <c r="AB1313">
        <v>70843</v>
      </c>
      <c r="AD1313" t="s">
        <v>6</v>
      </c>
      <c r="AH1313" t="s">
        <v>974</v>
      </c>
      <c r="AI1313" t="s">
        <v>973</v>
      </c>
      <c r="AK1313" t="s">
        <v>972</v>
      </c>
      <c r="AL1313">
        <v>0</v>
      </c>
      <c r="AM1313" s="5">
        <f t="shared" si="170"/>
        <v>0</v>
      </c>
      <c r="AN1313" s="4">
        <f t="shared" si="167"/>
        <v>0</v>
      </c>
      <c r="AO1313" s="3"/>
      <c r="AP1313">
        <v>0</v>
      </c>
      <c r="AR1313" t="s">
        <v>1</v>
      </c>
      <c r="AT1313" s="2" t="s">
        <v>0</v>
      </c>
      <c r="AU1313" s="1">
        <f t="shared" si="171"/>
        <v>0.45220362510344098</v>
      </c>
      <c r="AV1313" s="1">
        <f t="shared" si="172"/>
        <v>0.32300258935960069</v>
      </c>
      <c r="AW1313" s="1">
        <f t="shared" si="173"/>
        <v>0.1938015536157604</v>
      </c>
    </row>
    <row r="1314" spans="1:49" x14ac:dyDescent="0.2">
      <c r="A1314">
        <v>1312</v>
      </c>
      <c r="B1314" t="s">
        <v>971</v>
      </c>
      <c r="C1314" t="s">
        <v>970</v>
      </c>
      <c r="F1314" t="s">
        <v>969</v>
      </c>
      <c r="G1314" t="s">
        <v>16</v>
      </c>
      <c r="H1314" t="s">
        <v>15</v>
      </c>
      <c r="I1314" t="s">
        <v>968</v>
      </c>
      <c r="J1314">
        <v>60002494</v>
      </c>
      <c r="K1314" t="s">
        <v>967</v>
      </c>
      <c r="L1314" t="s">
        <v>966</v>
      </c>
      <c r="M1314" t="s">
        <v>76</v>
      </c>
      <c r="N1314">
        <v>2</v>
      </c>
      <c r="O1314" t="s">
        <v>965</v>
      </c>
      <c r="P1314" t="s">
        <v>964</v>
      </c>
      <c r="Q1314" t="s">
        <v>963</v>
      </c>
      <c r="R1314" s="7">
        <v>36526</v>
      </c>
      <c r="S1314" s="8">
        <f t="shared" si="168"/>
        <v>2000</v>
      </c>
      <c r="T1314" s="8">
        <v>2000</v>
      </c>
      <c r="U1314" s="8">
        <f t="shared" si="169"/>
        <v>22</v>
      </c>
      <c r="V1314" s="7">
        <v>2000</v>
      </c>
      <c r="W1314" t="s">
        <v>818</v>
      </c>
      <c r="X1314" s="2">
        <v>0.77400000000000002</v>
      </c>
      <c r="Y1314" s="6">
        <f t="shared" si="166"/>
        <v>2.0661487947465366E-2</v>
      </c>
      <c r="AA1314">
        <v>7390572</v>
      </c>
      <c r="AB1314">
        <v>13549</v>
      </c>
      <c r="AD1314" t="s">
        <v>6</v>
      </c>
      <c r="AE1314">
        <v>17</v>
      </c>
      <c r="AF1314">
        <v>10</v>
      </c>
      <c r="AH1314" t="s">
        <v>962</v>
      </c>
      <c r="AI1314" t="s">
        <v>961</v>
      </c>
      <c r="AK1314" t="s">
        <v>960</v>
      </c>
      <c r="AL1314">
        <v>17</v>
      </c>
      <c r="AM1314" s="5">
        <f t="shared" si="170"/>
        <v>0.77272727272727271</v>
      </c>
      <c r="AN1314" s="4">
        <f t="shared" si="167"/>
        <v>1.1703555815634574E-3</v>
      </c>
      <c r="AO1314" s="3"/>
      <c r="AP1314">
        <v>1</v>
      </c>
      <c r="AR1314" t="s">
        <v>1</v>
      </c>
      <c r="AT1314" s="2" t="s">
        <v>0</v>
      </c>
      <c r="AU1314" s="1">
        <f t="shared" si="171"/>
        <v>1.4814148237694791</v>
      </c>
      <c r="AV1314" s="1">
        <f t="shared" si="172"/>
        <v>1.0915921764514411</v>
      </c>
      <c r="AW1314" s="1">
        <f t="shared" si="173"/>
        <v>0.70176952913340296</v>
      </c>
    </row>
    <row r="1315" spans="1:49" x14ac:dyDescent="0.2">
      <c r="A1315">
        <v>1313</v>
      </c>
      <c r="B1315" t="s">
        <v>959</v>
      </c>
      <c r="F1315" t="s">
        <v>958</v>
      </c>
      <c r="G1315" t="s">
        <v>16</v>
      </c>
      <c r="H1315" t="s">
        <v>15</v>
      </c>
      <c r="I1315" t="s">
        <v>957</v>
      </c>
      <c r="J1315">
        <v>60001526</v>
      </c>
      <c r="K1315" t="s">
        <v>956</v>
      </c>
      <c r="L1315" t="s">
        <v>955</v>
      </c>
      <c r="M1315" t="s">
        <v>11</v>
      </c>
      <c r="N1315">
        <v>5</v>
      </c>
      <c r="O1315" t="s">
        <v>954</v>
      </c>
      <c r="P1315" t="s">
        <v>953</v>
      </c>
      <c r="Q1315" t="s">
        <v>952</v>
      </c>
      <c r="R1315" s="7">
        <v>36526</v>
      </c>
      <c r="S1315" s="8">
        <f t="shared" si="168"/>
        <v>2000</v>
      </c>
      <c r="T1315" s="8">
        <v>2000</v>
      </c>
      <c r="U1315" s="8">
        <f t="shared" si="169"/>
        <v>22</v>
      </c>
      <c r="V1315" s="7">
        <v>2000</v>
      </c>
      <c r="W1315" t="s">
        <v>951</v>
      </c>
      <c r="X1315" s="2">
        <v>0.57799999999999996</v>
      </c>
      <c r="Y1315" s="6">
        <f t="shared" si="166"/>
        <v>1.5429379888417288E-2</v>
      </c>
      <c r="AA1315">
        <v>917648</v>
      </c>
      <c r="AB1315">
        <v>24505</v>
      </c>
      <c r="AD1315" t="s">
        <v>6</v>
      </c>
      <c r="AE1315">
        <v>28</v>
      </c>
      <c r="AF1315">
        <v>3</v>
      </c>
      <c r="AH1315" t="s">
        <v>950</v>
      </c>
      <c r="AI1315" t="s">
        <v>949</v>
      </c>
      <c r="AJ1315" t="s">
        <v>948</v>
      </c>
      <c r="AK1315" t="s">
        <v>947</v>
      </c>
      <c r="AL1315">
        <v>4</v>
      </c>
      <c r="AM1315" s="5">
        <f t="shared" si="170"/>
        <v>0.18181818181818182</v>
      </c>
      <c r="AN1315" s="4">
        <f t="shared" si="167"/>
        <v>2.753777838972841E-4</v>
      </c>
      <c r="AO1315" s="3"/>
      <c r="AP1315">
        <v>0</v>
      </c>
      <c r="AR1315" t="s">
        <v>1</v>
      </c>
      <c r="AT1315" s="2">
        <v>1.583</v>
      </c>
      <c r="AU1315" s="1">
        <f t="shared" si="171"/>
        <v>1.0883179257061286</v>
      </c>
      <c r="AV1315" s="1">
        <f t="shared" si="172"/>
        <v>0.78523788361572855</v>
      </c>
      <c r="AW1315" s="1">
        <f t="shared" si="173"/>
        <v>0.48215784152532848</v>
      </c>
    </row>
    <row r="1316" spans="1:49" x14ac:dyDescent="0.2">
      <c r="A1316">
        <v>1314</v>
      </c>
      <c r="B1316" t="s">
        <v>946</v>
      </c>
      <c r="C1316" t="s">
        <v>945</v>
      </c>
      <c r="F1316" t="s">
        <v>944</v>
      </c>
      <c r="G1316" t="s">
        <v>16</v>
      </c>
      <c r="H1316" t="s">
        <v>15</v>
      </c>
      <c r="I1316" t="s">
        <v>943</v>
      </c>
      <c r="J1316" t="s">
        <v>942</v>
      </c>
      <c r="K1316" t="s">
        <v>941</v>
      </c>
      <c r="L1316" t="s">
        <v>940</v>
      </c>
      <c r="M1316" t="s">
        <v>181</v>
      </c>
      <c r="N1316">
        <v>4</v>
      </c>
      <c r="O1316" t="s">
        <v>939</v>
      </c>
      <c r="P1316" t="s">
        <v>938</v>
      </c>
      <c r="Q1316" t="s">
        <v>937</v>
      </c>
      <c r="R1316" s="7">
        <v>36526</v>
      </c>
      <c r="S1316" s="8">
        <f t="shared" si="168"/>
        <v>2000</v>
      </c>
      <c r="T1316" s="8">
        <v>2000</v>
      </c>
      <c r="U1316" s="8">
        <f t="shared" si="169"/>
        <v>22</v>
      </c>
      <c r="V1316" s="7">
        <v>2000</v>
      </c>
      <c r="W1316" t="s">
        <v>804</v>
      </c>
      <c r="X1316" s="2">
        <v>0.251</v>
      </c>
      <c r="Y1316" s="6">
        <f t="shared" si="166"/>
        <v>6.7003016470462617E-3</v>
      </c>
      <c r="AA1316">
        <v>1468030</v>
      </c>
      <c r="AB1316">
        <v>29679</v>
      </c>
      <c r="AC1316">
        <v>10964681</v>
      </c>
      <c r="AD1316" t="s">
        <v>6</v>
      </c>
      <c r="AE1316">
        <v>19</v>
      </c>
      <c r="AF1316">
        <v>2</v>
      </c>
      <c r="AH1316" t="s">
        <v>936</v>
      </c>
      <c r="AI1316" t="s">
        <v>935</v>
      </c>
      <c r="AJ1316" t="s">
        <v>934</v>
      </c>
      <c r="AK1316" t="s">
        <v>933</v>
      </c>
      <c r="AL1316">
        <v>14</v>
      </c>
      <c r="AM1316" s="5">
        <f t="shared" si="170"/>
        <v>0.63636363636363635</v>
      </c>
      <c r="AN1316" s="4">
        <f t="shared" si="167"/>
        <v>9.6382224364049431E-4</v>
      </c>
      <c r="AO1316" s="3"/>
      <c r="AP1316">
        <v>0</v>
      </c>
      <c r="AR1316" t="s">
        <v>1</v>
      </c>
      <c r="AT1316" s="2">
        <v>1.087</v>
      </c>
      <c r="AU1316" s="1">
        <f t="shared" si="171"/>
        <v>0.49793578260245314</v>
      </c>
      <c r="AV1316" s="1">
        <f t="shared" si="172"/>
        <v>0.3832061945343378</v>
      </c>
      <c r="AW1316" s="1">
        <f t="shared" si="173"/>
        <v>0.2684766064662224</v>
      </c>
    </row>
    <row r="1317" spans="1:49" x14ac:dyDescent="0.2">
      <c r="A1317">
        <v>1315</v>
      </c>
      <c r="B1317" t="s">
        <v>932</v>
      </c>
      <c r="C1317" t="s">
        <v>931</v>
      </c>
      <c r="E1317">
        <v>11108638</v>
      </c>
      <c r="F1317" t="s">
        <v>930</v>
      </c>
      <c r="G1317" t="s">
        <v>16</v>
      </c>
      <c r="H1317" t="s">
        <v>15</v>
      </c>
      <c r="I1317" t="s">
        <v>929</v>
      </c>
      <c r="J1317">
        <v>60010962</v>
      </c>
      <c r="K1317" t="s">
        <v>928</v>
      </c>
      <c r="L1317" t="s">
        <v>927</v>
      </c>
      <c r="M1317" t="s">
        <v>59</v>
      </c>
      <c r="N1317">
        <v>4</v>
      </c>
      <c r="O1317" t="s">
        <v>926</v>
      </c>
      <c r="P1317" t="s">
        <v>925</v>
      </c>
      <c r="Q1317" t="s">
        <v>924</v>
      </c>
      <c r="R1317" s="7">
        <v>36526</v>
      </c>
      <c r="S1317" s="8">
        <f t="shared" si="168"/>
        <v>2000</v>
      </c>
      <c r="T1317" s="8">
        <v>2000</v>
      </c>
      <c r="U1317" s="8">
        <f t="shared" si="169"/>
        <v>22</v>
      </c>
      <c r="V1317" s="7">
        <v>2000</v>
      </c>
      <c r="W1317" t="s">
        <v>923</v>
      </c>
      <c r="X1317" s="2">
        <v>1.696</v>
      </c>
      <c r="Y1317" s="6">
        <f t="shared" si="166"/>
        <v>4.5273751368089483E-2</v>
      </c>
      <c r="AA1317">
        <v>7403194</v>
      </c>
      <c r="AB1317">
        <v>17267</v>
      </c>
      <c r="AD1317" t="s">
        <v>6</v>
      </c>
      <c r="AE1317">
        <v>44</v>
      </c>
      <c r="AF1317">
        <v>6</v>
      </c>
      <c r="AH1317" t="s">
        <v>922</v>
      </c>
      <c r="AI1317" t="s">
        <v>921</v>
      </c>
      <c r="AJ1317" t="s">
        <v>920</v>
      </c>
      <c r="AK1317" t="s">
        <v>919</v>
      </c>
      <c r="AL1317">
        <v>143</v>
      </c>
      <c r="AM1317" s="5">
        <f t="shared" si="170"/>
        <v>6.5</v>
      </c>
      <c r="AN1317" s="4">
        <f t="shared" si="167"/>
        <v>9.8447557743279058E-3</v>
      </c>
      <c r="AO1317" s="3"/>
      <c r="AP1317">
        <v>1</v>
      </c>
      <c r="AR1317" t="s">
        <v>1</v>
      </c>
      <c r="AT1317" s="2">
        <v>4.6680000000000001</v>
      </c>
      <c r="AU1317" s="1">
        <f t="shared" si="171"/>
        <v>3.4645052689961009</v>
      </c>
      <c r="AV1317" s="1">
        <f t="shared" si="172"/>
        <v>2.7559253571208693</v>
      </c>
      <c r="AW1317" s="1">
        <f t="shared" si="173"/>
        <v>2.0473454452456377</v>
      </c>
    </row>
    <row r="1318" spans="1:49" x14ac:dyDescent="0.2">
      <c r="A1318">
        <v>1316</v>
      </c>
      <c r="B1318" t="s">
        <v>918</v>
      </c>
      <c r="C1318" t="s">
        <v>917</v>
      </c>
      <c r="F1318" t="s">
        <v>916</v>
      </c>
      <c r="G1318" t="s">
        <v>16</v>
      </c>
      <c r="H1318" t="s">
        <v>15</v>
      </c>
      <c r="I1318" t="s">
        <v>915</v>
      </c>
      <c r="J1318">
        <v>60027271</v>
      </c>
      <c r="K1318" t="s">
        <v>865</v>
      </c>
      <c r="L1318" t="s">
        <v>864</v>
      </c>
      <c r="M1318" t="s">
        <v>11</v>
      </c>
      <c r="N1318">
        <v>2</v>
      </c>
      <c r="O1318" t="s">
        <v>914</v>
      </c>
      <c r="P1318" t="s">
        <v>913</v>
      </c>
      <c r="Q1318" t="s">
        <v>861</v>
      </c>
      <c r="R1318" s="7">
        <v>36526</v>
      </c>
      <c r="S1318" s="8">
        <f t="shared" si="168"/>
        <v>2000</v>
      </c>
      <c r="T1318" s="8">
        <v>2000</v>
      </c>
      <c r="U1318" s="8">
        <f t="shared" si="169"/>
        <v>22</v>
      </c>
      <c r="V1318" s="7">
        <v>2000</v>
      </c>
      <c r="W1318" t="s">
        <v>832</v>
      </c>
      <c r="X1318" s="2">
        <v>0.25800000000000001</v>
      </c>
      <c r="Y1318" s="6">
        <f t="shared" si="166"/>
        <v>6.8871626491551216E-3</v>
      </c>
      <c r="AA1318">
        <v>10584587</v>
      </c>
      <c r="AB1318">
        <v>17931</v>
      </c>
      <c r="AD1318" t="s">
        <v>6</v>
      </c>
      <c r="AE1318">
        <v>28</v>
      </c>
      <c r="AF1318" s="11">
        <v>44287</v>
      </c>
      <c r="AH1318" t="s">
        <v>912</v>
      </c>
      <c r="AI1318" t="s">
        <v>911</v>
      </c>
      <c r="AJ1318" t="s">
        <v>910</v>
      </c>
      <c r="AK1318" t="s">
        <v>909</v>
      </c>
      <c r="AL1318">
        <v>2</v>
      </c>
      <c r="AM1318" s="5">
        <f t="shared" si="170"/>
        <v>9.0909090909090912E-2</v>
      </c>
      <c r="AN1318" s="4">
        <f t="shared" si="167"/>
        <v>1.3768889194864205E-4</v>
      </c>
      <c r="AO1318" s="3"/>
      <c r="AP1318">
        <v>0</v>
      </c>
      <c r="AR1318" t="s">
        <v>1</v>
      </c>
      <c r="AT1318" s="2">
        <v>0.83599999999999997</v>
      </c>
      <c r="AU1318" s="1">
        <f t="shared" si="171"/>
        <v>0.4862320521993177</v>
      </c>
      <c r="AV1318" s="1">
        <f t="shared" si="172"/>
        <v>0.35124257705518819</v>
      </c>
      <c r="AW1318" s="1">
        <f t="shared" si="173"/>
        <v>0.21625310191105857</v>
      </c>
    </row>
    <row r="1319" spans="1:49" x14ac:dyDescent="0.2">
      <c r="A1319">
        <v>1317</v>
      </c>
      <c r="B1319" t="s">
        <v>908</v>
      </c>
      <c r="C1319" t="s">
        <v>907</v>
      </c>
      <c r="F1319" t="s">
        <v>906</v>
      </c>
      <c r="G1319" t="s">
        <v>16</v>
      </c>
      <c r="H1319" t="s">
        <v>15</v>
      </c>
      <c r="I1319" t="s">
        <v>905</v>
      </c>
      <c r="J1319">
        <v>60033252</v>
      </c>
      <c r="K1319" t="s">
        <v>904</v>
      </c>
      <c r="L1319" t="s">
        <v>903</v>
      </c>
      <c r="M1319" t="s">
        <v>11</v>
      </c>
      <c r="N1319">
        <v>5</v>
      </c>
      <c r="O1319" t="s">
        <v>902</v>
      </c>
      <c r="P1319" t="s">
        <v>901</v>
      </c>
      <c r="Q1319" t="s">
        <v>900</v>
      </c>
      <c r="R1319" s="7">
        <v>36526</v>
      </c>
      <c r="S1319" s="8">
        <f t="shared" si="168"/>
        <v>2000</v>
      </c>
      <c r="T1319" s="8">
        <v>2000</v>
      </c>
      <c r="U1319" s="8">
        <f t="shared" si="169"/>
        <v>22</v>
      </c>
      <c r="V1319" s="7">
        <v>2000</v>
      </c>
      <c r="W1319" t="s">
        <v>832</v>
      </c>
      <c r="X1319" s="2">
        <v>0.25800000000000001</v>
      </c>
      <c r="Y1319" s="6">
        <f t="shared" si="166"/>
        <v>6.8871626491551216E-3</v>
      </c>
      <c r="AA1319">
        <v>10584587</v>
      </c>
      <c r="AB1319">
        <v>17931</v>
      </c>
      <c r="AD1319" t="s">
        <v>6</v>
      </c>
      <c r="AE1319">
        <v>28</v>
      </c>
      <c r="AF1319" s="11">
        <v>44287</v>
      </c>
      <c r="AH1319" t="s">
        <v>899</v>
      </c>
      <c r="AI1319" t="s">
        <v>898</v>
      </c>
      <c r="AJ1319" t="s">
        <v>897</v>
      </c>
      <c r="AK1319" t="s">
        <v>896</v>
      </c>
      <c r="AL1319">
        <v>10</v>
      </c>
      <c r="AM1319" s="5">
        <f t="shared" si="170"/>
        <v>0.45454545454545453</v>
      </c>
      <c r="AN1319" s="4">
        <f t="shared" si="167"/>
        <v>6.8844445974321016E-4</v>
      </c>
      <c r="AO1319" s="3"/>
      <c r="AP1319">
        <v>0</v>
      </c>
      <c r="AR1319" t="s">
        <v>1</v>
      </c>
      <c r="AT1319" s="2">
        <v>0.83599999999999997</v>
      </c>
      <c r="AU1319" s="1">
        <f t="shared" si="171"/>
        <v>0.50275471923315473</v>
      </c>
      <c r="AV1319" s="1">
        <f t="shared" si="172"/>
        <v>0.37878035544491662</v>
      </c>
      <c r="AW1319" s="1">
        <f t="shared" si="173"/>
        <v>0.25480599165667833</v>
      </c>
    </row>
    <row r="1320" spans="1:49" x14ac:dyDescent="0.2">
      <c r="A1320">
        <v>1318</v>
      </c>
      <c r="B1320" t="s">
        <v>895</v>
      </c>
      <c r="C1320" t="s">
        <v>894</v>
      </c>
      <c r="F1320" t="s">
        <v>893</v>
      </c>
      <c r="G1320" t="s">
        <v>16</v>
      </c>
      <c r="H1320" t="s">
        <v>15</v>
      </c>
      <c r="I1320" t="s">
        <v>892</v>
      </c>
      <c r="J1320">
        <v>60030718</v>
      </c>
      <c r="K1320" t="s">
        <v>891</v>
      </c>
      <c r="L1320" t="s">
        <v>890</v>
      </c>
      <c r="M1320" t="s">
        <v>59</v>
      </c>
      <c r="N1320">
        <v>1</v>
      </c>
      <c r="O1320" t="s">
        <v>889</v>
      </c>
      <c r="P1320">
        <v>55915206300</v>
      </c>
      <c r="Q1320">
        <v>60030718</v>
      </c>
      <c r="R1320" s="7">
        <v>36526</v>
      </c>
      <c r="S1320" s="8">
        <f t="shared" si="168"/>
        <v>2000</v>
      </c>
      <c r="T1320" s="8">
        <v>2000</v>
      </c>
      <c r="U1320" s="8">
        <f t="shared" si="169"/>
        <v>22</v>
      </c>
      <c r="V1320" s="7">
        <v>2000</v>
      </c>
      <c r="W1320" t="s">
        <v>818</v>
      </c>
      <c r="X1320" s="2">
        <v>0.77400000000000002</v>
      </c>
      <c r="Y1320" s="6">
        <f t="shared" si="166"/>
        <v>2.0661487947465366E-2</v>
      </c>
      <c r="AA1320">
        <v>7390572</v>
      </c>
      <c r="AB1320">
        <v>13549</v>
      </c>
      <c r="AD1320" t="s">
        <v>6</v>
      </c>
      <c r="AE1320">
        <v>17</v>
      </c>
      <c r="AF1320">
        <v>9</v>
      </c>
      <c r="AH1320" t="s">
        <v>888</v>
      </c>
      <c r="AI1320" t="s">
        <v>887</v>
      </c>
      <c r="AK1320" t="s">
        <v>886</v>
      </c>
      <c r="AL1320">
        <v>28</v>
      </c>
      <c r="AM1320" s="5">
        <f t="shared" si="170"/>
        <v>1.2727272727272727</v>
      </c>
      <c r="AN1320" s="4">
        <f t="shared" si="167"/>
        <v>1.9276444872809886E-3</v>
      </c>
      <c r="AO1320" s="3"/>
      <c r="AP1320">
        <v>1</v>
      </c>
      <c r="AR1320" t="s">
        <v>1</v>
      </c>
      <c r="AT1320" s="2" t="s">
        <v>0</v>
      </c>
      <c r="AU1320" s="1">
        <f t="shared" si="171"/>
        <v>1.5041334909410053</v>
      </c>
      <c r="AV1320" s="1">
        <f t="shared" si="172"/>
        <v>1.1294566217373176</v>
      </c>
      <c r="AW1320" s="1">
        <f t="shared" si="173"/>
        <v>0.75477975253363017</v>
      </c>
    </row>
    <row r="1321" spans="1:49" x14ac:dyDescent="0.2">
      <c r="A1321">
        <v>1319</v>
      </c>
      <c r="B1321" t="s">
        <v>885</v>
      </c>
      <c r="C1321" t="s">
        <v>884</v>
      </c>
      <c r="F1321" t="s">
        <v>883</v>
      </c>
      <c r="G1321" t="s">
        <v>16</v>
      </c>
      <c r="H1321" t="s">
        <v>15</v>
      </c>
      <c r="I1321" t="s">
        <v>882</v>
      </c>
      <c r="J1321" t="s">
        <v>881</v>
      </c>
      <c r="K1321" t="s">
        <v>880</v>
      </c>
      <c r="L1321" t="s">
        <v>879</v>
      </c>
      <c r="M1321" t="s">
        <v>878</v>
      </c>
      <c r="N1321">
        <v>2</v>
      </c>
      <c r="O1321" t="s">
        <v>877</v>
      </c>
      <c r="P1321" t="s">
        <v>876</v>
      </c>
      <c r="Q1321" t="s">
        <v>875</v>
      </c>
      <c r="R1321" s="7">
        <v>36526</v>
      </c>
      <c r="S1321" s="8">
        <f t="shared" si="168"/>
        <v>2000</v>
      </c>
      <c r="T1321" s="8">
        <v>2000</v>
      </c>
      <c r="U1321" s="8">
        <f t="shared" si="169"/>
        <v>22</v>
      </c>
      <c r="V1321" s="7">
        <v>2000</v>
      </c>
      <c r="W1321" t="s">
        <v>874</v>
      </c>
      <c r="X1321" s="2" t="s">
        <v>0</v>
      </c>
      <c r="Y1321" s="6" t="e">
        <f t="shared" si="166"/>
        <v>#VALUE!</v>
      </c>
      <c r="AA1321" t="s">
        <v>873</v>
      </c>
      <c r="AB1321">
        <v>38401</v>
      </c>
      <c r="AD1321" t="s">
        <v>6</v>
      </c>
      <c r="AE1321">
        <v>342</v>
      </c>
      <c r="AH1321" t="s">
        <v>872</v>
      </c>
      <c r="AI1321" t="s">
        <v>871</v>
      </c>
      <c r="AK1321" t="s">
        <v>870</v>
      </c>
      <c r="AL1321">
        <v>6</v>
      </c>
      <c r="AM1321" s="5">
        <f t="shared" si="170"/>
        <v>0.27272727272727271</v>
      </c>
      <c r="AN1321" s="4">
        <f t="shared" si="167"/>
        <v>4.1306667584592612E-4</v>
      </c>
      <c r="AO1321" s="3"/>
      <c r="AP1321">
        <v>0</v>
      </c>
      <c r="AR1321" t="s">
        <v>1</v>
      </c>
      <c r="AT1321" s="2" t="s">
        <v>0</v>
      </c>
      <c r="AU1321" s="1" t="e">
        <f t="shared" si="171"/>
        <v>#VALUE!</v>
      </c>
      <c r="AV1321" s="1" t="e">
        <f t="shared" si="172"/>
        <v>#VALUE!</v>
      </c>
      <c r="AW1321" s="1" t="e">
        <f t="shared" si="173"/>
        <v>#VALUE!</v>
      </c>
    </row>
    <row r="1322" spans="1:49" x14ac:dyDescent="0.2">
      <c r="A1322">
        <v>1320</v>
      </c>
      <c r="B1322" t="s">
        <v>869</v>
      </c>
      <c r="C1322" t="s">
        <v>868</v>
      </c>
      <c r="F1322" t="s">
        <v>867</v>
      </c>
      <c r="G1322" t="s">
        <v>16</v>
      </c>
      <c r="H1322" t="s">
        <v>15</v>
      </c>
      <c r="I1322" t="s">
        <v>866</v>
      </c>
      <c r="J1322">
        <v>60027271</v>
      </c>
      <c r="K1322" t="s">
        <v>865</v>
      </c>
      <c r="L1322" t="s">
        <v>864</v>
      </c>
      <c r="M1322" t="s">
        <v>11</v>
      </c>
      <c r="N1322">
        <v>2</v>
      </c>
      <c r="O1322" t="s">
        <v>863</v>
      </c>
      <c r="P1322" t="s">
        <v>862</v>
      </c>
      <c r="Q1322" t="s">
        <v>861</v>
      </c>
      <c r="R1322" s="7">
        <v>36526</v>
      </c>
      <c r="S1322" s="8">
        <f t="shared" si="168"/>
        <v>2000</v>
      </c>
      <c r="T1322" s="8">
        <v>2000</v>
      </c>
      <c r="U1322" s="8">
        <f t="shared" si="169"/>
        <v>22</v>
      </c>
      <c r="V1322" s="7">
        <v>36800</v>
      </c>
      <c r="W1322" t="s">
        <v>804</v>
      </c>
      <c r="X1322" s="2">
        <v>0.251</v>
      </c>
      <c r="Y1322" s="6">
        <f t="shared" si="166"/>
        <v>6.7003016470462617E-3</v>
      </c>
      <c r="AA1322">
        <v>1468030</v>
      </c>
      <c r="AB1322">
        <v>29679</v>
      </c>
      <c r="AC1322">
        <v>10964681</v>
      </c>
      <c r="AD1322" t="s">
        <v>6</v>
      </c>
      <c r="AE1322">
        <v>19</v>
      </c>
      <c r="AF1322">
        <v>4</v>
      </c>
      <c r="AH1322" t="s">
        <v>860</v>
      </c>
      <c r="AI1322" t="s">
        <v>859</v>
      </c>
      <c r="AJ1322" t="s">
        <v>858</v>
      </c>
      <c r="AK1322" t="s">
        <v>857</v>
      </c>
      <c r="AL1322">
        <v>6</v>
      </c>
      <c r="AM1322" s="5">
        <f t="shared" si="170"/>
        <v>0.27272727272727271</v>
      </c>
      <c r="AN1322" s="4">
        <f t="shared" si="167"/>
        <v>4.1306667584592612E-4</v>
      </c>
      <c r="AO1322" s="3"/>
      <c r="AP1322">
        <v>0</v>
      </c>
      <c r="AR1322" t="s">
        <v>1</v>
      </c>
      <c r="AT1322" s="2">
        <v>1.087</v>
      </c>
      <c r="AU1322" s="1">
        <f t="shared" si="171"/>
        <v>0.48141311556861605</v>
      </c>
      <c r="AV1322" s="1">
        <f t="shared" si="172"/>
        <v>0.35566841614460942</v>
      </c>
      <c r="AW1322" s="1">
        <f t="shared" si="173"/>
        <v>0.22992371672060263</v>
      </c>
    </row>
    <row r="1323" spans="1:49" x14ac:dyDescent="0.2">
      <c r="A1323">
        <v>1321</v>
      </c>
      <c r="B1323" t="s">
        <v>856</v>
      </c>
      <c r="C1323" t="s">
        <v>855</v>
      </c>
      <c r="F1323" t="s">
        <v>854</v>
      </c>
      <c r="G1323" t="s">
        <v>16</v>
      </c>
      <c r="H1323" t="s">
        <v>15</v>
      </c>
      <c r="I1323" t="s">
        <v>853</v>
      </c>
      <c r="J1323" t="s">
        <v>852</v>
      </c>
      <c r="K1323" t="s">
        <v>851</v>
      </c>
      <c r="L1323" t="s">
        <v>850</v>
      </c>
      <c r="M1323" t="s">
        <v>849</v>
      </c>
      <c r="N1323">
        <v>5</v>
      </c>
      <c r="O1323" t="s">
        <v>848</v>
      </c>
      <c r="P1323" t="s">
        <v>847</v>
      </c>
      <c r="Q1323" t="s">
        <v>846</v>
      </c>
      <c r="R1323" s="7">
        <v>36526</v>
      </c>
      <c r="S1323" s="8">
        <f t="shared" si="168"/>
        <v>2000</v>
      </c>
      <c r="T1323" s="8">
        <v>2000</v>
      </c>
      <c r="U1323" s="8">
        <f t="shared" si="169"/>
        <v>22</v>
      </c>
      <c r="V1323" s="7">
        <v>36800</v>
      </c>
      <c r="W1323" t="s">
        <v>804</v>
      </c>
      <c r="X1323" s="2">
        <v>0.251</v>
      </c>
      <c r="Y1323" s="6">
        <f t="shared" si="166"/>
        <v>6.7003016470462617E-3</v>
      </c>
      <c r="AA1323">
        <v>1468030</v>
      </c>
      <c r="AB1323">
        <v>29679</v>
      </c>
      <c r="AC1323">
        <v>10964681</v>
      </c>
      <c r="AD1323" t="s">
        <v>6</v>
      </c>
      <c r="AE1323">
        <v>19</v>
      </c>
      <c r="AF1323">
        <v>4</v>
      </c>
      <c r="AH1323" t="s">
        <v>845</v>
      </c>
      <c r="AI1323" t="s">
        <v>844</v>
      </c>
      <c r="AK1323" t="s">
        <v>843</v>
      </c>
      <c r="AL1323">
        <v>7</v>
      </c>
      <c r="AM1323" s="5">
        <f t="shared" si="170"/>
        <v>0.31818181818181818</v>
      </c>
      <c r="AN1323" s="4">
        <f t="shared" si="167"/>
        <v>4.8191112182024716E-4</v>
      </c>
      <c r="AO1323" s="3"/>
      <c r="AP1323">
        <v>0</v>
      </c>
      <c r="AR1323" t="s">
        <v>1</v>
      </c>
      <c r="AT1323" s="2">
        <v>1.087</v>
      </c>
      <c r="AU1323" s="1">
        <f t="shared" si="171"/>
        <v>0.4834784489478457</v>
      </c>
      <c r="AV1323" s="1">
        <f t="shared" si="172"/>
        <v>0.35911063844332547</v>
      </c>
      <c r="AW1323" s="1">
        <f t="shared" si="173"/>
        <v>0.23474282793880513</v>
      </c>
    </row>
    <row r="1324" spans="1:49" x14ac:dyDescent="0.2">
      <c r="A1324">
        <v>1322</v>
      </c>
      <c r="B1324" t="s">
        <v>842</v>
      </c>
      <c r="C1324" t="s">
        <v>841</v>
      </c>
      <c r="F1324" t="s">
        <v>840</v>
      </c>
      <c r="G1324" t="s">
        <v>16</v>
      </c>
      <c r="H1324" t="s">
        <v>15</v>
      </c>
      <c r="I1324" t="s">
        <v>839</v>
      </c>
      <c r="J1324" t="s">
        <v>838</v>
      </c>
      <c r="K1324" t="s">
        <v>837</v>
      </c>
      <c r="L1324" t="s">
        <v>836</v>
      </c>
      <c r="M1324" t="s">
        <v>91</v>
      </c>
      <c r="N1324">
        <v>7</v>
      </c>
      <c r="O1324" t="s">
        <v>835</v>
      </c>
      <c r="P1324" t="s">
        <v>834</v>
      </c>
      <c r="Q1324" t="s">
        <v>833</v>
      </c>
      <c r="R1324" s="7">
        <v>36526</v>
      </c>
      <c r="S1324" s="8">
        <f t="shared" si="168"/>
        <v>2000</v>
      </c>
      <c r="T1324" s="8">
        <v>2000</v>
      </c>
      <c r="U1324" s="8">
        <f t="shared" si="169"/>
        <v>22</v>
      </c>
      <c r="V1324" s="7">
        <v>2000</v>
      </c>
      <c r="W1324" t="s">
        <v>832</v>
      </c>
      <c r="X1324" s="2">
        <v>0.25800000000000001</v>
      </c>
      <c r="Y1324" s="6">
        <f t="shared" si="166"/>
        <v>6.8871626491551216E-3</v>
      </c>
      <c r="AA1324">
        <v>10584587</v>
      </c>
      <c r="AB1324">
        <v>17931</v>
      </c>
      <c r="AD1324" t="s">
        <v>6</v>
      </c>
      <c r="AE1324">
        <v>28</v>
      </c>
      <c r="AF1324" s="11">
        <v>44287</v>
      </c>
      <c r="AH1324" t="s">
        <v>831</v>
      </c>
      <c r="AI1324" t="s">
        <v>830</v>
      </c>
      <c r="AJ1324" t="s">
        <v>829</v>
      </c>
      <c r="AK1324" t="s">
        <v>828</v>
      </c>
      <c r="AL1324">
        <v>7</v>
      </c>
      <c r="AM1324" s="5">
        <f t="shared" si="170"/>
        <v>0.31818181818181818</v>
      </c>
      <c r="AN1324" s="4">
        <f t="shared" si="167"/>
        <v>4.8191112182024716E-4</v>
      </c>
      <c r="AO1324" s="3"/>
      <c r="AP1324">
        <v>0</v>
      </c>
      <c r="AR1324" t="s">
        <v>1</v>
      </c>
      <c r="AS1324" t="s">
        <v>827</v>
      </c>
      <c r="AT1324" s="2">
        <v>0.83599999999999997</v>
      </c>
      <c r="AU1324" s="1">
        <f t="shared" si="171"/>
        <v>0.49655871909546589</v>
      </c>
      <c r="AV1324" s="1">
        <f t="shared" si="172"/>
        <v>0.36845368854876842</v>
      </c>
      <c r="AW1324" s="1">
        <f t="shared" si="173"/>
        <v>0.24034865800207092</v>
      </c>
    </row>
    <row r="1325" spans="1:49" x14ac:dyDescent="0.2">
      <c r="A1325">
        <v>1323</v>
      </c>
      <c r="B1325" t="s">
        <v>826</v>
      </c>
      <c r="C1325" t="s">
        <v>825</v>
      </c>
      <c r="F1325" t="s">
        <v>824</v>
      </c>
      <c r="G1325" t="s">
        <v>16</v>
      </c>
      <c r="H1325" t="s">
        <v>15</v>
      </c>
      <c r="I1325" t="s">
        <v>823</v>
      </c>
      <c r="J1325">
        <v>60010934</v>
      </c>
      <c r="K1325" t="s">
        <v>822</v>
      </c>
      <c r="L1325" t="s">
        <v>821</v>
      </c>
      <c r="M1325" t="s">
        <v>820</v>
      </c>
      <c r="N1325">
        <v>1</v>
      </c>
      <c r="O1325" t="s">
        <v>819</v>
      </c>
      <c r="P1325">
        <v>7003341226</v>
      </c>
      <c r="Q1325">
        <v>60010934</v>
      </c>
      <c r="R1325" s="7">
        <v>36526</v>
      </c>
      <c r="S1325" s="8">
        <f t="shared" si="168"/>
        <v>2000</v>
      </c>
      <c r="T1325" s="8">
        <v>2000</v>
      </c>
      <c r="U1325" s="8">
        <f t="shared" si="169"/>
        <v>22</v>
      </c>
      <c r="V1325" s="7">
        <v>2000</v>
      </c>
      <c r="W1325" t="s">
        <v>818</v>
      </c>
      <c r="X1325" s="2">
        <v>0.77400000000000002</v>
      </c>
      <c r="Y1325" s="6">
        <f t="shared" si="166"/>
        <v>2.0661487947465366E-2</v>
      </c>
      <c r="AA1325">
        <v>7390572</v>
      </c>
      <c r="AB1325">
        <v>13549</v>
      </c>
      <c r="AD1325" t="s">
        <v>6</v>
      </c>
      <c r="AE1325">
        <v>17</v>
      </c>
      <c r="AF1325">
        <v>9</v>
      </c>
      <c r="AH1325" t="s">
        <v>817</v>
      </c>
      <c r="AI1325" t="s">
        <v>816</v>
      </c>
      <c r="AK1325" t="s">
        <v>815</v>
      </c>
      <c r="AL1325">
        <v>10</v>
      </c>
      <c r="AM1325" s="5">
        <f t="shared" si="170"/>
        <v>0.45454545454545453</v>
      </c>
      <c r="AN1325" s="4">
        <f t="shared" si="167"/>
        <v>6.8844445974321016E-4</v>
      </c>
      <c r="AO1325" s="3"/>
      <c r="AP1325">
        <v>1</v>
      </c>
      <c r="AR1325" t="s">
        <v>1</v>
      </c>
      <c r="AT1325" s="2" t="s">
        <v>0</v>
      </c>
      <c r="AU1325" s="1">
        <f t="shared" si="171"/>
        <v>1.4669574901148719</v>
      </c>
      <c r="AV1325" s="1">
        <f t="shared" si="172"/>
        <v>1.0674966203604288</v>
      </c>
      <c r="AW1325" s="1">
        <f t="shared" si="173"/>
        <v>0.66803575060598563</v>
      </c>
    </row>
    <row r="1326" spans="1:49" x14ac:dyDescent="0.2">
      <c r="A1326">
        <v>1324</v>
      </c>
      <c r="B1326" t="s">
        <v>814</v>
      </c>
      <c r="C1326" t="s">
        <v>813</v>
      </c>
      <c r="F1326" t="s">
        <v>812</v>
      </c>
      <c r="G1326" t="s">
        <v>16</v>
      </c>
      <c r="H1326" t="s">
        <v>15</v>
      </c>
      <c r="I1326" t="s">
        <v>811</v>
      </c>
      <c r="J1326">
        <v>60025709</v>
      </c>
      <c r="K1326" t="s">
        <v>810</v>
      </c>
      <c r="L1326" t="s">
        <v>809</v>
      </c>
      <c r="M1326" t="s">
        <v>808</v>
      </c>
      <c r="N1326">
        <v>2</v>
      </c>
      <c r="O1326" t="s">
        <v>807</v>
      </c>
      <c r="P1326" t="s">
        <v>806</v>
      </c>
      <c r="Q1326" t="s">
        <v>805</v>
      </c>
      <c r="R1326" s="7">
        <v>36526</v>
      </c>
      <c r="S1326" s="8">
        <f t="shared" si="168"/>
        <v>2000</v>
      </c>
      <c r="T1326" s="8">
        <v>2000</v>
      </c>
      <c r="U1326" s="8">
        <f t="shared" si="169"/>
        <v>22</v>
      </c>
      <c r="V1326" s="7">
        <v>2000</v>
      </c>
      <c r="W1326" t="s">
        <v>804</v>
      </c>
      <c r="X1326" s="2">
        <v>0.251</v>
      </c>
      <c r="Y1326" s="6">
        <f t="shared" si="166"/>
        <v>6.7003016470462617E-3</v>
      </c>
      <c r="AA1326">
        <v>1468030</v>
      </c>
      <c r="AB1326">
        <v>29679</v>
      </c>
      <c r="AC1326">
        <v>10964681</v>
      </c>
      <c r="AD1326" t="s">
        <v>6</v>
      </c>
      <c r="AE1326">
        <v>19</v>
      </c>
      <c r="AF1326">
        <v>2</v>
      </c>
      <c r="AH1326" t="s">
        <v>803</v>
      </c>
      <c r="AI1326" t="s">
        <v>802</v>
      </c>
      <c r="AJ1326" t="s">
        <v>801</v>
      </c>
      <c r="AK1326" t="s">
        <v>800</v>
      </c>
      <c r="AL1326">
        <v>1</v>
      </c>
      <c r="AM1326" s="5">
        <f t="shared" si="170"/>
        <v>4.5454545454545456E-2</v>
      </c>
      <c r="AN1326" s="4">
        <f t="shared" si="167"/>
        <v>6.8844445974321024E-5</v>
      </c>
      <c r="AO1326" s="3"/>
      <c r="AP1326">
        <v>0</v>
      </c>
      <c r="AR1326" t="s">
        <v>1</v>
      </c>
      <c r="AT1326" s="2">
        <v>1.087</v>
      </c>
      <c r="AU1326" s="1">
        <f t="shared" si="171"/>
        <v>0.47108644867246791</v>
      </c>
      <c r="AV1326" s="1">
        <f t="shared" si="172"/>
        <v>0.33845730465102913</v>
      </c>
      <c r="AW1326" s="1">
        <f t="shared" si="173"/>
        <v>0.20582816062959031</v>
      </c>
    </row>
    <row r="1327" spans="1:49" x14ac:dyDescent="0.2">
      <c r="A1327">
        <v>1325</v>
      </c>
      <c r="B1327" t="s">
        <v>799</v>
      </c>
      <c r="C1327" t="s">
        <v>798</v>
      </c>
      <c r="D1327" t="s">
        <v>797</v>
      </c>
      <c r="F1327" t="s">
        <v>796</v>
      </c>
      <c r="G1327" t="s">
        <v>16</v>
      </c>
      <c r="H1327" t="s">
        <v>15</v>
      </c>
      <c r="I1327" t="s">
        <v>795</v>
      </c>
      <c r="J1327">
        <v>100797885</v>
      </c>
      <c r="K1327" t="s">
        <v>794</v>
      </c>
      <c r="M1327" t="s">
        <v>11</v>
      </c>
      <c r="N1327">
        <v>1</v>
      </c>
      <c r="O1327" t="s">
        <v>793</v>
      </c>
      <c r="P1327">
        <v>57197115119</v>
      </c>
      <c r="Q1327">
        <v>100797885</v>
      </c>
      <c r="R1327" s="7">
        <v>36526</v>
      </c>
      <c r="S1327" s="8">
        <f t="shared" si="168"/>
        <v>2000</v>
      </c>
      <c r="T1327" s="8">
        <v>2000</v>
      </c>
      <c r="U1327" s="8">
        <f t="shared" si="169"/>
        <v>22</v>
      </c>
      <c r="V1327" s="7">
        <v>36526</v>
      </c>
      <c r="W1327" t="s">
        <v>792</v>
      </c>
      <c r="X1327" s="2">
        <v>1.208</v>
      </c>
      <c r="Y1327" s="6">
        <f t="shared" si="166"/>
        <v>3.2246870078214675E-2</v>
      </c>
      <c r="AA1327">
        <v>1681699</v>
      </c>
      <c r="AB1327">
        <v>30441</v>
      </c>
      <c r="AD1327" t="s">
        <v>6</v>
      </c>
      <c r="AE1327">
        <v>25</v>
      </c>
      <c r="AF1327" s="11">
        <v>44228</v>
      </c>
      <c r="AH1327" t="s">
        <v>791</v>
      </c>
      <c r="AI1327" t="s">
        <v>790</v>
      </c>
      <c r="AJ1327" t="s">
        <v>789</v>
      </c>
      <c r="AK1327" t="s">
        <v>788</v>
      </c>
      <c r="AL1327">
        <v>115</v>
      </c>
      <c r="AM1327" s="5">
        <f t="shared" si="170"/>
        <v>5.2272727272727275</v>
      </c>
      <c r="AN1327" s="4">
        <f t="shared" si="167"/>
        <v>7.9171112870469185E-3</v>
      </c>
      <c r="AO1327" s="3"/>
      <c r="AP1327">
        <v>0</v>
      </c>
      <c r="AR1327" t="s">
        <v>1</v>
      </c>
      <c r="AT1327" s="2" t="s">
        <v>0</v>
      </c>
      <c r="AU1327" s="1">
        <f t="shared" si="171"/>
        <v>2.4947942440864344</v>
      </c>
      <c r="AV1327" s="1">
        <f t="shared" si="172"/>
        <v>2.0081990682630795</v>
      </c>
      <c r="AW1327" s="1">
        <f t="shared" si="173"/>
        <v>1.5216038924397244</v>
      </c>
    </row>
    <row r="1328" spans="1:49" x14ac:dyDescent="0.2">
      <c r="A1328">
        <v>1326</v>
      </c>
      <c r="B1328" t="s">
        <v>787</v>
      </c>
      <c r="F1328" t="s">
        <v>786</v>
      </c>
      <c r="G1328" t="s">
        <v>16</v>
      </c>
      <c r="H1328" t="s">
        <v>15</v>
      </c>
      <c r="I1328" t="s">
        <v>785</v>
      </c>
      <c r="J1328">
        <v>60032315</v>
      </c>
      <c r="K1328" t="s">
        <v>784</v>
      </c>
      <c r="L1328" t="s">
        <v>783</v>
      </c>
      <c r="M1328" t="s">
        <v>356</v>
      </c>
      <c r="N1328">
        <v>2</v>
      </c>
      <c r="O1328" t="s">
        <v>782</v>
      </c>
      <c r="P1328" t="s">
        <v>781</v>
      </c>
      <c r="Q1328" t="s">
        <v>780</v>
      </c>
      <c r="R1328" s="7">
        <v>36526</v>
      </c>
      <c r="S1328" s="8">
        <f t="shared" si="168"/>
        <v>2000</v>
      </c>
      <c r="T1328" s="8">
        <v>2000</v>
      </c>
      <c r="U1328" s="8">
        <f t="shared" si="169"/>
        <v>22</v>
      </c>
      <c r="V1328" s="7">
        <v>2000</v>
      </c>
      <c r="W1328" t="s">
        <v>767</v>
      </c>
      <c r="X1328" s="2">
        <v>0.182</v>
      </c>
      <c r="Y1328" s="6">
        <f t="shared" si="166"/>
        <v>4.8583860548303574E-3</v>
      </c>
      <c r="AA1328">
        <v>9168524</v>
      </c>
      <c r="AB1328">
        <v>26075</v>
      </c>
      <c r="AD1328" t="s">
        <v>6</v>
      </c>
      <c r="AE1328" t="s">
        <v>766</v>
      </c>
      <c r="AF1328">
        <v>1</v>
      </c>
      <c r="AH1328" t="s">
        <v>779</v>
      </c>
      <c r="AI1328" t="s">
        <v>778</v>
      </c>
      <c r="AJ1328" t="s">
        <v>777</v>
      </c>
      <c r="AK1328" t="s">
        <v>776</v>
      </c>
      <c r="AL1328">
        <v>11</v>
      </c>
      <c r="AM1328" s="5">
        <f t="shared" si="170"/>
        <v>0.5</v>
      </c>
      <c r="AN1328" s="4">
        <f t="shared" si="167"/>
        <v>7.572889057175312E-4</v>
      </c>
      <c r="AO1328" s="3"/>
      <c r="AP1328">
        <v>0</v>
      </c>
      <c r="AR1328" t="s">
        <v>1</v>
      </c>
      <c r="AT1328" s="2">
        <v>0.35199999999999998</v>
      </c>
      <c r="AU1328" s="1">
        <f t="shared" si="171"/>
        <v>0.36280569100965093</v>
      </c>
      <c r="AV1328" s="1">
        <f t="shared" si="172"/>
        <v>0.28078374802739442</v>
      </c>
      <c r="AW1328" s="1">
        <f t="shared" si="173"/>
        <v>0.19876180504513791</v>
      </c>
    </row>
    <row r="1329" spans="1:49" x14ac:dyDescent="0.2">
      <c r="A1329">
        <v>1327</v>
      </c>
      <c r="B1329" t="s">
        <v>775</v>
      </c>
      <c r="F1329" t="s">
        <v>774</v>
      </c>
      <c r="G1329" t="s">
        <v>16</v>
      </c>
      <c r="H1329" t="s">
        <v>15</v>
      </c>
      <c r="I1329" t="s">
        <v>773</v>
      </c>
      <c r="J1329">
        <v>60016074</v>
      </c>
      <c r="K1329" t="s">
        <v>772</v>
      </c>
      <c r="L1329" t="s">
        <v>771</v>
      </c>
      <c r="M1329" t="s">
        <v>356</v>
      </c>
      <c r="N1329">
        <v>3</v>
      </c>
      <c r="O1329" t="s">
        <v>770</v>
      </c>
      <c r="P1329" t="s">
        <v>769</v>
      </c>
      <c r="Q1329" t="s">
        <v>768</v>
      </c>
      <c r="R1329" s="7">
        <v>36526</v>
      </c>
      <c r="S1329" s="8">
        <f t="shared" si="168"/>
        <v>2000</v>
      </c>
      <c r="T1329" s="8">
        <v>2000</v>
      </c>
      <c r="U1329" s="8">
        <f t="shared" si="169"/>
        <v>22</v>
      </c>
      <c r="V1329" s="7">
        <v>2000</v>
      </c>
      <c r="W1329" t="s">
        <v>767</v>
      </c>
      <c r="X1329" s="2">
        <v>0.182</v>
      </c>
      <c r="Y1329" s="6">
        <f t="shared" si="166"/>
        <v>4.8583860548303574E-3</v>
      </c>
      <c r="AA1329">
        <v>9168524</v>
      </c>
      <c r="AB1329">
        <v>26075</v>
      </c>
      <c r="AD1329" t="s">
        <v>6</v>
      </c>
      <c r="AE1329" t="s">
        <v>766</v>
      </c>
      <c r="AF1329">
        <v>1</v>
      </c>
      <c r="AH1329" s="11">
        <v>44349</v>
      </c>
      <c r="AI1329" t="s">
        <v>765</v>
      </c>
      <c r="AJ1329" t="s">
        <v>764</v>
      </c>
      <c r="AK1329" t="s">
        <v>763</v>
      </c>
      <c r="AL1329">
        <v>10</v>
      </c>
      <c r="AM1329" s="5">
        <f t="shared" si="170"/>
        <v>0.45454545454545453</v>
      </c>
      <c r="AN1329" s="4">
        <f t="shared" si="167"/>
        <v>6.8844445974321016E-4</v>
      </c>
      <c r="AO1329" s="3"/>
      <c r="AP1329">
        <v>0</v>
      </c>
      <c r="AR1329" t="s">
        <v>1</v>
      </c>
      <c r="AT1329" s="2">
        <v>0.35199999999999998</v>
      </c>
      <c r="AU1329" s="1">
        <f t="shared" si="171"/>
        <v>0.36074035763042128</v>
      </c>
      <c r="AV1329" s="1">
        <f t="shared" si="172"/>
        <v>0.27734152572867837</v>
      </c>
      <c r="AW1329" s="1">
        <f t="shared" si="173"/>
        <v>0.19394269382693544</v>
      </c>
    </row>
    <row r="1330" spans="1:49" x14ac:dyDescent="0.2">
      <c r="A1330">
        <v>1328</v>
      </c>
      <c r="B1330" t="s">
        <v>762</v>
      </c>
      <c r="C1330" t="s">
        <v>761</v>
      </c>
      <c r="F1330" t="s">
        <v>760</v>
      </c>
      <c r="G1330" t="s">
        <v>16</v>
      </c>
      <c r="H1330" t="s">
        <v>15</v>
      </c>
      <c r="I1330" t="s">
        <v>759</v>
      </c>
      <c r="J1330">
        <v>100332803</v>
      </c>
      <c r="K1330" t="s">
        <v>758</v>
      </c>
      <c r="L1330" t="s">
        <v>757</v>
      </c>
      <c r="M1330" t="s">
        <v>467</v>
      </c>
      <c r="N1330">
        <v>3</v>
      </c>
      <c r="O1330" t="s">
        <v>756</v>
      </c>
      <c r="P1330" t="s">
        <v>755</v>
      </c>
      <c r="Q1330" t="s">
        <v>754</v>
      </c>
      <c r="R1330" s="7">
        <v>36526</v>
      </c>
      <c r="S1330" s="8">
        <f t="shared" si="168"/>
        <v>2000</v>
      </c>
      <c r="T1330" s="8">
        <v>2000</v>
      </c>
      <c r="U1330" s="8">
        <f t="shared" si="169"/>
        <v>22</v>
      </c>
      <c r="V1330" s="7">
        <v>36526</v>
      </c>
      <c r="W1330" t="s">
        <v>742</v>
      </c>
      <c r="X1330" s="2">
        <v>0.249</v>
      </c>
      <c r="Y1330" s="6">
        <f t="shared" si="166"/>
        <v>6.6469127893008734E-3</v>
      </c>
      <c r="AA1330">
        <v>8943370</v>
      </c>
      <c r="AB1330">
        <v>18200</v>
      </c>
      <c r="AD1330" t="s">
        <v>6</v>
      </c>
      <c r="AE1330">
        <v>13</v>
      </c>
      <c r="AF1330">
        <v>1</v>
      </c>
      <c r="AH1330" t="s">
        <v>753</v>
      </c>
      <c r="AI1330" t="s">
        <v>752</v>
      </c>
      <c r="AK1330" t="s">
        <v>751</v>
      </c>
      <c r="AL1330">
        <v>6</v>
      </c>
      <c r="AM1330" s="5">
        <f t="shared" si="170"/>
        <v>0.27272727272727271</v>
      </c>
      <c r="AN1330" s="4">
        <f t="shared" si="167"/>
        <v>4.1306667584592612E-4</v>
      </c>
      <c r="AO1330" s="3"/>
      <c r="AP1330">
        <v>0</v>
      </c>
      <c r="AR1330" t="s">
        <v>1</v>
      </c>
      <c r="AT1330" s="2" t="s">
        <v>0</v>
      </c>
      <c r="AU1330" s="1">
        <f t="shared" si="171"/>
        <v>0.47767589552643891</v>
      </c>
      <c r="AV1330" s="1">
        <f t="shared" si="172"/>
        <v>0.35299897325733998</v>
      </c>
      <c r="AW1330" s="1">
        <f t="shared" si="173"/>
        <v>0.22832205098824102</v>
      </c>
    </row>
    <row r="1331" spans="1:49" x14ac:dyDescent="0.2">
      <c r="A1331">
        <v>1329</v>
      </c>
      <c r="B1331" t="s">
        <v>750</v>
      </c>
      <c r="C1331" t="s">
        <v>749</v>
      </c>
      <c r="F1331" t="s">
        <v>748</v>
      </c>
      <c r="G1331" t="s">
        <v>16</v>
      </c>
      <c r="H1331" t="s">
        <v>15</v>
      </c>
      <c r="I1331" t="s">
        <v>747</v>
      </c>
      <c r="J1331">
        <v>60017161</v>
      </c>
      <c r="K1331" t="s">
        <v>746</v>
      </c>
      <c r="L1331" t="s">
        <v>745</v>
      </c>
      <c r="M1331" t="s">
        <v>744</v>
      </c>
      <c r="N1331">
        <v>1</v>
      </c>
      <c r="O1331" t="s">
        <v>743</v>
      </c>
      <c r="P1331">
        <v>7409485017</v>
      </c>
      <c r="Q1331">
        <v>60017161</v>
      </c>
      <c r="R1331" s="7">
        <v>36526</v>
      </c>
      <c r="S1331" s="8">
        <f t="shared" si="168"/>
        <v>2000</v>
      </c>
      <c r="T1331" s="8">
        <v>2000</v>
      </c>
      <c r="U1331" s="8">
        <f t="shared" si="169"/>
        <v>22</v>
      </c>
      <c r="V1331" s="7">
        <v>36526</v>
      </c>
      <c r="W1331" t="s">
        <v>742</v>
      </c>
      <c r="X1331" s="2">
        <v>0.249</v>
      </c>
      <c r="Y1331" s="6">
        <f t="shared" si="166"/>
        <v>6.6469127893008734E-3</v>
      </c>
      <c r="AA1331">
        <v>8943370</v>
      </c>
      <c r="AB1331">
        <v>18200</v>
      </c>
      <c r="AD1331" t="s">
        <v>6</v>
      </c>
      <c r="AE1331">
        <v>13</v>
      </c>
      <c r="AF1331">
        <v>1</v>
      </c>
      <c r="AH1331" s="9">
        <v>44136</v>
      </c>
      <c r="AI1331" t="s">
        <v>741</v>
      </c>
      <c r="AK1331" t="s">
        <v>740</v>
      </c>
      <c r="AL1331">
        <v>0</v>
      </c>
      <c r="AM1331" s="5">
        <f t="shared" si="170"/>
        <v>0</v>
      </c>
      <c r="AN1331" s="4">
        <f t="shared" si="167"/>
        <v>0</v>
      </c>
      <c r="AO1331" s="3"/>
      <c r="AP1331">
        <v>0</v>
      </c>
      <c r="AR1331" t="s">
        <v>1</v>
      </c>
      <c r="AT1331" s="2" t="s">
        <v>0</v>
      </c>
      <c r="AU1331" s="1">
        <f t="shared" si="171"/>
        <v>0.46528389525106117</v>
      </c>
      <c r="AV1331" s="1">
        <f t="shared" si="172"/>
        <v>0.3323456394650437</v>
      </c>
      <c r="AW1331" s="1">
        <f t="shared" si="173"/>
        <v>0.19940738367902619</v>
      </c>
    </row>
    <row r="1332" spans="1:49" x14ac:dyDescent="0.2">
      <c r="A1332">
        <v>1330</v>
      </c>
      <c r="B1332" t="s">
        <v>739</v>
      </c>
      <c r="F1332" t="s">
        <v>738</v>
      </c>
      <c r="G1332" t="s">
        <v>16</v>
      </c>
      <c r="H1332" t="s">
        <v>15</v>
      </c>
      <c r="I1332" t="s">
        <v>737</v>
      </c>
      <c r="N1332">
        <v>1</v>
      </c>
      <c r="O1332" t="s">
        <v>736</v>
      </c>
      <c r="P1332">
        <v>1</v>
      </c>
      <c r="R1332" s="7">
        <v>36526</v>
      </c>
      <c r="S1332" s="8">
        <f t="shared" si="168"/>
        <v>2000</v>
      </c>
      <c r="T1332" s="8">
        <v>2000</v>
      </c>
      <c r="U1332" s="8">
        <f t="shared" si="169"/>
        <v>22</v>
      </c>
      <c r="V1332" s="7">
        <v>36526</v>
      </c>
      <c r="W1332" t="s">
        <v>306</v>
      </c>
      <c r="X1332" s="2">
        <v>0.13800000000000001</v>
      </c>
      <c r="Y1332" s="6">
        <f t="shared" si="166"/>
        <v>3.6838311844318095E-3</v>
      </c>
      <c r="AA1332">
        <v>1926225</v>
      </c>
      <c r="AB1332">
        <v>18580</v>
      </c>
      <c r="AD1332" t="s">
        <v>6</v>
      </c>
      <c r="AE1332">
        <v>43</v>
      </c>
      <c r="AF1332">
        <v>1</v>
      </c>
      <c r="AI1332" t="s">
        <v>735</v>
      </c>
      <c r="AK1332" t="s">
        <v>734</v>
      </c>
      <c r="AL1332">
        <v>0</v>
      </c>
      <c r="AM1332" s="5">
        <f t="shared" si="170"/>
        <v>0</v>
      </c>
      <c r="AN1332" s="4">
        <f t="shared" si="167"/>
        <v>0</v>
      </c>
      <c r="AO1332" s="3"/>
      <c r="AP1332">
        <v>0</v>
      </c>
      <c r="AR1332" t="s">
        <v>1</v>
      </c>
      <c r="AT1332" s="2">
        <v>0.30599999999999999</v>
      </c>
      <c r="AU1332" s="1">
        <f t="shared" si="171"/>
        <v>0.25786818291022667</v>
      </c>
      <c r="AV1332" s="1">
        <f t="shared" si="172"/>
        <v>0.18419155922159047</v>
      </c>
      <c r="AW1332" s="1">
        <f t="shared" si="173"/>
        <v>0.11051493553295429</v>
      </c>
    </row>
    <row r="1333" spans="1:49" x14ac:dyDescent="0.2">
      <c r="A1333">
        <v>1331</v>
      </c>
      <c r="B1333" t="s">
        <v>733</v>
      </c>
      <c r="C1333" t="s">
        <v>732</v>
      </c>
      <c r="E1333">
        <v>11110831</v>
      </c>
      <c r="F1333" t="s">
        <v>731</v>
      </c>
      <c r="G1333" t="s">
        <v>16</v>
      </c>
      <c r="H1333" t="s">
        <v>15</v>
      </c>
      <c r="I1333" t="s">
        <v>730</v>
      </c>
      <c r="J1333">
        <v>60021918</v>
      </c>
      <c r="K1333" t="s">
        <v>729</v>
      </c>
      <c r="L1333" t="s">
        <v>728</v>
      </c>
      <c r="M1333" t="s">
        <v>11</v>
      </c>
      <c r="N1333">
        <v>1</v>
      </c>
      <c r="O1333" t="s">
        <v>727</v>
      </c>
      <c r="P1333">
        <v>7003515482</v>
      </c>
      <c r="Q1333">
        <v>60021918</v>
      </c>
      <c r="R1333" s="7">
        <v>36526</v>
      </c>
      <c r="S1333" s="8">
        <f t="shared" si="168"/>
        <v>2000</v>
      </c>
      <c r="T1333" s="8">
        <v>2000</v>
      </c>
      <c r="U1333" s="8">
        <f t="shared" si="169"/>
        <v>22</v>
      </c>
      <c r="V1333" s="7">
        <v>2000</v>
      </c>
      <c r="W1333" t="s">
        <v>726</v>
      </c>
      <c r="X1333" s="2">
        <v>1.302</v>
      </c>
      <c r="Y1333" s="6">
        <f t="shared" si="166"/>
        <v>3.4756146392247937E-2</v>
      </c>
      <c r="AA1333">
        <v>223077</v>
      </c>
      <c r="AB1333">
        <v>23475</v>
      </c>
      <c r="AD1333" t="s">
        <v>6</v>
      </c>
      <c r="AE1333">
        <v>84</v>
      </c>
      <c r="AF1333">
        <v>6</v>
      </c>
      <c r="AH1333" t="s">
        <v>725</v>
      </c>
      <c r="AI1333" t="s">
        <v>724</v>
      </c>
      <c r="AK1333" t="s">
        <v>723</v>
      </c>
      <c r="AL1333">
        <v>45</v>
      </c>
      <c r="AM1333" s="5">
        <f t="shared" si="170"/>
        <v>2.0454545454545454</v>
      </c>
      <c r="AN1333" s="4">
        <f t="shared" si="167"/>
        <v>3.0980000688444458E-3</v>
      </c>
      <c r="AO1333" s="3"/>
      <c r="AP1333">
        <v>0</v>
      </c>
      <c r="AQ1333" t="s">
        <v>722</v>
      </c>
      <c r="AR1333" t="s">
        <v>721</v>
      </c>
      <c r="AS1333" t="s">
        <v>720</v>
      </c>
      <c r="AT1333" s="2">
        <v>2.714</v>
      </c>
      <c r="AU1333" s="1">
        <f t="shared" si="171"/>
        <v>2.525870249522689</v>
      </c>
      <c r="AV1333" s="1">
        <f t="shared" si="172"/>
        <v>1.8927073230546192</v>
      </c>
      <c r="AW1333" s="1">
        <f t="shared" si="173"/>
        <v>1.2595443965865494</v>
      </c>
    </row>
    <row r="1334" spans="1:49" x14ac:dyDescent="0.2">
      <c r="A1334">
        <v>1332</v>
      </c>
      <c r="B1334" t="s">
        <v>719</v>
      </c>
      <c r="C1334" t="s">
        <v>718</v>
      </c>
      <c r="F1334" t="s">
        <v>717</v>
      </c>
      <c r="G1334" t="s">
        <v>16</v>
      </c>
      <c r="H1334" t="s">
        <v>15</v>
      </c>
      <c r="I1334" t="s">
        <v>716</v>
      </c>
      <c r="J1334" t="s">
        <v>715</v>
      </c>
      <c r="K1334" t="s">
        <v>714</v>
      </c>
      <c r="L1334" t="s">
        <v>713</v>
      </c>
      <c r="M1334" t="s">
        <v>712</v>
      </c>
      <c r="N1334">
        <v>4</v>
      </c>
      <c r="O1334" t="s">
        <v>711</v>
      </c>
      <c r="P1334" t="s">
        <v>710</v>
      </c>
      <c r="Q1334" t="s">
        <v>709</v>
      </c>
      <c r="R1334" s="7">
        <v>36526</v>
      </c>
      <c r="S1334" s="8">
        <f t="shared" si="168"/>
        <v>2000</v>
      </c>
      <c r="T1334" s="8">
        <v>2000</v>
      </c>
      <c r="U1334" s="8">
        <f t="shared" si="169"/>
        <v>22</v>
      </c>
      <c r="V1334" s="7">
        <v>2000</v>
      </c>
      <c r="W1334" t="s">
        <v>708</v>
      </c>
      <c r="X1334" s="2">
        <v>1.121</v>
      </c>
      <c r="Y1334" s="6">
        <f t="shared" si="166"/>
        <v>2.9924454766290277E-2</v>
      </c>
      <c r="AA1334">
        <v>8927790</v>
      </c>
      <c r="AB1334">
        <v>19972</v>
      </c>
      <c r="AD1334" t="s">
        <v>6</v>
      </c>
      <c r="AE1334">
        <v>14</v>
      </c>
      <c r="AF1334">
        <v>9</v>
      </c>
      <c r="AH1334" t="s">
        <v>707</v>
      </c>
      <c r="AI1334" t="s">
        <v>706</v>
      </c>
      <c r="AK1334" t="s">
        <v>705</v>
      </c>
      <c r="AL1334">
        <v>17</v>
      </c>
      <c r="AM1334" s="5">
        <f t="shared" si="170"/>
        <v>0.77272727272727271</v>
      </c>
      <c r="AN1334" s="4">
        <f t="shared" si="167"/>
        <v>1.1703555815634574E-3</v>
      </c>
      <c r="AO1334" s="3"/>
      <c r="AP1334">
        <v>0</v>
      </c>
      <c r="AR1334" t="s">
        <v>1</v>
      </c>
      <c r="AT1334" s="2">
        <v>2.9420000000000002</v>
      </c>
      <c r="AU1334" s="1">
        <f t="shared" si="171"/>
        <v>2.1298225010872232</v>
      </c>
      <c r="AV1334" s="1">
        <f t="shared" si="172"/>
        <v>1.5547405173926867</v>
      </c>
      <c r="AW1334" s="1">
        <f t="shared" si="173"/>
        <v>0.97965853369815037</v>
      </c>
    </row>
    <row r="1335" spans="1:49" x14ac:dyDescent="0.2">
      <c r="A1335">
        <v>1333</v>
      </c>
      <c r="B1335" t="s">
        <v>704</v>
      </c>
      <c r="C1335" t="s">
        <v>703</v>
      </c>
      <c r="E1335">
        <v>11271707</v>
      </c>
      <c r="F1335" t="s">
        <v>702</v>
      </c>
      <c r="G1335" t="s">
        <v>16</v>
      </c>
      <c r="H1335" t="s">
        <v>15</v>
      </c>
      <c r="I1335" t="s">
        <v>701</v>
      </c>
      <c r="J1335">
        <v>60020484</v>
      </c>
      <c r="K1335" t="s">
        <v>700</v>
      </c>
      <c r="L1335" t="s">
        <v>699</v>
      </c>
      <c r="M1335" t="s">
        <v>698</v>
      </c>
      <c r="N1335">
        <v>2</v>
      </c>
      <c r="O1335" t="s">
        <v>697</v>
      </c>
      <c r="P1335" t="s">
        <v>696</v>
      </c>
      <c r="Q1335" t="s">
        <v>695</v>
      </c>
      <c r="R1335" s="7">
        <v>36526</v>
      </c>
      <c r="S1335" s="8">
        <f t="shared" si="168"/>
        <v>2000</v>
      </c>
      <c r="T1335" s="8">
        <v>2000</v>
      </c>
      <c r="U1335" s="8">
        <f t="shared" si="169"/>
        <v>22</v>
      </c>
      <c r="V1335" s="7">
        <v>36831</v>
      </c>
      <c r="W1335" t="s">
        <v>694</v>
      </c>
      <c r="X1335" s="2" t="s">
        <v>0</v>
      </c>
      <c r="Y1335" s="6" t="e">
        <f t="shared" si="166"/>
        <v>#VALUE!</v>
      </c>
      <c r="AA1335" t="s">
        <v>693</v>
      </c>
      <c r="AB1335">
        <v>21841</v>
      </c>
      <c r="AC1335">
        <v>14645122</v>
      </c>
      <c r="AD1335" t="s">
        <v>6</v>
      </c>
      <c r="AE1335">
        <v>17</v>
      </c>
      <c r="AF1335">
        <v>11</v>
      </c>
      <c r="AH1335" t="s">
        <v>692</v>
      </c>
      <c r="AI1335" t="s">
        <v>691</v>
      </c>
      <c r="AJ1335" t="s">
        <v>690</v>
      </c>
      <c r="AK1335" t="s">
        <v>689</v>
      </c>
      <c r="AL1335">
        <v>31</v>
      </c>
      <c r="AM1335" s="5">
        <f t="shared" si="170"/>
        <v>1.4090909090909092</v>
      </c>
      <c r="AN1335" s="4">
        <f t="shared" si="167"/>
        <v>2.1341778252039517E-3</v>
      </c>
      <c r="AO1335" s="3"/>
      <c r="AP1335">
        <v>0</v>
      </c>
      <c r="AR1335" t="s">
        <v>1</v>
      </c>
      <c r="AT1335" s="2" t="s">
        <v>0</v>
      </c>
      <c r="AU1335" s="1" t="e">
        <f t="shared" si="171"/>
        <v>#VALUE!</v>
      </c>
      <c r="AV1335" s="1" t="e">
        <f t="shared" si="172"/>
        <v>#VALUE!</v>
      </c>
      <c r="AW1335" s="1" t="e">
        <f t="shared" si="173"/>
        <v>#VALUE!</v>
      </c>
    </row>
    <row r="1336" spans="1:49" x14ac:dyDescent="0.2">
      <c r="A1336">
        <v>1334</v>
      </c>
      <c r="B1336" t="s">
        <v>688</v>
      </c>
      <c r="C1336" t="s">
        <v>687</v>
      </c>
      <c r="E1336">
        <v>10656707</v>
      </c>
      <c r="F1336" t="s">
        <v>686</v>
      </c>
      <c r="G1336" t="s">
        <v>16</v>
      </c>
      <c r="H1336" t="s">
        <v>15</v>
      </c>
      <c r="I1336" t="s">
        <v>685</v>
      </c>
      <c r="J1336">
        <v>60023838</v>
      </c>
      <c r="K1336" t="s">
        <v>684</v>
      </c>
      <c r="L1336" t="s">
        <v>683</v>
      </c>
      <c r="M1336" t="s">
        <v>682</v>
      </c>
      <c r="N1336">
        <v>2</v>
      </c>
      <c r="O1336" t="s">
        <v>681</v>
      </c>
      <c r="P1336" t="s">
        <v>680</v>
      </c>
      <c r="Q1336" t="s">
        <v>679</v>
      </c>
      <c r="R1336" s="7">
        <v>36526</v>
      </c>
      <c r="S1336" s="8">
        <f t="shared" si="168"/>
        <v>2000</v>
      </c>
      <c r="T1336" s="8">
        <v>2000</v>
      </c>
      <c r="U1336" s="8">
        <f t="shared" si="169"/>
        <v>22</v>
      </c>
      <c r="V1336" s="7" t="s">
        <v>678</v>
      </c>
      <c r="W1336" t="s">
        <v>677</v>
      </c>
      <c r="X1336" s="2">
        <v>0.83899999999999997</v>
      </c>
      <c r="Y1336" s="6">
        <f t="shared" si="166"/>
        <v>2.239662582419049E-2</v>
      </c>
      <c r="AA1336">
        <v>740276</v>
      </c>
      <c r="AB1336">
        <v>15205</v>
      </c>
      <c r="AD1336" t="s">
        <v>6</v>
      </c>
      <c r="AE1336">
        <v>95</v>
      </c>
      <c r="AF1336" s="11">
        <v>44228</v>
      </c>
      <c r="AH1336" t="s">
        <v>676</v>
      </c>
      <c r="AI1336" t="s">
        <v>675</v>
      </c>
      <c r="AJ1336" t="s">
        <v>674</v>
      </c>
      <c r="AK1336" t="s">
        <v>673</v>
      </c>
      <c r="AL1336">
        <v>39</v>
      </c>
      <c r="AM1336" s="5">
        <f t="shared" si="170"/>
        <v>1.7727272727272727</v>
      </c>
      <c r="AN1336" s="4">
        <f t="shared" si="167"/>
        <v>2.6849333929985196E-3</v>
      </c>
      <c r="AO1336" s="3"/>
      <c r="AP1336">
        <v>1</v>
      </c>
      <c r="AR1336" t="s">
        <v>1</v>
      </c>
      <c r="AT1336" s="2">
        <v>2.7429999999999999</v>
      </c>
      <c r="AU1336" s="1">
        <f t="shared" si="171"/>
        <v>1.6483118094832896</v>
      </c>
      <c r="AV1336" s="1">
        <f t="shared" si="172"/>
        <v>1.2540779608594506</v>
      </c>
      <c r="AW1336" s="1">
        <f t="shared" si="173"/>
        <v>0.85984411223561097</v>
      </c>
    </row>
    <row r="1337" spans="1:49" x14ac:dyDescent="0.2">
      <c r="A1337">
        <v>1335</v>
      </c>
      <c r="B1337" t="s">
        <v>672</v>
      </c>
      <c r="C1337" t="s">
        <v>671</v>
      </c>
      <c r="E1337">
        <v>10641841</v>
      </c>
      <c r="F1337" t="s">
        <v>670</v>
      </c>
      <c r="G1337" t="s">
        <v>16</v>
      </c>
      <c r="H1337" t="s">
        <v>15</v>
      </c>
      <c r="I1337" t="s">
        <v>669</v>
      </c>
      <c r="J1337">
        <v>60025641</v>
      </c>
      <c r="K1337" t="s">
        <v>668</v>
      </c>
      <c r="L1337" t="s">
        <v>667</v>
      </c>
      <c r="M1337" t="s">
        <v>59</v>
      </c>
      <c r="N1337">
        <v>4</v>
      </c>
      <c r="O1337" t="s">
        <v>666</v>
      </c>
      <c r="P1337" t="s">
        <v>665</v>
      </c>
      <c r="Q1337" t="s">
        <v>664</v>
      </c>
      <c r="R1337" s="7">
        <v>36526</v>
      </c>
      <c r="S1337" s="8">
        <f t="shared" si="168"/>
        <v>2000</v>
      </c>
      <c r="T1337" s="8">
        <v>2000</v>
      </c>
      <c r="U1337" s="8">
        <f t="shared" si="169"/>
        <v>22</v>
      </c>
      <c r="V1337" s="7">
        <v>36526</v>
      </c>
      <c r="W1337" t="s">
        <v>663</v>
      </c>
      <c r="X1337" s="2">
        <v>0.80300000000000005</v>
      </c>
      <c r="Y1337" s="6">
        <f t="shared" si="166"/>
        <v>2.1435626384773501E-2</v>
      </c>
      <c r="AA1337">
        <v>10847529</v>
      </c>
      <c r="AB1337">
        <v>12320</v>
      </c>
      <c r="AC1337">
        <v>15208532</v>
      </c>
      <c r="AD1337" t="s">
        <v>6</v>
      </c>
      <c r="AE1337">
        <v>17</v>
      </c>
      <c r="AF1337">
        <v>1</v>
      </c>
      <c r="AH1337" t="s">
        <v>662</v>
      </c>
      <c r="AI1337" t="s">
        <v>661</v>
      </c>
      <c r="AK1337" t="s">
        <v>660</v>
      </c>
      <c r="AL1337">
        <v>80</v>
      </c>
      <c r="AM1337" s="5">
        <f t="shared" si="170"/>
        <v>3.6363636363636362</v>
      </c>
      <c r="AN1337" s="4">
        <f t="shared" si="167"/>
        <v>5.5075556779456813E-3</v>
      </c>
      <c r="AO1337" s="3"/>
      <c r="AP1337">
        <v>0</v>
      </c>
      <c r="AR1337" t="s">
        <v>1</v>
      </c>
      <c r="AT1337" s="2" t="s">
        <v>0</v>
      </c>
      <c r="AU1337" s="1">
        <f t="shared" si="171"/>
        <v>1.6657205172725156</v>
      </c>
      <c r="AV1337" s="1">
        <f t="shared" si="172"/>
        <v>1.3471591031359591</v>
      </c>
      <c r="AW1337" s="1">
        <f t="shared" si="173"/>
        <v>1.0285976889994026</v>
      </c>
    </row>
    <row r="1338" spans="1:49" x14ac:dyDescent="0.2">
      <c r="A1338">
        <v>1336</v>
      </c>
      <c r="B1338" t="s">
        <v>659</v>
      </c>
      <c r="C1338" t="s">
        <v>658</v>
      </c>
      <c r="F1338" t="s">
        <v>657</v>
      </c>
      <c r="G1338" t="s">
        <v>16</v>
      </c>
      <c r="H1338" t="s">
        <v>15</v>
      </c>
      <c r="I1338" t="s">
        <v>656</v>
      </c>
      <c r="J1338" t="s">
        <v>655</v>
      </c>
      <c r="K1338" t="s">
        <v>654</v>
      </c>
      <c r="L1338" t="s">
        <v>653</v>
      </c>
      <c r="M1338" t="s">
        <v>652</v>
      </c>
      <c r="N1338">
        <v>3</v>
      </c>
      <c r="O1338" t="s">
        <v>651</v>
      </c>
      <c r="P1338" t="s">
        <v>650</v>
      </c>
      <c r="Q1338" t="s">
        <v>649</v>
      </c>
      <c r="R1338" s="7">
        <v>36526</v>
      </c>
      <c r="S1338" s="8">
        <f t="shared" si="168"/>
        <v>2000</v>
      </c>
      <c r="T1338" s="8">
        <v>2000</v>
      </c>
      <c r="U1338" s="8">
        <f t="shared" si="169"/>
        <v>22</v>
      </c>
      <c r="V1338" s="7">
        <v>2000</v>
      </c>
      <c r="W1338" t="s">
        <v>648</v>
      </c>
      <c r="X1338" s="2">
        <v>2.0070000000000001</v>
      </c>
      <c r="Y1338" s="6">
        <f t="shared" si="166"/>
        <v>5.3575718747497406E-2</v>
      </c>
      <c r="AA1338">
        <v>948276</v>
      </c>
      <c r="AB1338">
        <v>27962</v>
      </c>
      <c r="AD1338" t="s">
        <v>6</v>
      </c>
      <c r="AE1338">
        <v>27</v>
      </c>
      <c r="AF1338">
        <v>19</v>
      </c>
      <c r="AH1338" t="s">
        <v>647</v>
      </c>
      <c r="AI1338" t="s">
        <v>646</v>
      </c>
      <c r="AK1338" t="s">
        <v>645</v>
      </c>
      <c r="AL1338">
        <v>8</v>
      </c>
      <c r="AM1338" s="5">
        <f t="shared" si="170"/>
        <v>0.36363636363636365</v>
      </c>
      <c r="AN1338" s="4">
        <f t="shared" si="167"/>
        <v>5.5075556779456819E-4</v>
      </c>
      <c r="AO1338" s="3"/>
      <c r="AP1338">
        <v>1</v>
      </c>
      <c r="AR1338" t="s">
        <v>1</v>
      </c>
      <c r="AT1338" s="2">
        <v>4.72</v>
      </c>
      <c r="AU1338" s="1">
        <f t="shared" si="171"/>
        <v>3.7668229793586554</v>
      </c>
      <c r="AV1338" s="1">
        <f t="shared" si="172"/>
        <v>2.7063237157645985</v>
      </c>
      <c r="AW1338" s="1">
        <f t="shared" si="173"/>
        <v>1.6458244521705419</v>
      </c>
    </row>
    <row r="1339" spans="1:49" x14ac:dyDescent="0.2">
      <c r="A1339">
        <v>1337</v>
      </c>
      <c r="B1339" t="s">
        <v>644</v>
      </c>
      <c r="C1339" t="s">
        <v>643</v>
      </c>
      <c r="F1339" t="s">
        <v>642</v>
      </c>
      <c r="G1339" t="s">
        <v>16</v>
      </c>
      <c r="H1339" t="s">
        <v>15</v>
      </c>
      <c r="I1339" t="s">
        <v>641</v>
      </c>
      <c r="J1339" t="s">
        <v>640</v>
      </c>
      <c r="K1339" t="s">
        <v>639</v>
      </c>
      <c r="L1339" t="s">
        <v>638</v>
      </c>
      <c r="M1339" t="s">
        <v>637</v>
      </c>
      <c r="N1339">
        <v>4</v>
      </c>
      <c r="O1339" t="s">
        <v>636</v>
      </c>
      <c r="P1339" t="s">
        <v>635</v>
      </c>
      <c r="Q1339" t="s">
        <v>634</v>
      </c>
      <c r="R1339" s="7">
        <v>36526</v>
      </c>
      <c r="S1339" s="8">
        <f t="shared" si="168"/>
        <v>2000</v>
      </c>
      <c r="T1339" s="8">
        <v>2000</v>
      </c>
      <c r="U1339" s="8">
        <f t="shared" si="169"/>
        <v>22</v>
      </c>
      <c r="V1339" s="7">
        <v>36557</v>
      </c>
      <c r="W1339" t="s">
        <v>325</v>
      </c>
      <c r="X1339" s="2">
        <v>0.60499999999999998</v>
      </c>
      <c r="Y1339" s="6">
        <f t="shared" si="166"/>
        <v>1.6150129467980032E-2</v>
      </c>
      <c r="AA1339">
        <v>346748</v>
      </c>
      <c r="AB1339">
        <v>15563</v>
      </c>
      <c r="AD1339" t="s">
        <v>6</v>
      </c>
      <c r="AE1339">
        <v>71</v>
      </c>
      <c r="AF1339" t="s">
        <v>354</v>
      </c>
      <c r="AH1339" t="s">
        <v>633</v>
      </c>
      <c r="AI1339" t="s">
        <v>632</v>
      </c>
      <c r="AK1339" t="s">
        <v>631</v>
      </c>
      <c r="AL1339">
        <v>1</v>
      </c>
      <c r="AM1339" s="5">
        <f t="shared" si="170"/>
        <v>4.5454545454545456E-2</v>
      </c>
      <c r="AN1339" s="4">
        <f t="shared" si="167"/>
        <v>6.8844445974321024E-5</v>
      </c>
      <c r="AO1339" s="3"/>
      <c r="AP1339">
        <v>0</v>
      </c>
      <c r="AR1339" t="s">
        <v>1</v>
      </c>
      <c r="AT1339" s="2">
        <v>1.5229999999999999</v>
      </c>
      <c r="AU1339" s="1">
        <f t="shared" si="171"/>
        <v>1.1325743961378318</v>
      </c>
      <c r="AV1339" s="1">
        <f t="shared" si="172"/>
        <v>0.81094869569771766</v>
      </c>
      <c r="AW1339" s="1">
        <f t="shared" si="173"/>
        <v>0.48932299525760342</v>
      </c>
    </row>
    <row r="1340" spans="1:49" x14ac:dyDescent="0.2">
      <c r="A1340">
        <v>1338</v>
      </c>
      <c r="B1340" t="s">
        <v>630</v>
      </c>
      <c r="C1340" t="s">
        <v>629</v>
      </c>
      <c r="F1340" t="s">
        <v>628</v>
      </c>
      <c r="G1340" t="s">
        <v>16</v>
      </c>
      <c r="H1340" t="s">
        <v>15</v>
      </c>
      <c r="I1340" t="s">
        <v>627</v>
      </c>
      <c r="J1340" t="s">
        <v>626</v>
      </c>
      <c r="K1340" t="s">
        <v>625</v>
      </c>
      <c r="L1340" t="s">
        <v>624</v>
      </c>
      <c r="M1340" t="s">
        <v>623</v>
      </c>
      <c r="N1340">
        <v>2</v>
      </c>
      <c r="O1340" t="s">
        <v>622</v>
      </c>
      <c r="P1340" t="s">
        <v>621</v>
      </c>
      <c r="Q1340" t="s">
        <v>620</v>
      </c>
      <c r="R1340" s="7">
        <v>36526</v>
      </c>
      <c r="S1340" s="8">
        <f t="shared" si="168"/>
        <v>2000</v>
      </c>
      <c r="T1340" s="8">
        <v>2000</v>
      </c>
      <c r="U1340" s="8">
        <f t="shared" si="169"/>
        <v>22</v>
      </c>
      <c r="V1340" s="7">
        <v>2000</v>
      </c>
      <c r="W1340" t="s">
        <v>619</v>
      </c>
      <c r="X1340" s="2">
        <v>0.54200000000000004</v>
      </c>
      <c r="Y1340" s="6">
        <f t="shared" si="166"/>
        <v>1.4468380449000295E-2</v>
      </c>
      <c r="AA1340">
        <v>14398621</v>
      </c>
      <c r="AB1340">
        <v>29573</v>
      </c>
      <c r="AD1340" t="s">
        <v>6</v>
      </c>
      <c r="AE1340">
        <v>1</v>
      </c>
      <c r="AF1340">
        <v>3</v>
      </c>
      <c r="AH1340" t="s">
        <v>437</v>
      </c>
      <c r="AI1340" t="s">
        <v>618</v>
      </c>
      <c r="AJ1340" t="s">
        <v>617</v>
      </c>
      <c r="AK1340" t="s">
        <v>616</v>
      </c>
      <c r="AL1340">
        <v>7</v>
      </c>
      <c r="AM1340" s="5">
        <f t="shared" si="170"/>
        <v>0.31818181818181818</v>
      </c>
      <c r="AN1340" s="4">
        <f t="shared" si="167"/>
        <v>4.8191112182024716E-4</v>
      </c>
      <c r="AO1340" s="3"/>
      <c r="AP1340">
        <v>0</v>
      </c>
      <c r="AR1340" t="s">
        <v>1</v>
      </c>
      <c r="AT1340" s="2">
        <v>1.5760000000000001</v>
      </c>
      <c r="AU1340" s="1">
        <f t="shared" si="171"/>
        <v>1.0272439650846279</v>
      </c>
      <c r="AV1340" s="1">
        <f t="shared" si="172"/>
        <v>0.7475145785410271</v>
      </c>
      <c r="AW1340" s="1">
        <f t="shared" si="173"/>
        <v>0.46778519199742613</v>
      </c>
    </row>
    <row r="1341" spans="1:49" x14ac:dyDescent="0.2">
      <c r="A1341">
        <v>1339</v>
      </c>
      <c r="B1341" t="s">
        <v>615</v>
      </c>
      <c r="C1341" t="s">
        <v>614</v>
      </c>
      <c r="D1341" t="s">
        <v>613</v>
      </c>
      <c r="F1341" t="s">
        <v>612</v>
      </c>
      <c r="G1341" t="s">
        <v>16</v>
      </c>
      <c r="H1341" t="s">
        <v>15</v>
      </c>
      <c r="I1341" t="s">
        <v>611</v>
      </c>
      <c r="J1341" t="s">
        <v>610</v>
      </c>
      <c r="K1341" t="s">
        <v>609</v>
      </c>
      <c r="L1341" t="s">
        <v>608</v>
      </c>
      <c r="M1341" t="s">
        <v>607</v>
      </c>
      <c r="N1341">
        <v>9</v>
      </c>
      <c r="O1341" t="s">
        <v>606</v>
      </c>
      <c r="P1341" t="s">
        <v>605</v>
      </c>
      <c r="Q1341" t="s">
        <v>604</v>
      </c>
      <c r="R1341" s="7">
        <v>36526</v>
      </c>
      <c r="S1341" s="8">
        <f t="shared" si="168"/>
        <v>2000</v>
      </c>
      <c r="T1341" s="8">
        <v>2000</v>
      </c>
      <c r="U1341" s="8">
        <f t="shared" si="169"/>
        <v>22</v>
      </c>
      <c r="V1341" s="7">
        <v>36647</v>
      </c>
      <c r="W1341" t="s">
        <v>465</v>
      </c>
      <c r="X1341" s="2">
        <v>0.68200000000000005</v>
      </c>
      <c r="Y1341" s="6">
        <f t="shared" si="166"/>
        <v>1.8205600491177493E-2</v>
      </c>
      <c r="AA1341">
        <v>2731177</v>
      </c>
      <c r="AB1341">
        <v>12375</v>
      </c>
      <c r="AD1341" t="s">
        <v>6</v>
      </c>
      <c r="AE1341">
        <v>25</v>
      </c>
      <c r="AF1341">
        <v>9</v>
      </c>
      <c r="AH1341" t="s">
        <v>603</v>
      </c>
      <c r="AI1341" t="s">
        <v>602</v>
      </c>
      <c r="AK1341" t="s">
        <v>601</v>
      </c>
      <c r="AL1341">
        <v>7</v>
      </c>
      <c r="AM1341" s="5">
        <f t="shared" si="170"/>
        <v>0.31818181818181818</v>
      </c>
      <c r="AN1341" s="4">
        <f t="shared" si="167"/>
        <v>4.8191112182024716E-4</v>
      </c>
      <c r="AO1341" s="3"/>
      <c r="AP1341">
        <v>0</v>
      </c>
      <c r="AQ1341" t="s">
        <v>600</v>
      </c>
      <c r="AR1341" t="s">
        <v>599</v>
      </c>
      <c r="AS1341" t="s">
        <v>598</v>
      </c>
      <c r="AT1341" s="2">
        <v>2.1520000000000001</v>
      </c>
      <c r="AU1341" s="1">
        <f t="shared" si="171"/>
        <v>1.2888493680370319</v>
      </c>
      <c r="AV1341" s="1">
        <f t="shared" si="172"/>
        <v>0.93437558064988702</v>
      </c>
      <c r="AW1341" s="1">
        <f t="shared" si="173"/>
        <v>0.57990179326274205</v>
      </c>
    </row>
    <row r="1342" spans="1:49" x14ac:dyDescent="0.2">
      <c r="A1342">
        <v>1340</v>
      </c>
      <c r="B1342" t="s">
        <v>597</v>
      </c>
      <c r="C1342" t="s">
        <v>596</v>
      </c>
      <c r="F1342" t="s">
        <v>595</v>
      </c>
      <c r="G1342" t="s">
        <v>16</v>
      </c>
      <c r="H1342" t="s">
        <v>15</v>
      </c>
      <c r="I1342" t="s">
        <v>594</v>
      </c>
      <c r="J1342">
        <v>60018491</v>
      </c>
      <c r="K1342" t="s">
        <v>78</v>
      </c>
      <c r="L1342" t="s">
        <v>77</v>
      </c>
      <c r="M1342" t="s">
        <v>76</v>
      </c>
      <c r="N1342">
        <v>4</v>
      </c>
      <c r="O1342" t="s">
        <v>593</v>
      </c>
      <c r="P1342" t="s">
        <v>592</v>
      </c>
      <c r="Q1342" t="s">
        <v>73</v>
      </c>
      <c r="R1342" s="7">
        <v>36526</v>
      </c>
      <c r="S1342" s="8">
        <f t="shared" si="168"/>
        <v>2000</v>
      </c>
      <c r="T1342" s="8">
        <v>2000</v>
      </c>
      <c r="U1342" s="8">
        <f t="shared" si="169"/>
        <v>22</v>
      </c>
      <c r="V1342" s="7">
        <v>2000</v>
      </c>
      <c r="W1342" t="s">
        <v>72</v>
      </c>
      <c r="X1342" s="2">
        <v>0.51200000000000001</v>
      </c>
      <c r="Y1342" s="6">
        <f t="shared" si="166"/>
        <v>1.3667547582819467E-2</v>
      </c>
      <c r="AA1342">
        <v>9377409</v>
      </c>
      <c r="AB1342">
        <v>25825</v>
      </c>
      <c r="AD1342" t="s">
        <v>6</v>
      </c>
      <c r="AE1342">
        <v>10</v>
      </c>
      <c r="AF1342">
        <v>4</v>
      </c>
      <c r="AH1342" t="s">
        <v>591</v>
      </c>
      <c r="AI1342" t="s">
        <v>590</v>
      </c>
      <c r="AJ1342" t="s">
        <v>589</v>
      </c>
      <c r="AK1342" t="s">
        <v>588</v>
      </c>
      <c r="AL1342">
        <v>89</v>
      </c>
      <c r="AM1342" s="5">
        <f t="shared" si="170"/>
        <v>4.0454545454545459</v>
      </c>
      <c r="AN1342" s="4">
        <f t="shared" si="167"/>
        <v>6.1271556917145715E-3</v>
      </c>
      <c r="AO1342" s="3"/>
      <c r="AP1342">
        <v>0</v>
      </c>
      <c r="AQ1342" t="s">
        <v>67</v>
      </c>
      <c r="AR1342" t="s">
        <v>1</v>
      </c>
      <c r="AS1342" t="s">
        <v>66</v>
      </c>
      <c r="AT1342" s="2">
        <v>1.7250000000000001</v>
      </c>
      <c r="AU1342" s="1">
        <f t="shared" si="171"/>
        <v>1.1405430015487998</v>
      </c>
      <c r="AV1342" s="1">
        <f t="shared" si="172"/>
        <v>0.98973516372670189</v>
      </c>
      <c r="AW1342" s="1">
        <f t="shared" si="173"/>
        <v>0.83892732590460406</v>
      </c>
    </row>
    <row r="1343" spans="1:49" x14ac:dyDescent="0.2">
      <c r="A1343">
        <v>1341</v>
      </c>
      <c r="B1343" t="s">
        <v>587</v>
      </c>
      <c r="C1343" t="s">
        <v>586</v>
      </c>
      <c r="F1343" t="s">
        <v>585</v>
      </c>
      <c r="G1343" t="s">
        <v>16</v>
      </c>
      <c r="H1343" t="s">
        <v>15</v>
      </c>
      <c r="I1343" t="s">
        <v>584</v>
      </c>
      <c r="J1343">
        <v>60026358</v>
      </c>
      <c r="K1343" t="s">
        <v>583</v>
      </c>
      <c r="L1343" t="s">
        <v>582</v>
      </c>
      <c r="M1343" t="s">
        <v>11</v>
      </c>
      <c r="N1343">
        <v>2</v>
      </c>
      <c r="O1343" t="s">
        <v>581</v>
      </c>
      <c r="P1343" t="s">
        <v>580</v>
      </c>
      <c r="Q1343" t="s">
        <v>579</v>
      </c>
      <c r="R1343" s="7">
        <v>36526</v>
      </c>
      <c r="S1343" s="8">
        <f t="shared" si="168"/>
        <v>2000</v>
      </c>
      <c r="T1343" s="8">
        <v>2000</v>
      </c>
      <c r="U1343" s="8">
        <f t="shared" si="169"/>
        <v>22</v>
      </c>
      <c r="V1343" s="7">
        <v>36739</v>
      </c>
      <c r="W1343" t="s">
        <v>55</v>
      </c>
      <c r="X1343" s="2">
        <v>0.75</v>
      </c>
      <c r="Y1343" s="6">
        <f t="shared" si="166"/>
        <v>2.0020821654520703E-2</v>
      </c>
      <c r="AA1343" t="s">
        <v>54</v>
      </c>
      <c r="AB1343">
        <v>29221</v>
      </c>
      <c r="AD1343" t="s">
        <v>6</v>
      </c>
      <c r="AE1343">
        <v>7</v>
      </c>
      <c r="AF1343">
        <v>8</v>
      </c>
      <c r="AH1343" t="s">
        <v>578</v>
      </c>
      <c r="AI1343" t="s">
        <v>577</v>
      </c>
      <c r="AK1343" t="s">
        <v>576</v>
      </c>
      <c r="AL1343">
        <v>6</v>
      </c>
      <c r="AM1343" s="5">
        <f t="shared" si="170"/>
        <v>0.27272727272727271</v>
      </c>
      <c r="AN1343" s="4">
        <f t="shared" si="167"/>
        <v>4.1306667584592612E-4</v>
      </c>
      <c r="AO1343" s="3"/>
      <c r="AP1343">
        <v>0</v>
      </c>
      <c r="AR1343" t="s">
        <v>1</v>
      </c>
      <c r="AT1343" s="2">
        <v>2.0230000000000001</v>
      </c>
      <c r="AU1343" s="1">
        <f t="shared" si="171"/>
        <v>1.413849516091827</v>
      </c>
      <c r="AV1343" s="1">
        <f t="shared" si="172"/>
        <v>1.0216944165183313</v>
      </c>
      <c r="AW1343" s="1">
        <f t="shared" si="173"/>
        <v>0.62953931694483589</v>
      </c>
    </row>
    <row r="1344" spans="1:49" x14ac:dyDescent="0.2">
      <c r="A1344">
        <v>1342</v>
      </c>
      <c r="B1344" t="s">
        <v>575</v>
      </c>
      <c r="C1344" t="s">
        <v>574</v>
      </c>
      <c r="F1344" t="s">
        <v>573</v>
      </c>
      <c r="G1344" t="s">
        <v>16</v>
      </c>
      <c r="H1344" t="s">
        <v>15</v>
      </c>
      <c r="I1344" t="s">
        <v>572</v>
      </c>
      <c r="J1344">
        <v>60024322</v>
      </c>
      <c r="K1344" t="s">
        <v>571</v>
      </c>
      <c r="L1344" t="s">
        <v>570</v>
      </c>
      <c r="M1344" t="s">
        <v>356</v>
      </c>
      <c r="N1344">
        <v>5</v>
      </c>
      <c r="O1344" t="s">
        <v>569</v>
      </c>
      <c r="P1344" t="s">
        <v>568</v>
      </c>
      <c r="Q1344" t="s">
        <v>567</v>
      </c>
      <c r="R1344" s="7">
        <v>36526</v>
      </c>
      <c r="S1344" s="8">
        <f t="shared" si="168"/>
        <v>2000</v>
      </c>
      <c r="T1344" s="8">
        <v>2000</v>
      </c>
      <c r="U1344" s="8">
        <f t="shared" si="169"/>
        <v>22</v>
      </c>
      <c r="V1344" s="7">
        <v>36708</v>
      </c>
      <c r="W1344" t="s">
        <v>55</v>
      </c>
      <c r="X1344" s="2">
        <v>0.75</v>
      </c>
      <c r="Y1344" s="6">
        <f t="shared" si="166"/>
        <v>2.0020821654520703E-2</v>
      </c>
      <c r="AA1344" t="s">
        <v>54</v>
      </c>
      <c r="AB1344">
        <v>29221</v>
      </c>
      <c r="AD1344" t="s">
        <v>6</v>
      </c>
      <c r="AE1344">
        <v>7</v>
      </c>
      <c r="AF1344">
        <v>7</v>
      </c>
      <c r="AH1344" t="s">
        <v>566</v>
      </c>
      <c r="AI1344" t="s">
        <v>565</v>
      </c>
      <c r="AK1344" t="s">
        <v>564</v>
      </c>
      <c r="AL1344">
        <v>19</v>
      </c>
      <c r="AM1344" s="5">
        <f t="shared" si="170"/>
        <v>0.86363636363636365</v>
      </c>
      <c r="AN1344" s="4">
        <f t="shared" si="167"/>
        <v>1.3080444735120995E-3</v>
      </c>
      <c r="AO1344" s="3"/>
      <c r="AP1344">
        <v>0</v>
      </c>
      <c r="AR1344" t="s">
        <v>1</v>
      </c>
      <c r="AT1344" s="2">
        <v>2.0230000000000001</v>
      </c>
      <c r="AU1344" s="1">
        <f t="shared" si="171"/>
        <v>1.4406988500218121</v>
      </c>
      <c r="AV1344" s="1">
        <f t="shared" si="172"/>
        <v>1.0664433064016401</v>
      </c>
      <c r="AW1344" s="1">
        <f t="shared" si="173"/>
        <v>0.69218776278146799</v>
      </c>
    </row>
    <row r="1345" spans="1:49" x14ac:dyDescent="0.2">
      <c r="A1345">
        <v>1343</v>
      </c>
      <c r="B1345" t="s">
        <v>563</v>
      </c>
      <c r="C1345" t="s">
        <v>562</v>
      </c>
      <c r="F1345" t="s">
        <v>561</v>
      </c>
      <c r="G1345" t="s">
        <v>16</v>
      </c>
      <c r="H1345" t="s">
        <v>15</v>
      </c>
      <c r="I1345" t="s">
        <v>560</v>
      </c>
      <c r="J1345">
        <v>60007174</v>
      </c>
      <c r="K1345" t="s">
        <v>559</v>
      </c>
      <c r="L1345" t="s">
        <v>558</v>
      </c>
      <c r="M1345" t="s">
        <v>11</v>
      </c>
      <c r="N1345">
        <v>8</v>
      </c>
      <c r="O1345" t="s">
        <v>557</v>
      </c>
      <c r="P1345" t="s">
        <v>556</v>
      </c>
      <c r="Q1345" t="s">
        <v>555</v>
      </c>
      <c r="R1345" s="7">
        <v>36526</v>
      </c>
      <c r="S1345" s="8">
        <f t="shared" si="168"/>
        <v>2000</v>
      </c>
      <c r="T1345" s="8">
        <v>2000</v>
      </c>
      <c r="U1345" s="8">
        <f t="shared" si="169"/>
        <v>22</v>
      </c>
      <c r="V1345" s="7">
        <v>36557</v>
      </c>
      <c r="W1345" t="s">
        <v>325</v>
      </c>
      <c r="X1345" s="2">
        <v>0.60499999999999998</v>
      </c>
      <c r="Y1345" s="6">
        <f t="shared" si="166"/>
        <v>1.6150129467980032E-2</v>
      </c>
      <c r="AA1345">
        <v>346748</v>
      </c>
      <c r="AB1345">
        <v>15563</v>
      </c>
      <c r="AD1345" t="s">
        <v>6</v>
      </c>
      <c r="AE1345">
        <v>71</v>
      </c>
      <c r="AF1345" t="s">
        <v>354</v>
      </c>
      <c r="AH1345" t="s">
        <v>554</v>
      </c>
      <c r="AI1345" t="s">
        <v>553</v>
      </c>
      <c r="AK1345" t="s">
        <v>552</v>
      </c>
      <c r="AL1345">
        <v>4</v>
      </c>
      <c r="AM1345" s="5">
        <f t="shared" si="170"/>
        <v>0.18181818181818182</v>
      </c>
      <c r="AN1345" s="4">
        <f t="shared" si="167"/>
        <v>2.753777838972841E-4</v>
      </c>
      <c r="AO1345" s="3"/>
      <c r="AP1345">
        <v>0</v>
      </c>
      <c r="AR1345" t="s">
        <v>1</v>
      </c>
      <c r="AT1345" s="2">
        <v>1.5229999999999999</v>
      </c>
      <c r="AU1345" s="1">
        <f t="shared" si="171"/>
        <v>1.1387703962755207</v>
      </c>
      <c r="AV1345" s="1">
        <f t="shared" si="172"/>
        <v>0.8212753625938658</v>
      </c>
      <c r="AW1345" s="1">
        <f t="shared" si="173"/>
        <v>0.50378032891221092</v>
      </c>
    </row>
    <row r="1346" spans="1:49" x14ac:dyDescent="0.2">
      <c r="A1346">
        <v>1344</v>
      </c>
      <c r="B1346" t="s">
        <v>551</v>
      </c>
      <c r="C1346" t="s">
        <v>550</v>
      </c>
      <c r="F1346" t="s">
        <v>549</v>
      </c>
      <c r="G1346" t="s">
        <v>16</v>
      </c>
      <c r="H1346" t="s">
        <v>15</v>
      </c>
      <c r="I1346" t="s">
        <v>548</v>
      </c>
      <c r="J1346">
        <v>60007776</v>
      </c>
      <c r="K1346" t="s">
        <v>547</v>
      </c>
      <c r="L1346" t="s">
        <v>546</v>
      </c>
      <c r="M1346" t="s">
        <v>11</v>
      </c>
      <c r="N1346">
        <v>3</v>
      </c>
      <c r="O1346" t="s">
        <v>545</v>
      </c>
      <c r="P1346" t="s">
        <v>544</v>
      </c>
      <c r="Q1346" t="s">
        <v>543</v>
      </c>
      <c r="R1346" s="7">
        <v>36526</v>
      </c>
      <c r="S1346" s="8">
        <f t="shared" si="168"/>
        <v>2000</v>
      </c>
      <c r="T1346" s="8">
        <v>2000</v>
      </c>
      <c r="U1346" s="8">
        <f t="shared" si="169"/>
        <v>22</v>
      </c>
      <c r="V1346" s="7">
        <v>36647</v>
      </c>
      <c r="W1346" t="s">
        <v>55</v>
      </c>
      <c r="X1346" s="2">
        <v>0.75</v>
      </c>
      <c r="Y1346" s="6">
        <f t="shared" ref="Y1346:Y1384" si="174">(X1346-$Z$3)/($Z$2-$Z$3)</f>
        <v>2.0020821654520703E-2</v>
      </c>
      <c r="AA1346" t="s">
        <v>54</v>
      </c>
      <c r="AB1346">
        <v>29221</v>
      </c>
      <c r="AD1346" t="s">
        <v>6</v>
      </c>
      <c r="AE1346">
        <v>7</v>
      </c>
      <c r="AF1346" t="s">
        <v>132</v>
      </c>
      <c r="AH1346" t="s">
        <v>542</v>
      </c>
      <c r="AI1346" t="s">
        <v>541</v>
      </c>
      <c r="AK1346" t="s">
        <v>540</v>
      </c>
      <c r="AL1346">
        <v>29</v>
      </c>
      <c r="AM1346" s="5">
        <f t="shared" si="170"/>
        <v>1.3181818181818181</v>
      </c>
      <c r="AN1346" s="4">
        <f t="shared" ref="AN1346:AN1384" si="175">(AM1346-$AO$3)/($AO$2-$AO$3)</f>
        <v>1.9964889332553097E-3</v>
      </c>
      <c r="AO1346" s="3"/>
      <c r="AP1346">
        <v>0</v>
      </c>
      <c r="AR1346" t="s">
        <v>1</v>
      </c>
      <c r="AT1346" s="2">
        <v>2.0230000000000001</v>
      </c>
      <c r="AU1346" s="1">
        <f t="shared" si="171"/>
        <v>1.4613521838141086</v>
      </c>
      <c r="AV1346" s="1">
        <f t="shared" si="172"/>
        <v>1.1008655293888008</v>
      </c>
      <c r="AW1346" s="1">
        <f t="shared" si="173"/>
        <v>0.74037887496349264</v>
      </c>
    </row>
    <row r="1347" spans="1:49" x14ac:dyDescent="0.2">
      <c r="A1347">
        <v>1345</v>
      </c>
      <c r="B1347" t="s">
        <v>539</v>
      </c>
      <c r="C1347" t="s">
        <v>538</v>
      </c>
      <c r="F1347" t="s">
        <v>537</v>
      </c>
      <c r="G1347" t="s">
        <v>16</v>
      </c>
      <c r="H1347" t="s">
        <v>15</v>
      </c>
      <c r="I1347" t="s">
        <v>536</v>
      </c>
      <c r="J1347">
        <v>60031024</v>
      </c>
      <c r="K1347" t="s">
        <v>535</v>
      </c>
      <c r="L1347" t="s">
        <v>534</v>
      </c>
      <c r="M1347" t="s">
        <v>76</v>
      </c>
      <c r="N1347">
        <v>1</v>
      </c>
      <c r="O1347" t="s">
        <v>533</v>
      </c>
      <c r="P1347">
        <v>6602756061</v>
      </c>
      <c r="Q1347">
        <v>60031024</v>
      </c>
      <c r="R1347" s="7">
        <v>36526</v>
      </c>
      <c r="S1347" s="8">
        <f t="shared" si="168"/>
        <v>2000</v>
      </c>
      <c r="T1347" s="8">
        <v>2000</v>
      </c>
      <c r="U1347" s="8">
        <f t="shared" si="169"/>
        <v>22</v>
      </c>
      <c r="V1347" s="7">
        <v>2000</v>
      </c>
      <c r="W1347" t="s">
        <v>532</v>
      </c>
      <c r="X1347" s="2">
        <v>1.2829999999999999</v>
      </c>
      <c r="Y1347" s="6">
        <f t="shared" si="174"/>
        <v>3.4248952243666746E-2</v>
      </c>
      <c r="AA1347">
        <v>11818700</v>
      </c>
      <c r="AB1347">
        <v>21527</v>
      </c>
      <c r="AD1347" t="s">
        <v>6</v>
      </c>
      <c r="AE1347">
        <v>8</v>
      </c>
      <c r="AF1347">
        <v>3</v>
      </c>
      <c r="AH1347" t="s">
        <v>531</v>
      </c>
      <c r="AI1347" t="s">
        <v>530</v>
      </c>
      <c r="AJ1347" t="s">
        <v>529</v>
      </c>
      <c r="AK1347" t="s">
        <v>528</v>
      </c>
      <c r="AL1347">
        <v>24</v>
      </c>
      <c r="AM1347" s="5">
        <f t="shared" si="170"/>
        <v>1.0909090909090908</v>
      </c>
      <c r="AN1347" s="4">
        <f t="shared" si="175"/>
        <v>1.6522667033837045E-3</v>
      </c>
      <c r="AO1347" s="3"/>
      <c r="AP1347">
        <v>0</v>
      </c>
      <c r="AR1347" t="s">
        <v>1</v>
      </c>
      <c r="AT1347" s="2">
        <v>5.2119999999999997</v>
      </c>
      <c r="AU1347" s="1">
        <f t="shared" si="171"/>
        <v>2.4469946581581832</v>
      </c>
      <c r="AV1347" s="1">
        <f t="shared" si="172"/>
        <v>1.7950609473525225</v>
      </c>
      <c r="AW1347" s="1">
        <f t="shared" si="173"/>
        <v>1.1431272365468617</v>
      </c>
    </row>
    <row r="1348" spans="1:49" x14ac:dyDescent="0.2">
      <c r="A1348">
        <v>1346</v>
      </c>
      <c r="B1348" t="s">
        <v>527</v>
      </c>
      <c r="C1348" t="s">
        <v>526</v>
      </c>
      <c r="F1348" t="s">
        <v>525</v>
      </c>
      <c r="G1348" t="s">
        <v>16</v>
      </c>
      <c r="H1348" t="s">
        <v>15</v>
      </c>
      <c r="I1348" t="s">
        <v>524</v>
      </c>
      <c r="J1348">
        <v>60018363</v>
      </c>
      <c r="K1348" t="s">
        <v>523</v>
      </c>
      <c r="L1348" t="s">
        <v>522</v>
      </c>
      <c r="M1348" t="s">
        <v>467</v>
      </c>
      <c r="N1348">
        <v>3</v>
      </c>
      <c r="O1348" t="s">
        <v>521</v>
      </c>
      <c r="P1348" t="s">
        <v>520</v>
      </c>
      <c r="Q1348" t="s">
        <v>519</v>
      </c>
      <c r="R1348" s="7">
        <v>36526</v>
      </c>
      <c r="S1348" s="8">
        <f t="shared" si="168"/>
        <v>2000</v>
      </c>
      <c r="T1348" s="8">
        <v>2000</v>
      </c>
      <c r="U1348" s="8">
        <f t="shared" si="169"/>
        <v>22</v>
      </c>
      <c r="V1348" s="7">
        <v>2000</v>
      </c>
      <c r="W1348" t="s">
        <v>518</v>
      </c>
      <c r="X1348" s="2">
        <v>0.45300000000000001</v>
      </c>
      <c r="Y1348" s="6">
        <f t="shared" si="174"/>
        <v>1.2092576279330504E-2</v>
      </c>
      <c r="AA1348">
        <v>8927022</v>
      </c>
      <c r="AB1348">
        <v>24801</v>
      </c>
      <c r="AD1348" t="s">
        <v>6</v>
      </c>
      <c r="AE1348">
        <v>24</v>
      </c>
      <c r="AF1348" s="11">
        <v>44256</v>
      </c>
      <c r="AH1348" t="s">
        <v>517</v>
      </c>
      <c r="AI1348" t="s">
        <v>516</v>
      </c>
      <c r="AJ1348" t="s">
        <v>515</v>
      </c>
      <c r="AK1348" t="s">
        <v>514</v>
      </c>
      <c r="AL1348">
        <v>10</v>
      </c>
      <c r="AM1348" s="5">
        <f t="shared" si="170"/>
        <v>0.45454545454545453</v>
      </c>
      <c r="AN1348" s="4">
        <f t="shared" si="175"/>
        <v>6.8844445974321016E-4</v>
      </c>
      <c r="AO1348" s="3"/>
      <c r="AP1348">
        <v>0</v>
      </c>
      <c r="AR1348" t="s">
        <v>1</v>
      </c>
      <c r="AT1348" s="2">
        <v>2.1779999999999999</v>
      </c>
      <c r="AU1348" s="1">
        <f t="shared" si="171"/>
        <v>0.86713367334543145</v>
      </c>
      <c r="AV1348" s="1">
        <f t="shared" si="172"/>
        <v>0.6390510369536857</v>
      </c>
      <c r="AW1348" s="1">
        <f t="shared" si="173"/>
        <v>0.41096840056193978</v>
      </c>
    </row>
    <row r="1349" spans="1:49" x14ac:dyDescent="0.2">
      <c r="A1349">
        <v>1347</v>
      </c>
      <c r="B1349" t="s">
        <v>513</v>
      </c>
      <c r="C1349" t="s">
        <v>512</v>
      </c>
      <c r="F1349" t="s">
        <v>511</v>
      </c>
      <c r="G1349" t="s">
        <v>16</v>
      </c>
      <c r="H1349" t="s">
        <v>15</v>
      </c>
      <c r="I1349" t="s">
        <v>510</v>
      </c>
      <c r="J1349">
        <v>60027550</v>
      </c>
      <c r="K1349" t="s">
        <v>272</v>
      </c>
      <c r="L1349" t="s">
        <v>271</v>
      </c>
      <c r="M1349" t="s">
        <v>11</v>
      </c>
      <c r="N1349">
        <v>3</v>
      </c>
      <c r="O1349" t="s">
        <v>509</v>
      </c>
      <c r="P1349" t="s">
        <v>508</v>
      </c>
      <c r="Q1349" t="s">
        <v>366</v>
      </c>
      <c r="R1349" s="7">
        <v>36526</v>
      </c>
      <c r="S1349" s="8">
        <f t="shared" si="168"/>
        <v>2000</v>
      </c>
      <c r="T1349" s="8">
        <v>2000</v>
      </c>
      <c r="U1349" s="8">
        <f t="shared" si="169"/>
        <v>22</v>
      </c>
      <c r="V1349" s="7">
        <v>36557</v>
      </c>
      <c r="W1349" t="s">
        <v>55</v>
      </c>
      <c r="X1349" s="2">
        <v>0.75</v>
      </c>
      <c r="Y1349" s="6">
        <f t="shared" si="174"/>
        <v>2.0020821654520703E-2</v>
      </c>
      <c r="AA1349" t="s">
        <v>54</v>
      </c>
      <c r="AB1349">
        <v>29221</v>
      </c>
      <c r="AD1349" t="s">
        <v>6</v>
      </c>
      <c r="AE1349">
        <v>7</v>
      </c>
      <c r="AF1349">
        <v>2</v>
      </c>
      <c r="AH1349" t="s">
        <v>507</v>
      </c>
      <c r="AI1349" t="s">
        <v>506</v>
      </c>
      <c r="AK1349" t="s">
        <v>505</v>
      </c>
      <c r="AL1349">
        <v>28</v>
      </c>
      <c r="AM1349" s="5">
        <f t="shared" si="170"/>
        <v>1.2727272727272727</v>
      </c>
      <c r="AN1349" s="4">
        <f t="shared" si="175"/>
        <v>1.9276444872809886E-3</v>
      </c>
      <c r="AO1349" s="3"/>
      <c r="AP1349">
        <v>0</v>
      </c>
      <c r="AR1349" t="s">
        <v>1</v>
      </c>
      <c r="AT1349" s="2">
        <v>2.0230000000000001</v>
      </c>
      <c r="AU1349" s="1">
        <f t="shared" si="171"/>
        <v>1.4592868504348788</v>
      </c>
      <c r="AV1349" s="1">
        <f t="shared" si="172"/>
        <v>1.0974233070900845</v>
      </c>
      <c r="AW1349" s="1">
        <f t="shared" si="173"/>
        <v>0.7355597637452902</v>
      </c>
    </row>
    <row r="1350" spans="1:49" x14ac:dyDescent="0.2">
      <c r="A1350">
        <v>1348</v>
      </c>
      <c r="B1350" t="s">
        <v>504</v>
      </c>
      <c r="C1350" t="s">
        <v>503</v>
      </c>
      <c r="F1350" t="s">
        <v>502</v>
      </c>
      <c r="G1350" t="s">
        <v>16</v>
      </c>
      <c r="H1350" t="s">
        <v>15</v>
      </c>
      <c r="I1350" t="s">
        <v>501</v>
      </c>
      <c r="J1350">
        <v>60027152</v>
      </c>
      <c r="K1350" t="s">
        <v>500</v>
      </c>
      <c r="L1350" t="s">
        <v>499</v>
      </c>
      <c r="M1350" t="s">
        <v>240</v>
      </c>
      <c r="N1350">
        <v>6</v>
      </c>
      <c r="O1350" t="s">
        <v>498</v>
      </c>
      <c r="P1350" t="s">
        <v>497</v>
      </c>
      <c r="Q1350" t="s">
        <v>496</v>
      </c>
      <c r="R1350" s="7">
        <v>36526</v>
      </c>
      <c r="S1350" s="8">
        <f t="shared" si="168"/>
        <v>2000</v>
      </c>
      <c r="T1350" s="8">
        <v>2000</v>
      </c>
      <c r="U1350" s="8">
        <f t="shared" si="169"/>
        <v>22</v>
      </c>
      <c r="V1350" s="7">
        <v>2000</v>
      </c>
      <c r="W1350" t="s">
        <v>495</v>
      </c>
      <c r="X1350" s="2">
        <v>0.85499999999999998</v>
      </c>
      <c r="Y1350" s="6">
        <f t="shared" si="174"/>
        <v>2.28237366861536E-2</v>
      </c>
      <c r="AA1350">
        <v>980331</v>
      </c>
      <c r="AB1350">
        <v>23342</v>
      </c>
      <c r="AD1350" t="s">
        <v>6</v>
      </c>
      <c r="AE1350">
        <v>26</v>
      </c>
      <c r="AF1350">
        <v>7</v>
      </c>
      <c r="AH1350" t="s">
        <v>494</v>
      </c>
      <c r="AI1350" t="s">
        <v>493</v>
      </c>
      <c r="AJ1350" t="s">
        <v>492</v>
      </c>
      <c r="AK1350" t="s">
        <v>491</v>
      </c>
      <c r="AL1350">
        <v>110</v>
      </c>
      <c r="AM1350" s="5">
        <f t="shared" si="170"/>
        <v>5</v>
      </c>
      <c r="AN1350" s="4">
        <f t="shared" si="175"/>
        <v>7.5728890571753124E-3</v>
      </c>
      <c r="AO1350" s="3"/>
      <c r="AP1350">
        <v>0</v>
      </c>
      <c r="AQ1350" t="s">
        <v>490</v>
      </c>
      <c r="AR1350" t="s">
        <v>489</v>
      </c>
      <c r="AS1350" t="s">
        <v>488</v>
      </c>
      <c r="AT1350" s="2">
        <v>2.6259999999999999</v>
      </c>
      <c r="AU1350" s="1">
        <f t="shared" si="171"/>
        <v>1.8248482397460113</v>
      </c>
      <c r="AV1350" s="1">
        <f t="shared" si="172"/>
        <v>1.5198312871664457</v>
      </c>
      <c r="AW1350" s="1">
        <f t="shared" si="173"/>
        <v>1.2148143345868798</v>
      </c>
    </row>
    <row r="1351" spans="1:49" x14ac:dyDescent="0.2">
      <c r="A1351">
        <v>1349</v>
      </c>
      <c r="B1351" t="s">
        <v>487</v>
      </c>
      <c r="C1351" t="s">
        <v>486</v>
      </c>
      <c r="F1351" t="s">
        <v>485</v>
      </c>
      <c r="G1351" t="s">
        <v>16</v>
      </c>
      <c r="H1351" t="s">
        <v>15</v>
      </c>
      <c r="I1351" t="s">
        <v>484</v>
      </c>
      <c r="J1351">
        <v>60025488</v>
      </c>
      <c r="K1351" t="s">
        <v>483</v>
      </c>
      <c r="L1351" t="s">
        <v>482</v>
      </c>
      <c r="M1351" t="s">
        <v>11</v>
      </c>
      <c r="N1351">
        <v>3</v>
      </c>
      <c r="O1351" t="s">
        <v>481</v>
      </c>
      <c r="P1351" t="s">
        <v>480</v>
      </c>
      <c r="Q1351" t="s">
        <v>479</v>
      </c>
      <c r="R1351" s="7">
        <v>36526</v>
      </c>
      <c r="S1351" s="8">
        <f t="shared" si="168"/>
        <v>2000</v>
      </c>
      <c r="T1351" s="8">
        <v>2000</v>
      </c>
      <c r="U1351" s="8">
        <f t="shared" si="169"/>
        <v>22</v>
      </c>
      <c r="V1351" s="7">
        <v>2000</v>
      </c>
      <c r="W1351" t="s">
        <v>478</v>
      </c>
      <c r="X1351" s="2">
        <v>0.47799999999999998</v>
      </c>
      <c r="Y1351" s="6">
        <f t="shared" si="174"/>
        <v>1.275993700114786E-2</v>
      </c>
      <c r="AA1351">
        <v>10613773</v>
      </c>
      <c r="AB1351">
        <v>18156</v>
      </c>
      <c r="AD1351" t="s">
        <v>6</v>
      </c>
      <c r="AE1351">
        <v>8</v>
      </c>
      <c r="AF1351">
        <v>1</v>
      </c>
      <c r="AH1351" s="9">
        <v>43040</v>
      </c>
      <c r="AI1351" t="s">
        <v>477</v>
      </c>
      <c r="AJ1351" t="s">
        <v>476</v>
      </c>
      <c r="AK1351" t="s">
        <v>475</v>
      </c>
      <c r="AL1351">
        <v>17</v>
      </c>
      <c r="AM1351" s="5">
        <f t="shared" si="170"/>
        <v>0.77272727272727271</v>
      </c>
      <c r="AN1351" s="4">
        <f t="shared" si="175"/>
        <v>1.1703555815634574E-3</v>
      </c>
      <c r="AO1351" s="3"/>
      <c r="AP1351">
        <v>0</v>
      </c>
      <c r="AR1351" t="s">
        <v>1</v>
      </c>
      <c r="AT1351" s="2" t="s">
        <v>0</v>
      </c>
      <c r="AU1351" s="1">
        <f t="shared" si="171"/>
        <v>0.92830625752725382</v>
      </c>
      <c r="AV1351" s="1">
        <f t="shared" si="172"/>
        <v>0.69651462913556583</v>
      </c>
      <c r="AW1351" s="1">
        <f t="shared" si="173"/>
        <v>0.46472300074387785</v>
      </c>
    </row>
    <row r="1352" spans="1:49" x14ac:dyDescent="0.2">
      <c r="A1352">
        <v>1350</v>
      </c>
      <c r="B1352" t="s">
        <v>474</v>
      </c>
      <c r="C1352" t="s">
        <v>473</v>
      </c>
      <c r="D1352" t="s">
        <v>472</v>
      </c>
      <c r="F1352" t="s">
        <v>471</v>
      </c>
      <c r="G1352" t="s">
        <v>16</v>
      </c>
      <c r="H1352" t="s">
        <v>15</v>
      </c>
      <c r="I1352" t="s">
        <v>470</v>
      </c>
      <c r="J1352">
        <v>122410314</v>
      </c>
      <c r="K1352" t="s">
        <v>469</v>
      </c>
      <c r="L1352" t="s">
        <v>468</v>
      </c>
      <c r="M1352" t="s">
        <v>467</v>
      </c>
      <c r="N1352">
        <v>1</v>
      </c>
      <c r="O1352" t="s">
        <v>466</v>
      </c>
      <c r="P1352">
        <v>56261520500</v>
      </c>
      <c r="Q1352">
        <v>122410314</v>
      </c>
      <c r="R1352" s="7">
        <v>36526</v>
      </c>
      <c r="S1352" s="8">
        <f t="shared" si="168"/>
        <v>2000</v>
      </c>
      <c r="T1352" s="8">
        <v>2000</v>
      </c>
      <c r="U1352" s="8">
        <f t="shared" si="169"/>
        <v>22</v>
      </c>
      <c r="V1352" s="7">
        <v>2000</v>
      </c>
      <c r="W1352" t="s">
        <v>465</v>
      </c>
      <c r="X1352" s="2">
        <v>0.68200000000000005</v>
      </c>
      <c r="Y1352" s="6">
        <f t="shared" si="174"/>
        <v>1.8205600491177493E-2</v>
      </c>
      <c r="AA1352">
        <v>2731177</v>
      </c>
      <c r="AB1352">
        <v>12375</v>
      </c>
      <c r="AD1352" t="s">
        <v>6</v>
      </c>
      <c r="AE1352">
        <v>26</v>
      </c>
      <c r="AF1352">
        <v>2</v>
      </c>
      <c r="AH1352" t="s">
        <v>464</v>
      </c>
      <c r="AI1352" t="s">
        <v>463</v>
      </c>
      <c r="AK1352" t="s">
        <v>462</v>
      </c>
      <c r="AL1352">
        <v>7</v>
      </c>
      <c r="AM1352" s="5">
        <f t="shared" si="170"/>
        <v>0.31818181818181818</v>
      </c>
      <c r="AN1352" s="4">
        <f t="shared" si="175"/>
        <v>4.8191112182024716E-4</v>
      </c>
      <c r="AO1352" s="3"/>
      <c r="AP1352">
        <v>0</v>
      </c>
      <c r="AR1352" t="s">
        <v>1</v>
      </c>
      <c r="AT1352" s="2">
        <v>2.1520000000000001</v>
      </c>
      <c r="AU1352" s="1">
        <f t="shared" si="171"/>
        <v>1.2888493680370319</v>
      </c>
      <c r="AV1352" s="1">
        <f t="shared" si="172"/>
        <v>0.93437558064988702</v>
      </c>
      <c r="AW1352" s="1">
        <f t="shared" si="173"/>
        <v>0.57990179326274205</v>
      </c>
    </row>
    <row r="1353" spans="1:49" x14ac:dyDescent="0.2">
      <c r="A1353">
        <v>1351</v>
      </c>
      <c r="B1353" t="s">
        <v>461</v>
      </c>
      <c r="C1353" t="s">
        <v>460</v>
      </c>
      <c r="F1353" t="s">
        <v>459</v>
      </c>
      <c r="G1353" t="s">
        <v>16</v>
      </c>
      <c r="H1353" t="s">
        <v>15</v>
      </c>
      <c r="I1353" t="s">
        <v>458</v>
      </c>
      <c r="J1353" t="s">
        <v>457</v>
      </c>
      <c r="K1353" t="s">
        <v>456</v>
      </c>
      <c r="L1353" t="s">
        <v>455</v>
      </c>
      <c r="M1353" t="s">
        <v>454</v>
      </c>
      <c r="N1353">
        <v>2</v>
      </c>
      <c r="O1353" t="s">
        <v>453</v>
      </c>
      <c r="P1353" t="s">
        <v>452</v>
      </c>
      <c r="Q1353" t="s">
        <v>451</v>
      </c>
      <c r="R1353" s="7">
        <v>36526</v>
      </c>
      <c r="S1353" s="8">
        <f t="shared" si="168"/>
        <v>2000</v>
      </c>
      <c r="T1353" s="8">
        <v>2000</v>
      </c>
      <c r="U1353" s="8">
        <f t="shared" si="169"/>
        <v>22</v>
      </c>
      <c r="V1353" s="7">
        <v>36770</v>
      </c>
      <c r="W1353" t="s">
        <v>450</v>
      </c>
      <c r="X1353" s="2">
        <v>0.59099999999999997</v>
      </c>
      <c r="Y1353" s="6">
        <f t="shared" si="174"/>
        <v>1.5776407463762313E-2</v>
      </c>
      <c r="AA1353">
        <v>9462171</v>
      </c>
      <c r="AB1353">
        <v>27029</v>
      </c>
      <c r="AD1353" t="s">
        <v>6</v>
      </c>
      <c r="AE1353">
        <v>71</v>
      </c>
      <c r="AF1353">
        <v>3</v>
      </c>
      <c r="AH1353" t="s">
        <v>449</v>
      </c>
      <c r="AI1353" t="s">
        <v>448</v>
      </c>
      <c r="AK1353" t="s">
        <v>447</v>
      </c>
      <c r="AL1353">
        <v>2</v>
      </c>
      <c r="AM1353" s="5">
        <f t="shared" si="170"/>
        <v>9.0909090909090912E-2</v>
      </c>
      <c r="AN1353" s="4">
        <f t="shared" si="175"/>
        <v>1.3768889194864205E-4</v>
      </c>
      <c r="AO1353" s="3"/>
      <c r="AP1353">
        <v>0</v>
      </c>
      <c r="AR1353" t="s">
        <v>1</v>
      </c>
      <c r="AT1353" s="2" t="s">
        <v>0</v>
      </c>
      <c r="AU1353" s="1">
        <f t="shared" si="171"/>
        <v>1.1084791892218211</v>
      </c>
      <c r="AV1353" s="1">
        <f t="shared" si="172"/>
        <v>0.79570481778554769</v>
      </c>
      <c r="AW1353" s="1">
        <f t="shared" si="173"/>
        <v>0.4829304463492744</v>
      </c>
    </row>
    <row r="1354" spans="1:49" x14ac:dyDescent="0.2">
      <c r="A1354">
        <v>1352</v>
      </c>
      <c r="B1354" t="s">
        <v>446</v>
      </c>
      <c r="E1354">
        <v>10603339</v>
      </c>
      <c r="F1354" t="s">
        <v>445</v>
      </c>
      <c r="G1354" t="s">
        <v>16</v>
      </c>
      <c r="H1354" t="s">
        <v>15</v>
      </c>
      <c r="I1354" t="s">
        <v>444</v>
      </c>
      <c r="J1354">
        <v>60032179</v>
      </c>
      <c r="K1354" t="s">
        <v>443</v>
      </c>
      <c r="L1354" t="s">
        <v>442</v>
      </c>
      <c r="M1354" t="s">
        <v>11</v>
      </c>
      <c r="N1354">
        <v>3</v>
      </c>
      <c r="O1354" t="s">
        <v>441</v>
      </c>
      <c r="P1354" t="s">
        <v>440</v>
      </c>
      <c r="Q1354" t="s">
        <v>439</v>
      </c>
      <c r="R1354" s="7">
        <v>36526</v>
      </c>
      <c r="S1354" s="8">
        <f t="shared" ref="S1354:S1384" si="176">YEAR(R1354)</f>
        <v>2000</v>
      </c>
      <c r="T1354" s="8">
        <v>2000</v>
      </c>
      <c r="U1354" s="8">
        <f t="shared" ref="U1354:U1384" si="177">2022-T1354</f>
        <v>22</v>
      </c>
      <c r="V1354" s="7">
        <v>36526</v>
      </c>
      <c r="W1354" t="s">
        <v>438</v>
      </c>
      <c r="X1354" s="2">
        <v>0.15</v>
      </c>
      <c r="Y1354" s="6">
        <f t="shared" si="174"/>
        <v>4.0041643309041402E-3</v>
      </c>
      <c r="AA1354">
        <v>9501991</v>
      </c>
      <c r="AB1354">
        <v>14531</v>
      </c>
      <c r="AD1354" t="s">
        <v>6</v>
      </c>
      <c r="AE1354">
        <v>127</v>
      </c>
      <c r="AF1354">
        <v>2</v>
      </c>
      <c r="AH1354" t="s">
        <v>437</v>
      </c>
      <c r="AI1354" t="s">
        <v>436</v>
      </c>
      <c r="AJ1354" t="s">
        <v>435</v>
      </c>
      <c r="AK1354" t="s">
        <v>434</v>
      </c>
      <c r="AL1354">
        <v>125</v>
      </c>
      <c r="AM1354" s="5">
        <f t="shared" ref="AM1354:AM1384" si="178">AL1354/U1354</f>
        <v>5.6818181818181817</v>
      </c>
      <c r="AN1354" s="4">
        <f t="shared" si="175"/>
        <v>8.6055557467901271E-3</v>
      </c>
      <c r="AO1354" s="3"/>
      <c r="AP1354">
        <v>0</v>
      </c>
      <c r="AQ1354" t="s">
        <v>433</v>
      </c>
      <c r="AR1354" t="s">
        <v>432</v>
      </c>
      <c r="AS1354" t="s">
        <v>431</v>
      </c>
      <c r="AT1354" s="2">
        <v>6.8680000000000003</v>
      </c>
      <c r="AU1354" s="1">
        <f t="shared" ref="AU1354:AU1384" si="179">(Y1354*0.7+AN1354*0.3)*100</f>
        <v>0.5384581755669936</v>
      </c>
      <c r="AV1354" s="1">
        <f t="shared" ref="AV1354:AV1384" si="180">(Y1354*0.5+AN1354*0.5)*100</f>
        <v>0.63048600388471332</v>
      </c>
      <c r="AW1354" s="1">
        <f t="shared" ref="AW1354:AW1384" si="181">(Y1354*0.3+AN1354*0.7)*100</f>
        <v>0.72251383220243304</v>
      </c>
    </row>
    <row r="1355" spans="1:49" x14ac:dyDescent="0.2">
      <c r="A1355">
        <v>1353</v>
      </c>
      <c r="B1355" t="s">
        <v>430</v>
      </c>
      <c r="C1355" t="s">
        <v>429</v>
      </c>
      <c r="F1355" t="s">
        <v>428</v>
      </c>
      <c r="G1355" t="s">
        <v>16</v>
      </c>
      <c r="H1355" t="s">
        <v>15</v>
      </c>
      <c r="I1355" t="s">
        <v>427</v>
      </c>
      <c r="J1355" t="s">
        <v>426</v>
      </c>
      <c r="K1355" t="s">
        <v>425</v>
      </c>
      <c r="L1355" t="s">
        <v>424</v>
      </c>
      <c r="M1355" t="s">
        <v>423</v>
      </c>
      <c r="N1355">
        <v>6</v>
      </c>
      <c r="O1355" t="s">
        <v>422</v>
      </c>
      <c r="P1355" t="s">
        <v>421</v>
      </c>
      <c r="Q1355" t="s">
        <v>420</v>
      </c>
      <c r="R1355" s="7">
        <v>36526</v>
      </c>
      <c r="S1355" s="8">
        <f t="shared" si="176"/>
        <v>2000</v>
      </c>
      <c r="T1355" s="8">
        <v>2000</v>
      </c>
      <c r="U1355" s="8">
        <f t="shared" si="177"/>
        <v>22</v>
      </c>
      <c r="V1355" s="7">
        <v>36678</v>
      </c>
      <c r="W1355" t="s">
        <v>419</v>
      </c>
      <c r="X1355" s="2">
        <v>0.13600000000000001</v>
      </c>
      <c r="Y1355" s="6">
        <f t="shared" si="174"/>
        <v>3.6304423266864208E-3</v>
      </c>
      <c r="AA1355">
        <v>4247760</v>
      </c>
      <c r="AB1355">
        <v>16066</v>
      </c>
      <c r="AD1355" t="s">
        <v>6</v>
      </c>
      <c r="AE1355">
        <v>131</v>
      </c>
      <c r="AF1355">
        <v>4</v>
      </c>
      <c r="AH1355" t="s">
        <v>418</v>
      </c>
      <c r="AI1355" t="s">
        <v>417</v>
      </c>
      <c r="AJ1355" t="s">
        <v>416</v>
      </c>
      <c r="AK1355" t="s">
        <v>415</v>
      </c>
      <c r="AL1355">
        <v>1</v>
      </c>
      <c r="AM1355" s="5">
        <f t="shared" si="178"/>
        <v>4.5454545454545456E-2</v>
      </c>
      <c r="AN1355" s="4">
        <f t="shared" si="175"/>
        <v>6.8844445974321024E-5</v>
      </c>
      <c r="AO1355" s="3"/>
      <c r="AP1355">
        <v>0</v>
      </c>
      <c r="AR1355" t="s">
        <v>1</v>
      </c>
      <c r="AT1355" s="2" t="s">
        <v>0</v>
      </c>
      <c r="AU1355" s="1">
        <f t="shared" si="179"/>
        <v>0.25619629624727902</v>
      </c>
      <c r="AV1355" s="1">
        <f t="shared" si="180"/>
        <v>0.1849643386330371</v>
      </c>
      <c r="AW1355" s="1">
        <f t="shared" si="181"/>
        <v>0.11373238101879508</v>
      </c>
    </row>
    <row r="1356" spans="1:49" x14ac:dyDescent="0.2">
      <c r="A1356">
        <v>1354</v>
      </c>
      <c r="B1356" t="s">
        <v>414</v>
      </c>
      <c r="C1356" t="s">
        <v>413</v>
      </c>
      <c r="F1356" t="s">
        <v>412</v>
      </c>
      <c r="G1356" t="s">
        <v>16</v>
      </c>
      <c r="H1356" t="s">
        <v>15</v>
      </c>
      <c r="I1356" t="s">
        <v>411</v>
      </c>
      <c r="J1356" t="s">
        <v>410</v>
      </c>
      <c r="K1356" t="s">
        <v>409</v>
      </c>
      <c r="L1356" t="s">
        <v>408</v>
      </c>
      <c r="M1356" t="s">
        <v>407</v>
      </c>
      <c r="N1356">
        <v>9</v>
      </c>
      <c r="O1356" t="s">
        <v>406</v>
      </c>
      <c r="P1356" t="s">
        <v>405</v>
      </c>
      <c r="Q1356" t="s">
        <v>404</v>
      </c>
      <c r="R1356" s="7">
        <v>36526</v>
      </c>
      <c r="S1356" s="8">
        <f t="shared" si="176"/>
        <v>2000</v>
      </c>
      <c r="T1356" s="8">
        <v>2000</v>
      </c>
      <c r="U1356" s="8">
        <f t="shared" si="177"/>
        <v>22</v>
      </c>
      <c r="V1356" s="7">
        <v>36647</v>
      </c>
      <c r="W1356" t="s">
        <v>55</v>
      </c>
      <c r="X1356" s="2">
        <v>0.75</v>
      </c>
      <c r="Y1356" s="6">
        <f t="shared" si="174"/>
        <v>2.0020821654520703E-2</v>
      </c>
      <c r="AA1356" t="s">
        <v>54</v>
      </c>
      <c r="AB1356">
        <v>29221</v>
      </c>
      <c r="AD1356" t="s">
        <v>6</v>
      </c>
      <c r="AE1356">
        <v>7</v>
      </c>
      <c r="AF1356" t="s">
        <v>132</v>
      </c>
      <c r="AH1356" t="s">
        <v>403</v>
      </c>
      <c r="AI1356" t="s">
        <v>402</v>
      </c>
      <c r="AK1356" t="s">
        <v>401</v>
      </c>
      <c r="AL1356">
        <v>183</v>
      </c>
      <c r="AM1356" s="5">
        <f t="shared" si="178"/>
        <v>8.3181818181818183</v>
      </c>
      <c r="AN1356" s="4">
        <f t="shared" si="175"/>
        <v>1.2598533613300747E-2</v>
      </c>
      <c r="AO1356" s="3"/>
      <c r="AP1356">
        <v>0</v>
      </c>
      <c r="AR1356" t="s">
        <v>1</v>
      </c>
      <c r="AT1356" s="2">
        <v>2.0230000000000001</v>
      </c>
      <c r="AU1356" s="1">
        <f t="shared" si="179"/>
        <v>1.7794135242154716</v>
      </c>
      <c r="AV1356" s="1">
        <f t="shared" si="180"/>
        <v>1.6309677633910724</v>
      </c>
      <c r="AW1356" s="1">
        <f t="shared" si="181"/>
        <v>1.4825220025666732</v>
      </c>
    </row>
    <row r="1357" spans="1:49" x14ac:dyDescent="0.2">
      <c r="A1357">
        <v>1355</v>
      </c>
      <c r="B1357" t="s">
        <v>400</v>
      </c>
      <c r="C1357" t="s">
        <v>399</v>
      </c>
      <c r="F1357" t="s">
        <v>398</v>
      </c>
      <c r="G1357" t="s">
        <v>16</v>
      </c>
      <c r="H1357" t="s">
        <v>15</v>
      </c>
      <c r="I1357" t="s">
        <v>397</v>
      </c>
      <c r="J1357" t="s">
        <v>396</v>
      </c>
      <c r="K1357" t="s">
        <v>395</v>
      </c>
      <c r="L1357" t="s">
        <v>394</v>
      </c>
      <c r="M1357" t="s">
        <v>393</v>
      </c>
      <c r="N1357">
        <v>2</v>
      </c>
      <c r="O1357" t="s">
        <v>392</v>
      </c>
      <c r="P1357" t="s">
        <v>391</v>
      </c>
      <c r="Q1357" t="s">
        <v>390</v>
      </c>
      <c r="R1357" s="7">
        <v>36526</v>
      </c>
      <c r="S1357" s="8">
        <f t="shared" si="176"/>
        <v>2000</v>
      </c>
      <c r="T1357" s="8">
        <v>2000</v>
      </c>
      <c r="U1357" s="8">
        <f t="shared" si="177"/>
        <v>22</v>
      </c>
      <c r="V1357" s="7">
        <v>36678</v>
      </c>
      <c r="W1357" t="s">
        <v>389</v>
      </c>
      <c r="X1357" s="2">
        <v>0.78500000000000003</v>
      </c>
      <c r="Y1357" s="6">
        <f t="shared" si="174"/>
        <v>2.0955126665065004E-2</v>
      </c>
      <c r="AA1357">
        <v>10752196</v>
      </c>
      <c r="AB1357">
        <v>5000154401</v>
      </c>
      <c r="AC1357">
        <v>10990763</v>
      </c>
      <c r="AD1357" t="s">
        <v>6</v>
      </c>
      <c r="AE1357">
        <v>7</v>
      </c>
      <c r="AF1357">
        <v>2</v>
      </c>
      <c r="AH1357" t="s">
        <v>388</v>
      </c>
      <c r="AI1357" t="s">
        <v>387</v>
      </c>
      <c r="AJ1357" t="s">
        <v>386</v>
      </c>
      <c r="AK1357" t="s">
        <v>385</v>
      </c>
      <c r="AL1357">
        <v>26</v>
      </c>
      <c r="AM1357" s="5">
        <f t="shared" si="178"/>
        <v>1.1818181818181819</v>
      </c>
      <c r="AN1357" s="4">
        <f t="shared" si="175"/>
        <v>1.7899555953323468E-3</v>
      </c>
      <c r="AO1357" s="3"/>
      <c r="AP1357">
        <v>0</v>
      </c>
      <c r="AR1357" t="s">
        <v>1</v>
      </c>
      <c r="AT1357" s="2">
        <v>2.569</v>
      </c>
      <c r="AU1357" s="1">
        <f t="shared" si="179"/>
        <v>1.5205575344145206</v>
      </c>
      <c r="AV1357" s="1">
        <f t="shared" si="180"/>
        <v>1.1372541130198675</v>
      </c>
      <c r="AW1357" s="1">
        <f t="shared" si="181"/>
        <v>0.75395069162521433</v>
      </c>
    </row>
    <row r="1358" spans="1:49" x14ac:dyDescent="0.2">
      <c r="A1358">
        <v>1356</v>
      </c>
      <c r="B1358" t="s">
        <v>384</v>
      </c>
      <c r="C1358" t="s">
        <v>383</v>
      </c>
      <c r="F1358" t="s">
        <v>382</v>
      </c>
      <c r="G1358" t="s">
        <v>16</v>
      </c>
      <c r="H1358" t="s">
        <v>15</v>
      </c>
      <c r="I1358" t="s">
        <v>381</v>
      </c>
      <c r="J1358">
        <v>60026857</v>
      </c>
      <c r="K1358" t="s">
        <v>380</v>
      </c>
      <c r="L1358" t="s">
        <v>379</v>
      </c>
      <c r="M1358" t="s">
        <v>356</v>
      </c>
      <c r="N1358">
        <v>4</v>
      </c>
      <c r="O1358" t="s">
        <v>378</v>
      </c>
      <c r="P1358" t="s">
        <v>377</v>
      </c>
      <c r="Q1358" t="s">
        <v>376</v>
      </c>
      <c r="R1358" s="7">
        <v>36526</v>
      </c>
      <c r="S1358" s="8">
        <f t="shared" si="176"/>
        <v>2000</v>
      </c>
      <c r="T1358" s="8">
        <v>2000</v>
      </c>
      <c r="U1358" s="8">
        <f t="shared" si="177"/>
        <v>22</v>
      </c>
      <c r="V1358" s="7">
        <v>2000</v>
      </c>
      <c r="W1358" t="s">
        <v>117</v>
      </c>
      <c r="X1358" s="2">
        <v>0.83499999999999996</v>
      </c>
      <c r="Y1358" s="6">
        <f t="shared" si="174"/>
        <v>2.2289848108699713E-2</v>
      </c>
      <c r="AA1358">
        <v>18805981</v>
      </c>
      <c r="AB1358">
        <v>22568</v>
      </c>
      <c r="AD1358" t="s">
        <v>6</v>
      </c>
      <c r="AE1358">
        <v>52</v>
      </c>
      <c r="AF1358">
        <v>10</v>
      </c>
      <c r="AH1358" t="s">
        <v>375</v>
      </c>
      <c r="AI1358" t="s">
        <v>374</v>
      </c>
      <c r="AK1358" t="s">
        <v>373</v>
      </c>
      <c r="AL1358">
        <v>4</v>
      </c>
      <c r="AM1358" s="5">
        <f t="shared" si="178"/>
        <v>0.18181818181818182</v>
      </c>
      <c r="AN1358" s="4">
        <f t="shared" si="175"/>
        <v>2.753777838972841E-4</v>
      </c>
      <c r="AO1358" s="3"/>
      <c r="AP1358">
        <v>1</v>
      </c>
      <c r="AR1358" t="s">
        <v>1</v>
      </c>
      <c r="AT1358" s="2" t="s">
        <v>0</v>
      </c>
      <c r="AU1358" s="1">
        <f t="shared" si="179"/>
        <v>1.5685507011258986</v>
      </c>
      <c r="AV1358" s="1">
        <f t="shared" si="180"/>
        <v>1.1282612946298498</v>
      </c>
      <c r="AW1358" s="1">
        <f t="shared" si="181"/>
        <v>0.68797188813380128</v>
      </c>
    </row>
    <row r="1359" spans="1:49" x14ac:dyDescent="0.2">
      <c r="A1359">
        <v>1357</v>
      </c>
      <c r="B1359" t="s">
        <v>372</v>
      </c>
      <c r="C1359" t="s">
        <v>371</v>
      </c>
      <c r="F1359" t="s">
        <v>370</v>
      </c>
      <c r="G1359" t="s">
        <v>16</v>
      </c>
      <c r="H1359" t="s">
        <v>15</v>
      </c>
      <c r="I1359" t="s">
        <v>369</v>
      </c>
      <c r="J1359">
        <v>60027550</v>
      </c>
      <c r="K1359" t="s">
        <v>272</v>
      </c>
      <c r="L1359" t="s">
        <v>271</v>
      </c>
      <c r="M1359" t="s">
        <v>11</v>
      </c>
      <c r="N1359">
        <v>3</v>
      </c>
      <c r="O1359" t="s">
        <v>368</v>
      </c>
      <c r="P1359" t="s">
        <v>367</v>
      </c>
      <c r="Q1359" t="s">
        <v>366</v>
      </c>
      <c r="R1359" s="7">
        <v>36526</v>
      </c>
      <c r="S1359" s="8">
        <f t="shared" si="176"/>
        <v>2000</v>
      </c>
      <c r="T1359" s="8">
        <v>2000</v>
      </c>
      <c r="U1359" s="8">
        <f t="shared" si="177"/>
        <v>22</v>
      </c>
      <c r="V1359" s="7">
        <v>36800</v>
      </c>
      <c r="W1359" t="s">
        <v>55</v>
      </c>
      <c r="X1359" s="2">
        <v>0.75</v>
      </c>
      <c r="Y1359" s="6">
        <f t="shared" si="174"/>
        <v>2.0020821654520703E-2</v>
      </c>
      <c r="AA1359" t="s">
        <v>54</v>
      </c>
      <c r="AB1359">
        <v>29221</v>
      </c>
      <c r="AD1359" t="s">
        <v>6</v>
      </c>
      <c r="AE1359">
        <v>7</v>
      </c>
      <c r="AF1359">
        <v>10</v>
      </c>
      <c r="AH1359" t="s">
        <v>365</v>
      </c>
      <c r="AI1359" t="s">
        <v>364</v>
      </c>
      <c r="AK1359" t="s">
        <v>363</v>
      </c>
      <c r="AL1359">
        <v>12</v>
      </c>
      <c r="AM1359" s="5">
        <f t="shared" si="178"/>
        <v>0.54545454545454541</v>
      </c>
      <c r="AN1359" s="4">
        <f t="shared" si="175"/>
        <v>8.2613335169185224E-4</v>
      </c>
      <c r="AO1359" s="3"/>
      <c r="AP1359">
        <v>0</v>
      </c>
      <c r="AR1359" t="s">
        <v>1</v>
      </c>
      <c r="AT1359" s="2">
        <v>2.0230000000000001</v>
      </c>
      <c r="AU1359" s="1">
        <f t="shared" si="179"/>
        <v>1.4262415163672046</v>
      </c>
      <c r="AV1359" s="1">
        <f t="shared" si="180"/>
        <v>1.0423477503106278</v>
      </c>
      <c r="AW1359" s="1">
        <f t="shared" si="181"/>
        <v>0.65845398425405066</v>
      </c>
    </row>
    <row r="1360" spans="1:49" x14ac:dyDescent="0.2">
      <c r="A1360">
        <v>1358</v>
      </c>
      <c r="B1360" t="s">
        <v>362</v>
      </c>
      <c r="C1360" t="s">
        <v>361</v>
      </c>
      <c r="F1360" t="s">
        <v>360</v>
      </c>
      <c r="G1360" t="s">
        <v>16</v>
      </c>
      <c r="H1360" t="s">
        <v>15</v>
      </c>
      <c r="I1360" t="s">
        <v>359</v>
      </c>
      <c r="J1360">
        <v>60000886</v>
      </c>
      <c r="K1360" t="s">
        <v>358</v>
      </c>
      <c r="L1360" t="s">
        <v>357</v>
      </c>
      <c r="M1360" t="s">
        <v>356</v>
      </c>
      <c r="N1360">
        <v>1</v>
      </c>
      <c r="O1360" t="s">
        <v>355</v>
      </c>
      <c r="P1360">
        <v>7403597901</v>
      </c>
      <c r="Q1360">
        <v>60000886</v>
      </c>
      <c r="R1360" s="7">
        <v>36526</v>
      </c>
      <c r="S1360" s="8">
        <f t="shared" si="176"/>
        <v>2000</v>
      </c>
      <c r="T1360" s="8">
        <v>2000</v>
      </c>
      <c r="U1360" s="8">
        <f t="shared" si="177"/>
        <v>22</v>
      </c>
      <c r="V1360" s="7">
        <v>36557</v>
      </c>
      <c r="W1360" t="s">
        <v>325</v>
      </c>
      <c r="X1360" s="2">
        <v>0.60499999999999998</v>
      </c>
      <c r="Y1360" s="6">
        <f t="shared" si="174"/>
        <v>1.6150129467980032E-2</v>
      </c>
      <c r="AA1360">
        <v>346748</v>
      </c>
      <c r="AB1360">
        <v>15563</v>
      </c>
      <c r="AD1360" t="s">
        <v>6</v>
      </c>
      <c r="AE1360">
        <v>71</v>
      </c>
      <c r="AF1360" t="s">
        <v>354</v>
      </c>
      <c r="AH1360" t="s">
        <v>353</v>
      </c>
      <c r="AI1360" t="s">
        <v>352</v>
      </c>
      <c r="AK1360" t="s">
        <v>351</v>
      </c>
      <c r="AL1360">
        <v>1</v>
      </c>
      <c r="AM1360" s="5">
        <f t="shared" si="178"/>
        <v>4.5454545454545456E-2</v>
      </c>
      <c r="AN1360" s="4">
        <f t="shared" si="175"/>
        <v>6.8844445974321024E-5</v>
      </c>
      <c r="AO1360" s="3"/>
      <c r="AP1360">
        <v>0</v>
      </c>
      <c r="AR1360" t="s">
        <v>1</v>
      </c>
      <c r="AT1360" s="2">
        <v>1.5229999999999999</v>
      </c>
      <c r="AU1360" s="1">
        <f t="shared" si="179"/>
        <v>1.1325743961378318</v>
      </c>
      <c r="AV1360" s="1">
        <f t="shared" si="180"/>
        <v>0.81094869569771766</v>
      </c>
      <c r="AW1360" s="1">
        <f t="shared" si="181"/>
        <v>0.48932299525760342</v>
      </c>
    </row>
    <row r="1361" spans="1:49" x14ac:dyDescent="0.2">
      <c r="A1361">
        <v>1359</v>
      </c>
      <c r="B1361" t="s">
        <v>350</v>
      </c>
      <c r="C1361" t="s">
        <v>349</v>
      </c>
      <c r="F1361" t="s">
        <v>348</v>
      </c>
      <c r="G1361" t="s">
        <v>16</v>
      </c>
      <c r="H1361" t="s">
        <v>15</v>
      </c>
      <c r="I1361" t="s">
        <v>347</v>
      </c>
      <c r="J1361" t="s">
        <v>346</v>
      </c>
      <c r="K1361" t="s">
        <v>345</v>
      </c>
      <c r="L1361" t="s">
        <v>344</v>
      </c>
      <c r="M1361" t="s">
        <v>343</v>
      </c>
      <c r="N1361">
        <v>9</v>
      </c>
      <c r="O1361" t="s">
        <v>342</v>
      </c>
      <c r="P1361" t="s">
        <v>341</v>
      </c>
      <c r="Q1361" t="s">
        <v>340</v>
      </c>
      <c r="R1361" s="7">
        <v>36526</v>
      </c>
      <c r="S1361" s="8">
        <f t="shared" si="176"/>
        <v>2000</v>
      </c>
      <c r="T1361" s="8">
        <v>2000</v>
      </c>
      <c r="U1361" s="8">
        <f t="shared" si="177"/>
        <v>22</v>
      </c>
      <c r="V1361" s="7">
        <v>2000</v>
      </c>
      <c r="W1361" t="s">
        <v>117</v>
      </c>
      <c r="X1361" s="2">
        <v>0.83499999999999996</v>
      </c>
      <c r="Y1361" s="6">
        <f t="shared" si="174"/>
        <v>2.2289848108699713E-2</v>
      </c>
      <c r="AA1361">
        <v>13438832</v>
      </c>
      <c r="AB1361">
        <v>22568</v>
      </c>
      <c r="AC1361">
        <v>18805981</v>
      </c>
      <c r="AD1361" t="s">
        <v>6</v>
      </c>
      <c r="AE1361">
        <v>52</v>
      </c>
      <c r="AF1361">
        <v>10</v>
      </c>
      <c r="AH1361" t="s">
        <v>339</v>
      </c>
      <c r="AI1361" t="s">
        <v>338</v>
      </c>
      <c r="AK1361" t="s">
        <v>337</v>
      </c>
      <c r="AL1361">
        <v>50</v>
      </c>
      <c r="AM1361" s="5">
        <f t="shared" si="178"/>
        <v>2.2727272727272729</v>
      </c>
      <c r="AN1361" s="4">
        <f t="shared" si="175"/>
        <v>3.4422222987160515E-3</v>
      </c>
      <c r="AO1361" s="3"/>
      <c r="AP1361">
        <v>1</v>
      </c>
      <c r="AR1361" t="s">
        <v>1</v>
      </c>
      <c r="AT1361" s="2" t="s">
        <v>0</v>
      </c>
      <c r="AU1361" s="1">
        <f t="shared" si="179"/>
        <v>1.6635560365704614</v>
      </c>
      <c r="AV1361" s="1">
        <f t="shared" si="180"/>
        <v>1.2866035203707882</v>
      </c>
      <c r="AW1361" s="1">
        <f t="shared" si="181"/>
        <v>0.909651004171115</v>
      </c>
    </row>
    <row r="1362" spans="1:49" x14ac:dyDescent="0.2">
      <c r="A1362">
        <v>1360</v>
      </c>
      <c r="B1362" t="s">
        <v>336</v>
      </c>
      <c r="C1362" t="s">
        <v>335</v>
      </c>
      <c r="F1362" t="s">
        <v>334</v>
      </c>
      <c r="G1362" t="s">
        <v>16</v>
      </c>
      <c r="H1362" t="s">
        <v>15</v>
      </c>
      <c r="I1362" t="s">
        <v>333</v>
      </c>
      <c r="J1362" t="s">
        <v>332</v>
      </c>
      <c r="K1362" t="s">
        <v>331</v>
      </c>
      <c r="L1362" t="s">
        <v>330</v>
      </c>
      <c r="M1362" t="s">
        <v>329</v>
      </c>
      <c r="N1362">
        <v>3</v>
      </c>
      <c r="O1362" t="s">
        <v>328</v>
      </c>
      <c r="P1362" t="s">
        <v>327</v>
      </c>
      <c r="Q1362" t="s">
        <v>326</v>
      </c>
      <c r="R1362" s="7">
        <v>36526</v>
      </c>
      <c r="S1362" s="8">
        <f t="shared" si="176"/>
        <v>2000</v>
      </c>
      <c r="T1362" s="8">
        <v>2000</v>
      </c>
      <c r="U1362" s="8">
        <f t="shared" si="177"/>
        <v>22</v>
      </c>
      <c r="V1362" s="7">
        <v>36678</v>
      </c>
      <c r="W1362" t="s">
        <v>325</v>
      </c>
      <c r="X1362" s="2">
        <v>0.60499999999999998</v>
      </c>
      <c r="Y1362" s="6">
        <f t="shared" si="174"/>
        <v>1.6150129467980032E-2</v>
      </c>
      <c r="AA1362">
        <v>346748</v>
      </c>
      <c r="AB1362">
        <v>15563</v>
      </c>
      <c r="AD1362" t="s">
        <v>6</v>
      </c>
      <c r="AE1362">
        <v>71</v>
      </c>
      <c r="AF1362">
        <v>6</v>
      </c>
      <c r="AH1362" t="s">
        <v>324</v>
      </c>
      <c r="AI1362" t="s">
        <v>323</v>
      </c>
      <c r="AK1362" t="s">
        <v>322</v>
      </c>
      <c r="AL1362">
        <v>5</v>
      </c>
      <c r="AM1362" s="5">
        <f t="shared" si="178"/>
        <v>0.22727272727272727</v>
      </c>
      <c r="AN1362" s="4">
        <f t="shared" si="175"/>
        <v>3.4422222987160508E-4</v>
      </c>
      <c r="AO1362" s="3"/>
      <c r="AP1362">
        <v>0</v>
      </c>
      <c r="AR1362" t="s">
        <v>1</v>
      </c>
      <c r="AT1362" s="2">
        <v>1.5229999999999999</v>
      </c>
      <c r="AU1362" s="1">
        <f t="shared" si="179"/>
        <v>1.1408357296547502</v>
      </c>
      <c r="AV1362" s="1">
        <f t="shared" si="180"/>
        <v>0.82471758489258196</v>
      </c>
      <c r="AW1362" s="1">
        <f t="shared" si="181"/>
        <v>0.50859944013041336</v>
      </c>
    </row>
    <row r="1363" spans="1:49" x14ac:dyDescent="0.2">
      <c r="A1363">
        <v>1361</v>
      </c>
      <c r="B1363" t="s">
        <v>321</v>
      </c>
      <c r="C1363" t="s">
        <v>320</v>
      </c>
      <c r="F1363" t="s">
        <v>319</v>
      </c>
      <c r="G1363" t="s">
        <v>16</v>
      </c>
      <c r="H1363" t="s">
        <v>15</v>
      </c>
      <c r="I1363" t="s">
        <v>318</v>
      </c>
      <c r="N1363">
        <v>9</v>
      </c>
      <c r="O1363" t="s">
        <v>317</v>
      </c>
      <c r="P1363" t="s">
        <v>316</v>
      </c>
      <c r="Q1363" t="s">
        <v>315</v>
      </c>
      <c r="R1363" s="7">
        <v>36526</v>
      </c>
      <c r="S1363" s="8">
        <f t="shared" si="176"/>
        <v>2000</v>
      </c>
      <c r="T1363" s="8">
        <v>2000</v>
      </c>
      <c r="U1363" s="8">
        <f t="shared" si="177"/>
        <v>22</v>
      </c>
      <c r="V1363" s="7">
        <v>36861</v>
      </c>
      <c r="W1363" t="s">
        <v>7</v>
      </c>
      <c r="X1363" s="2">
        <v>0.60899999999999999</v>
      </c>
      <c r="Y1363" s="6">
        <f t="shared" si="174"/>
        <v>1.6256907183470809E-2</v>
      </c>
      <c r="AA1363">
        <v>12292370</v>
      </c>
      <c r="AB1363">
        <v>4800154012</v>
      </c>
      <c r="AD1363" t="s">
        <v>6</v>
      </c>
      <c r="AE1363">
        <v>2</v>
      </c>
      <c r="AF1363">
        <v>4</v>
      </c>
      <c r="AH1363" t="s">
        <v>314</v>
      </c>
      <c r="AI1363" t="s">
        <v>313</v>
      </c>
      <c r="AJ1363" t="s">
        <v>312</v>
      </c>
      <c r="AK1363" t="s">
        <v>311</v>
      </c>
      <c r="AL1363">
        <v>4</v>
      </c>
      <c r="AM1363" s="5">
        <f t="shared" si="178"/>
        <v>0.18181818181818182</v>
      </c>
      <c r="AN1363" s="4">
        <f t="shared" si="175"/>
        <v>2.753777838972841E-4</v>
      </c>
      <c r="AO1363" s="3"/>
      <c r="AP1363">
        <v>0</v>
      </c>
      <c r="AR1363" t="s">
        <v>1</v>
      </c>
      <c r="AT1363" s="2" t="s">
        <v>0</v>
      </c>
      <c r="AU1363" s="1">
        <f t="shared" si="179"/>
        <v>1.146244836359875</v>
      </c>
      <c r="AV1363" s="1">
        <f t="shared" si="180"/>
        <v>0.82661424836840469</v>
      </c>
      <c r="AW1363" s="1">
        <f t="shared" si="181"/>
        <v>0.5069836603769341</v>
      </c>
    </row>
    <row r="1364" spans="1:49" x14ac:dyDescent="0.2">
      <c r="A1364">
        <v>1362</v>
      </c>
      <c r="B1364" t="s">
        <v>310</v>
      </c>
      <c r="F1364" t="s">
        <v>309</v>
      </c>
      <c r="G1364" t="s">
        <v>16</v>
      </c>
      <c r="H1364" t="s">
        <v>15</v>
      </c>
      <c r="I1364" t="s">
        <v>308</v>
      </c>
      <c r="N1364">
        <v>1</v>
      </c>
      <c r="O1364" t="s">
        <v>307</v>
      </c>
      <c r="P1364">
        <v>6504753137</v>
      </c>
      <c r="R1364" s="7">
        <v>36526</v>
      </c>
      <c r="S1364" s="8">
        <f t="shared" si="176"/>
        <v>2000</v>
      </c>
      <c r="T1364" s="8">
        <v>2000</v>
      </c>
      <c r="U1364" s="8">
        <f t="shared" si="177"/>
        <v>22</v>
      </c>
      <c r="V1364" s="7">
        <v>36526</v>
      </c>
      <c r="W1364" t="s">
        <v>306</v>
      </c>
      <c r="X1364" s="2">
        <v>0.13800000000000001</v>
      </c>
      <c r="Y1364" s="6">
        <f t="shared" si="174"/>
        <v>3.6838311844318095E-3</v>
      </c>
      <c r="AA1364">
        <v>1926225</v>
      </c>
      <c r="AB1364">
        <v>18580</v>
      </c>
      <c r="AD1364" t="s">
        <v>6</v>
      </c>
      <c r="AE1364">
        <v>43</v>
      </c>
      <c r="AF1364">
        <v>1</v>
      </c>
      <c r="AI1364" t="s">
        <v>305</v>
      </c>
      <c r="AK1364" t="s">
        <v>304</v>
      </c>
      <c r="AL1364">
        <v>2</v>
      </c>
      <c r="AM1364" s="5">
        <f t="shared" si="178"/>
        <v>9.0909090909090912E-2</v>
      </c>
      <c r="AN1364" s="4">
        <f t="shared" si="175"/>
        <v>1.3768889194864205E-4</v>
      </c>
      <c r="AO1364" s="3"/>
      <c r="AP1364">
        <v>0</v>
      </c>
      <c r="AR1364" t="s">
        <v>1</v>
      </c>
      <c r="AT1364" s="2">
        <v>0.30599999999999999</v>
      </c>
      <c r="AU1364" s="1">
        <f t="shared" si="179"/>
        <v>0.26199884966868592</v>
      </c>
      <c r="AV1364" s="1">
        <f t="shared" si="180"/>
        <v>0.19107600381902257</v>
      </c>
      <c r="AW1364" s="1">
        <f t="shared" si="181"/>
        <v>0.12015315796935921</v>
      </c>
    </row>
    <row r="1365" spans="1:49" x14ac:dyDescent="0.2">
      <c r="A1365">
        <v>1363</v>
      </c>
      <c r="B1365" t="s">
        <v>303</v>
      </c>
      <c r="C1365" t="s">
        <v>302</v>
      </c>
      <c r="F1365" t="s">
        <v>301</v>
      </c>
      <c r="G1365" t="s">
        <v>16</v>
      </c>
      <c r="H1365" t="s">
        <v>15</v>
      </c>
      <c r="I1365" t="s">
        <v>300</v>
      </c>
      <c r="J1365">
        <v>60011774</v>
      </c>
      <c r="K1365" t="s">
        <v>299</v>
      </c>
      <c r="L1365" t="s">
        <v>298</v>
      </c>
      <c r="M1365" t="s">
        <v>297</v>
      </c>
      <c r="N1365">
        <v>2</v>
      </c>
      <c r="O1365" t="s">
        <v>296</v>
      </c>
      <c r="P1365" t="s">
        <v>295</v>
      </c>
      <c r="Q1365" t="s">
        <v>294</v>
      </c>
      <c r="R1365" s="7">
        <v>36526</v>
      </c>
      <c r="S1365" s="8">
        <f t="shared" si="176"/>
        <v>2000</v>
      </c>
      <c r="T1365" s="8">
        <v>2000</v>
      </c>
      <c r="U1365" s="8">
        <f t="shared" si="177"/>
        <v>22</v>
      </c>
      <c r="V1365" s="7">
        <v>2000</v>
      </c>
      <c r="W1365" t="s">
        <v>293</v>
      </c>
      <c r="X1365" s="2">
        <v>0.61499999999999999</v>
      </c>
      <c r="Y1365" s="6">
        <f t="shared" si="174"/>
        <v>1.6417073756706976E-2</v>
      </c>
      <c r="AA1365">
        <v>1959271</v>
      </c>
      <c r="AB1365">
        <v>12141</v>
      </c>
      <c r="AD1365" t="s">
        <v>6</v>
      </c>
      <c r="AE1365">
        <v>21</v>
      </c>
      <c r="AF1365">
        <v>1</v>
      </c>
      <c r="AH1365" t="s">
        <v>292</v>
      </c>
      <c r="AI1365" t="s">
        <v>291</v>
      </c>
      <c r="AK1365" t="s">
        <v>290</v>
      </c>
      <c r="AL1365">
        <v>11</v>
      </c>
      <c r="AM1365" s="5">
        <f t="shared" si="178"/>
        <v>0.5</v>
      </c>
      <c r="AN1365" s="4">
        <f t="shared" si="175"/>
        <v>7.572889057175312E-4</v>
      </c>
      <c r="AO1365" s="3"/>
      <c r="AP1365">
        <v>0</v>
      </c>
      <c r="AR1365" t="s">
        <v>1</v>
      </c>
      <c r="AT1365" s="2" t="s">
        <v>0</v>
      </c>
      <c r="AU1365" s="1">
        <f t="shared" si="179"/>
        <v>1.1719138301410141</v>
      </c>
      <c r="AV1365" s="1">
        <f t="shared" si="180"/>
        <v>0.85871813312122536</v>
      </c>
      <c r="AW1365" s="1">
        <f t="shared" si="181"/>
        <v>0.54552243610143636</v>
      </c>
    </row>
    <row r="1366" spans="1:49" x14ac:dyDescent="0.2">
      <c r="A1366">
        <v>1364</v>
      </c>
      <c r="B1366" t="s">
        <v>289</v>
      </c>
      <c r="C1366" t="s">
        <v>288</v>
      </c>
      <c r="F1366" t="s">
        <v>287</v>
      </c>
      <c r="G1366" t="s">
        <v>16</v>
      </c>
      <c r="H1366" t="s">
        <v>15</v>
      </c>
      <c r="I1366" t="s">
        <v>286</v>
      </c>
      <c r="J1366">
        <v>60015815</v>
      </c>
      <c r="K1366" t="s">
        <v>285</v>
      </c>
      <c r="L1366" t="s">
        <v>284</v>
      </c>
      <c r="M1366" t="s">
        <v>59</v>
      </c>
      <c r="N1366">
        <v>4</v>
      </c>
      <c r="O1366" t="s">
        <v>283</v>
      </c>
      <c r="P1366" t="s">
        <v>282</v>
      </c>
      <c r="Q1366" t="s">
        <v>281</v>
      </c>
      <c r="R1366" s="7">
        <v>36526</v>
      </c>
      <c r="S1366" s="8">
        <f t="shared" si="176"/>
        <v>2000</v>
      </c>
      <c r="T1366" s="8">
        <v>2000</v>
      </c>
      <c r="U1366" s="8">
        <f t="shared" si="177"/>
        <v>22</v>
      </c>
      <c r="V1366" s="7">
        <v>2000</v>
      </c>
      <c r="W1366" t="s">
        <v>280</v>
      </c>
      <c r="X1366" s="2" t="s">
        <v>0</v>
      </c>
      <c r="Y1366" s="6" t="e">
        <f t="shared" si="174"/>
        <v>#VALUE!</v>
      </c>
      <c r="AA1366">
        <v>14385163</v>
      </c>
      <c r="AB1366">
        <v>74025</v>
      </c>
      <c r="AD1366" t="s">
        <v>6</v>
      </c>
      <c r="AE1366">
        <v>1</v>
      </c>
      <c r="AF1366">
        <v>1</v>
      </c>
      <c r="AH1366" t="s">
        <v>279</v>
      </c>
      <c r="AI1366" t="s">
        <v>278</v>
      </c>
      <c r="AK1366" t="s">
        <v>277</v>
      </c>
      <c r="AL1366">
        <v>13</v>
      </c>
      <c r="AM1366" s="5">
        <f t="shared" si="178"/>
        <v>0.59090909090909094</v>
      </c>
      <c r="AN1366" s="4">
        <f t="shared" si="175"/>
        <v>8.9497779766617338E-4</v>
      </c>
      <c r="AO1366" s="3"/>
      <c r="AP1366">
        <v>1</v>
      </c>
      <c r="AR1366" t="s">
        <v>1</v>
      </c>
      <c r="AT1366" s="2" t="s">
        <v>0</v>
      </c>
      <c r="AU1366" s="1" t="e">
        <f t="shared" si="179"/>
        <v>#VALUE!</v>
      </c>
      <c r="AV1366" s="1" t="e">
        <f t="shared" si="180"/>
        <v>#VALUE!</v>
      </c>
      <c r="AW1366" s="1" t="e">
        <f t="shared" si="181"/>
        <v>#VALUE!</v>
      </c>
    </row>
    <row r="1367" spans="1:49" x14ac:dyDescent="0.2">
      <c r="A1367">
        <v>1365</v>
      </c>
      <c r="B1367" t="s">
        <v>276</v>
      </c>
      <c r="C1367" t="s">
        <v>275</v>
      </c>
      <c r="F1367" t="s">
        <v>274</v>
      </c>
      <c r="G1367" t="s">
        <v>16</v>
      </c>
      <c r="H1367" t="s">
        <v>15</v>
      </c>
      <c r="I1367" t="s">
        <v>273</v>
      </c>
      <c r="J1367">
        <v>60027550</v>
      </c>
      <c r="K1367" t="s">
        <v>272</v>
      </c>
      <c r="L1367" t="s">
        <v>271</v>
      </c>
      <c r="M1367" t="s">
        <v>11</v>
      </c>
      <c r="N1367">
        <v>1</v>
      </c>
      <c r="O1367" t="s">
        <v>270</v>
      </c>
      <c r="P1367">
        <v>6602829807</v>
      </c>
      <c r="Q1367">
        <v>60027550</v>
      </c>
      <c r="R1367" s="7">
        <v>36526</v>
      </c>
      <c r="S1367" s="8">
        <f t="shared" si="176"/>
        <v>2000</v>
      </c>
      <c r="T1367" s="8">
        <v>2000</v>
      </c>
      <c r="U1367" s="8">
        <f t="shared" si="177"/>
        <v>22</v>
      </c>
      <c r="V1367" s="7">
        <v>36708</v>
      </c>
      <c r="W1367" t="s">
        <v>55</v>
      </c>
      <c r="X1367" s="2">
        <v>0.75</v>
      </c>
      <c r="Y1367" s="6">
        <f t="shared" si="174"/>
        <v>2.0020821654520703E-2</v>
      </c>
      <c r="AA1367" t="s">
        <v>54</v>
      </c>
      <c r="AB1367">
        <v>29221</v>
      </c>
      <c r="AD1367" t="s">
        <v>6</v>
      </c>
      <c r="AE1367">
        <v>7</v>
      </c>
      <c r="AF1367">
        <v>7</v>
      </c>
      <c r="AH1367" t="s">
        <v>269</v>
      </c>
      <c r="AI1367" t="s">
        <v>268</v>
      </c>
      <c r="AK1367" t="s">
        <v>267</v>
      </c>
      <c r="AL1367">
        <v>107</v>
      </c>
      <c r="AM1367" s="5">
        <f t="shared" si="178"/>
        <v>4.8636363636363633</v>
      </c>
      <c r="AN1367" s="4">
        <f t="shared" si="175"/>
        <v>7.3663557192523484E-3</v>
      </c>
      <c r="AO1367" s="3"/>
      <c r="AP1367">
        <v>0</v>
      </c>
      <c r="AR1367" t="s">
        <v>1</v>
      </c>
      <c r="AT1367" s="2">
        <v>2.0230000000000001</v>
      </c>
      <c r="AU1367" s="1">
        <f t="shared" si="179"/>
        <v>1.6224481873940197</v>
      </c>
      <c r="AV1367" s="1">
        <f t="shared" si="180"/>
        <v>1.3693588686886526</v>
      </c>
      <c r="AW1367" s="1">
        <f t="shared" si="181"/>
        <v>1.1162695499832853</v>
      </c>
    </row>
    <row r="1368" spans="1:49" x14ac:dyDescent="0.2">
      <c r="A1368">
        <v>1366</v>
      </c>
      <c r="B1368" t="s">
        <v>266</v>
      </c>
      <c r="C1368" t="s">
        <v>265</v>
      </c>
      <c r="D1368" t="s">
        <v>264</v>
      </c>
      <c r="F1368" t="s">
        <v>263</v>
      </c>
      <c r="G1368" t="s">
        <v>16</v>
      </c>
      <c r="H1368" t="s">
        <v>15</v>
      </c>
      <c r="I1368" t="s">
        <v>262</v>
      </c>
      <c r="J1368" t="s">
        <v>261</v>
      </c>
      <c r="K1368" t="s">
        <v>260</v>
      </c>
      <c r="L1368" t="s">
        <v>259</v>
      </c>
      <c r="M1368" t="s">
        <v>258</v>
      </c>
      <c r="N1368">
        <v>3</v>
      </c>
      <c r="O1368" t="s">
        <v>257</v>
      </c>
      <c r="P1368" t="s">
        <v>256</v>
      </c>
      <c r="Q1368" t="s">
        <v>255</v>
      </c>
      <c r="R1368" s="7">
        <v>36526</v>
      </c>
      <c r="S1368" s="8">
        <f t="shared" si="176"/>
        <v>2000</v>
      </c>
      <c r="T1368" s="8">
        <v>2000</v>
      </c>
      <c r="U1368" s="8">
        <f t="shared" si="177"/>
        <v>22</v>
      </c>
      <c r="V1368" s="7">
        <v>2000</v>
      </c>
      <c r="W1368" t="s">
        <v>254</v>
      </c>
      <c r="X1368" s="2">
        <v>0.56999999999999995</v>
      </c>
      <c r="Y1368" s="6">
        <f t="shared" si="174"/>
        <v>1.5215824457435733E-2</v>
      </c>
      <c r="AA1368">
        <v>2628856</v>
      </c>
      <c r="AB1368">
        <v>25549</v>
      </c>
      <c r="AD1368" t="s">
        <v>6</v>
      </c>
      <c r="AE1368">
        <v>18</v>
      </c>
      <c r="AF1368">
        <v>9</v>
      </c>
      <c r="AH1368" t="s">
        <v>253</v>
      </c>
      <c r="AI1368" t="s">
        <v>252</v>
      </c>
      <c r="AJ1368" t="s">
        <v>251</v>
      </c>
      <c r="AK1368" t="s">
        <v>250</v>
      </c>
      <c r="AL1368">
        <v>60</v>
      </c>
      <c r="AM1368" s="5">
        <f t="shared" si="178"/>
        <v>2.7272727272727271</v>
      </c>
      <c r="AN1368" s="4">
        <f t="shared" si="175"/>
        <v>4.1306667584592614E-3</v>
      </c>
      <c r="AO1368" s="3"/>
      <c r="AP1368">
        <v>0</v>
      </c>
      <c r="AQ1368" t="s">
        <v>249</v>
      </c>
      <c r="AR1368" t="s">
        <v>248</v>
      </c>
      <c r="AS1368" t="s">
        <v>247</v>
      </c>
      <c r="AT1368" s="2">
        <v>2.8180000000000001</v>
      </c>
      <c r="AU1368" s="1">
        <f t="shared" si="179"/>
        <v>1.1890277147742792</v>
      </c>
      <c r="AV1368" s="1">
        <f t="shared" si="180"/>
        <v>0.96732456079474971</v>
      </c>
      <c r="AW1368" s="1">
        <f t="shared" si="181"/>
        <v>0.74562140681522027</v>
      </c>
    </row>
    <row r="1369" spans="1:49" x14ac:dyDescent="0.2">
      <c r="A1369">
        <v>1367</v>
      </c>
      <c r="B1369" t="s">
        <v>246</v>
      </c>
      <c r="C1369" t="s">
        <v>245</v>
      </c>
      <c r="F1369" t="s">
        <v>244</v>
      </c>
      <c r="G1369" t="s">
        <v>16</v>
      </c>
      <c r="H1369" t="s">
        <v>15</v>
      </c>
      <c r="I1369" t="s">
        <v>243</v>
      </c>
      <c r="J1369">
        <v>60000990</v>
      </c>
      <c r="K1369" t="s">
        <v>242</v>
      </c>
      <c r="L1369" t="s">
        <v>241</v>
      </c>
      <c r="M1369" t="s">
        <v>240</v>
      </c>
      <c r="N1369">
        <v>2</v>
      </c>
      <c r="O1369" t="s">
        <v>239</v>
      </c>
      <c r="P1369" t="s">
        <v>238</v>
      </c>
      <c r="Q1369" t="s">
        <v>237</v>
      </c>
      <c r="R1369" s="7">
        <v>36526</v>
      </c>
      <c r="S1369" s="8">
        <f t="shared" si="176"/>
        <v>2000</v>
      </c>
      <c r="T1369" s="8">
        <v>2000</v>
      </c>
      <c r="U1369" s="8">
        <f t="shared" si="177"/>
        <v>22</v>
      </c>
      <c r="V1369" s="7">
        <v>2000</v>
      </c>
      <c r="W1369" t="s">
        <v>236</v>
      </c>
      <c r="X1369" s="2">
        <v>0.79700000000000004</v>
      </c>
      <c r="Y1369" s="6">
        <f t="shared" si="174"/>
        <v>2.1275459811537334E-2</v>
      </c>
      <c r="AA1369">
        <v>10438599</v>
      </c>
      <c r="AB1369">
        <v>10600153365</v>
      </c>
      <c r="AC1369">
        <v>14768364</v>
      </c>
      <c r="AD1369" t="s">
        <v>6</v>
      </c>
      <c r="AE1369">
        <v>9</v>
      </c>
      <c r="AF1369">
        <v>4</v>
      </c>
      <c r="AH1369" t="s">
        <v>235</v>
      </c>
      <c r="AI1369" t="s">
        <v>234</v>
      </c>
      <c r="AJ1369" t="s">
        <v>233</v>
      </c>
      <c r="AK1369" t="s">
        <v>232</v>
      </c>
      <c r="AL1369">
        <v>11</v>
      </c>
      <c r="AM1369" s="5">
        <f t="shared" si="178"/>
        <v>0.5</v>
      </c>
      <c r="AN1369" s="4">
        <f t="shared" si="175"/>
        <v>7.572889057175312E-4</v>
      </c>
      <c r="AO1369" s="3"/>
      <c r="AP1369">
        <v>0</v>
      </c>
      <c r="AR1369" t="s">
        <v>1</v>
      </c>
      <c r="AT1369" s="2">
        <v>2.4590000000000001</v>
      </c>
      <c r="AU1369" s="1">
        <f t="shared" si="179"/>
        <v>1.5120008539791392</v>
      </c>
      <c r="AV1369" s="1">
        <f t="shared" si="180"/>
        <v>1.1016374358627432</v>
      </c>
      <c r="AW1369" s="1">
        <f t="shared" si="181"/>
        <v>0.69127401774634711</v>
      </c>
    </row>
    <row r="1370" spans="1:49" x14ac:dyDescent="0.2">
      <c r="A1370">
        <v>1368</v>
      </c>
      <c r="B1370" t="s">
        <v>231</v>
      </c>
      <c r="C1370" t="s">
        <v>230</v>
      </c>
      <c r="F1370" t="s">
        <v>229</v>
      </c>
      <c r="G1370" t="s">
        <v>16</v>
      </c>
      <c r="H1370" t="s">
        <v>15</v>
      </c>
      <c r="I1370" t="s">
        <v>228</v>
      </c>
      <c r="J1370" t="s">
        <v>223</v>
      </c>
      <c r="K1370" t="s">
        <v>227</v>
      </c>
      <c r="L1370" t="s">
        <v>226</v>
      </c>
      <c r="M1370" t="s">
        <v>91</v>
      </c>
      <c r="N1370">
        <v>2</v>
      </c>
      <c r="O1370" t="s">
        <v>225</v>
      </c>
      <c r="P1370" t="s">
        <v>224</v>
      </c>
      <c r="Q1370" t="s">
        <v>223</v>
      </c>
      <c r="R1370" s="7">
        <v>36526</v>
      </c>
      <c r="S1370" s="8">
        <f t="shared" si="176"/>
        <v>2000</v>
      </c>
      <c r="T1370" s="8">
        <v>2000</v>
      </c>
      <c r="U1370" s="8">
        <f t="shared" si="177"/>
        <v>22</v>
      </c>
      <c r="V1370" s="7">
        <v>36861</v>
      </c>
      <c r="W1370" t="s">
        <v>222</v>
      </c>
      <c r="X1370" s="2">
        <v>3.367</v>
      </c>
      <c r="Y1370" s="6">
        <f t="shared" si="174"/>
        <v>8.9880142014361605E-2</v>
      </c>
      <c r="AA1370">
        <v>30007</v>
      </c>
      <c r="AB1370">
        <v>12074</v>
      </c>
      <c r="AD1370" t="s">
        <v>6</v>
      </c>
      <c r="AE1370">
        <v>81</v>
      </c>
      <c r="AF1370">
        <v>12</v>
      </c>
      <c r="AH1370" t="s">
        <v>221</v>
      </c>
      <c r="AI1370" t="s">
        <v>220</v>
      </c>
      <c r="AK1370" t="s">
        <v>219</v>
      </c>
      <c r="AL1370">
        <v>91</v>
      </c>
      <c r="AM1370" s="5">
        <f t="shared" si="178"/>
        <v>4.1363636363636367</v>
      </c>
      <c r="AN1370" s="4">
        <f t="shared" si="175"/>
        <v>6.2648445836632136E-3</v>
      </c>
      <c r="AO1370" s="3"/>
      <c r="AP1370">
        <v>0</v>
      </c>
      <c r="AR1370" t="s">
        <v>1</v>
      </c>
      <c r="AT1370" s="2" t="s">
        <v>0</v>
      </c>
      <c r="AU1370" s="1">
        <f t="shared" si="179"/>
        <v>6.4795552785152086</v>
      </c>
      <c r="AV1370" s="1">
        <f t="shared" si="180"/>
        <v>4.8072493299012402</v>
      </c>
      <c r="AW1370" s="1">
        <f t="shared" si="181"/>
        <v>3.1349433812872731</v>
      </c>
    </row>
    <row r="1371" spans="1:49" x14ac:dyDescent="0.2">
      <c r="A1371">
        <v>1369</v>
      </c>
      <c r="B1371" t="s">
        <v>218</v>
      </c>
      <c r="C1371" t="s">
        <v>217</v>
      </c>
      <c r="F1371" t="s">
        <v>216</v>
      </c>
      <c r="G1371" t="s">
        <v>16</v>
      </c>
      <c r="H1371" t="s">
        <v>15</v>
      </c>
      <c r="I1371" t="s">
        <v>215</v>
      </c>
      <c r="J1371" t="s">
        <v>214</v>
      </c>
      <c r="K1371" t="s">
        <v>213</v>
      </c>
      <c r="L1371" t="s">
        <v>212</v>
      </c>
      <c r="M1371" t="s">
        <v>211</v>
      </c>
      <c r="N1371">
        <v>8</v>
      </c>
      <c r="O1371" t="s">
        <v>210</v>
      </c>
      <c r="P1371" t="s">
        <v>209</v>
      </c>
      <c r="Q1371" t="s">
        <v>208</v>
      </c>
      <c r="R1371" s="7">
        <v>36526</v>
      </c>
      <c r="S1371" s="8">
        <f t="shared" si="176"/>
        <v>2000</v>
      </c>
      <c r="T1371" s="8">
        <v>2000</v>
      </c>
      <c r="U1371" s="8">
        <f t="shared" si="177"/>
        <v>22</v>
      </c>
      <c r="V1371" s="7">
        <v>2000</v>
      </c>
      <c r="W1371" t="s">
        <v>207</v>
      </c>
      <c r="X1371" s="2">
        <v>1.5029999999999999</v>
      </c>
      <c r="Y1371" s="6">
        <f t="shared" si="174"/>
        <v>4.0121726595659483E-2</v>
      </c>
      <c r="AA1371">
        <v>10980121</v>
      </c>
      <c r="AB1371">
        <v>11000153773</v>
      </c>
      <c r="AC1371" t="s">
        <v>206</v>
      </c>
      <c r="AD1371" t="s">
        <v>6</v>
      </c>
      <c r="AE1371">
        <v>61</v>
      </c>
      <c r="AF1371">
        <v>17</v>
      </c>
      <c r="AH1371" t="s">
        <v>205</v>
      </c>
      <c r="AI1371" t="s">
        <v>204</v>
      </c>
      <c r="AK1371" t="s">
        <v>203</v>
      </c>
      <c r="AL1371">
        <v>73</v>
      </c>
      <c r="AM1371" s="5">
        <f t="shared" si="178"/>
        <v>3.3181818181818183</v>
      </c>
      <c r="AN1371" s="4">
        <f t="shared" si="175"/>
        <v>5.0256445561254349E-3</v>
      </c>
      <c r="AO1371" s="3"/>
      <c r="AP1371">
        <v>0</v>
      </c>
      <c r="AR1371" t="s">
        <v>1</v>
      </c>
      <c r="AT1371" s="2" t="s">
        <v>0</v>
      </c>
      <c r="AU1371" s="1">
        <f t="shared" si="179"/>
        <v>2.9592901983799265</v>
      </c>
      <c r="AV1371" s="1">
        <f t="shared" si="180"/>
        <v>2.2573685575892459</v>
      </c>
      <c r="AW1371" s="1">
        <f t="shared" si="181"/>
        <v>1.5554469167985649</v>
      </c>
    </row>
    <row r="1372" spans="1:49" x14ac:dyDescent="0.2">
      <c r="A1372">
        <v>1370</v>
      </c>
      <c r="B1372" t="s">
        <v>202</v>
      </c>
      <c r="C1372" t="s">
        <v>201</v>
      </c>
      <c r="F1372" t="s">
        <v>200</v>
      </c>
      <c r="G1372" t="s">
        <v>16</v>
      </c>
      <c r="H1372" t="s">
        <v>15</v>
      </c>
      <c r="I1372" t="s">
        <v>199</v>
      </c>
      <c r="J1372">
        <v>60016529</v>
      </c>
      <c r="K1372" t="s">
        <v>198</v>
      </c>
      <c r="L1372" t="s">
        <v>197</v>
      </c>
      <c r="M1372" t="s">
        <v>196</v>
      </c>
      <c r="N1372">
        <v>2</v>
      </c>
      <c r="O1372" t="s">
        <v>195</v>
      </c>
      <c r="P1372" t="s">
        <v>194</v>
      </c>
      <c r="Q1372" t="s">
        <v>193</v>
      </c>
      <c r="R1372" s="7">
        <v>36526</v>
      </c>
      <c r="S1372" s="8">
        <f t="shared" si="176"/>
        <v>2000</v>
      </c>
      <c r="T1372" s="8">
        <v>2000</v>
      </c>
      <c r="U1372" s="8">
        <f t="shared" si="177"/>
        <v>22</v>
      </c>
      <c r="V1372" s="7">
        <v>2000</v>
      </c>
      <c r="W1372" t="s">
        <v>192</v>
      </c>
      <c r="X1372" s="2">
        <v>1.9379999999999999</v>
      </c>
      <c r="Y1372" s="6">
        <f t="shared" si="174"/>
        <v>5.1733803155281491E-2</v>
      </c>
      <c r="AA1372">
        <v>14346044</v>
      </c>
      <c r="AB1372">
        <v>27545</v>
      </c>
      <c r="AD1372" t="s">
        <v>6</v>
      </c>
      <c r="AE1372">
        <v>17</v>
      </c>
      <c r="AF1372">
        <v>4</v>
      </c>
      <c r="AH1372" t="s">
        <v>191</v>
      </c>
      <c r="AI1372" t="s">
        <v>190</v>
      </c>
      <c r="AK1372" t="s">
        <v>189</v>
      </c>
      <c r="AL1372">
        <v>7</v>
      </c>
      <c r="AM1372" s="5">
        <f t="shared" si="178"/>
        <v>0.31818181818181818</v>
      </c>
      <c r="AN1372" s="4">
        <f t="shared" si="175"/>
        <v>4.8191112182024716E-4</v>
      </c>
      <c r="AO1372" s="3"/>
      <c r="AP1372">
        <v>0</v>
      </c>
      <c r="AR1372" t="s">
        <v>1</v>
      </c>
      <c r="AT1372" s="2">
        <v>4.59</v>
      </c>
      <c r="AU1372" s="1">
        <f t="shared" si="179"/>
        <v>3.6358235545243112</v>
      </c>
      <c r="AV1372" s="1">
        <f t="shared" si="180"/>
        <v>2.610785713855087</v>
      </c>
      <c r="AW1372" s="1">
        <f t="shared" si="181"/>
        <v>1.5857478731858621</v>
      </c>
    </row>
    <row r="1373" spans="1:49" x14ac:dyDescent="0.2">
      <c r="A1373">
        <v>1371</v>
      </c>
      <c r="B1373" t="s">
        <v>188</v>
      </c>
      <c r="C1373" t="s">
        <v>187</v>
      </c>
      <c r="F1373" t="s">
        <v>186</v>
      </c>
      <c r="G1373" t="s">
        <v>16</v>
      </c>
      <c r="H1373" t="s">
        <v>15</v>
      </c>
      <c r="I1373" t="s">
        <v>185</v>
      </c>
      <c r="J1373" t="s">
        <v>184</v>
      </c>
      <c r="K1373" t="s">
        <v>183</v>
      </c>
      <c r="L1373" t="s">
        <v>182</v>
      </c>
      <c r="M1373" t="s">
        <v>181</v>
      </c>
      <c r="N1373">
        <v>4</v>
      </c>
      <c r="O1373" t="s">
        <v>180</v>
      </c>
      <c r="P1373" t="s">
        <v>179</v>
      </c>
      <c r="Q1373" t="s">
        <v>178</v>
      </c>
      <c r="R1373" s="7">
        <v>36526</v>
      </c>
      <c r="S1373" s="8">
        <f t="shared" si="176"/>
        <v>2000</v>
      </c>
      <c r="T1373" s="8">
        <v>2000</v>
      </c>
      <c r="U1373" s="8">
        <f t="shared" si="177"/>
        <v>22</v>
      </c>
      <c r="V1373" s="7" t="s">
        <v>177</v>
      </c>
      <c r="W1373" t="s">
        <v>176</v>
      </c>
      <c r="X1373" s="2">
        <v>0.84699999999999998</v>
      </c>
      <c r="Y1373" s="6">
        <f t="shared" si="174"/>
        <v>2.2610181255172047E-2</v>
      </c>
      <c r="AA1373">
        <v>281522</v>
      </c>
      <c r="AB1373">
        <v>12174</v>
      </c>
      <c r="AD1373" t="s">
        <v>6</v>
      </c>
      <c r="AE1373">
        <v>47</v>
      </c>
      <c r="AF1373">
        <v>3</v>
      </c>
      <c r="AH1373" t="s">
        <v>175</v>
      </c>
      <c r="AI1373" t="s">
        <v>174</v>
      </c>
      <c r="AK1373" t="s">
        <v>173</v>
      </c>
      <c r="AL1373">
        <v>33</v>
      </c>
      <c r="AM1373" s="5">
        <f t="shared" si="178"/>
        <v>1.5</v>
      </c>
      <c r="AN1373" s="4">
        <f t="shared" si="175"/>
        <v>2.2718667171525938E-3</v>
      </c>
      <c r="AO1373" s="3"/>
      <c r="AP1373">
        <v>0</v>
      </c>
      <c r="AR1373" t="s">
        <v>1</v>
      </c>
      <c r="AT1373" s="2" t="s">
        <v>0</v>
      </c>
      <c r="AU1373" s="1">
        <f t="shared" si="179"/>
        <v>1.6508686893766209</v>
      </c>
      <c r="AV1373" s="1">
        <f t="shared" si="180"/>
        <v>1.2441023986162321</v>
      </c>
      <c r="AW1373" s="1">
        <f t="shared" si="181"/>
        <v>0.837336107855843</v>
      </c>
    </row>
    <row r="1374" spans="1:49" x14ac:dyDescent="0.2">
      <c r="A1374">
        <v>1372</v>
      </c>
      <c r="B1374" t="s">
        <v>172</v>
      </c>
      <c r="C1374" t="s">
        <v>171</v>
      </c>
      <c r="F1374" t="s">
        <v>170</v>
      </c>
      <c r="G1374" t="s">
        <v>16</v>
      </c>
      <c r="H1374" t="s">
        <v>15</v>
      </c>
      <c r="I1374" t="s">
        <v>169</v>
      </c>
      <c r="J1374" t="s">
        <v>168</v>
      </c>
      <c r="K1374" t="s">
        <v>167</v>
      </c>
      <c r="L1374" t="s">
        <v>166</v>
      </c>
      <c r="M1374" t="s">
        <v>91</v>
      </c>
      <c r="N1374">
        <v>3</v>
      </c>
      <c r="O1374" t="s">
        <v>165</v>
      </c>
      <c r="P1374" t="s">
        <v>164</v>
      </c>
      <c r="Q1374" t="s">
        <v>163</v>
      </c>
      <c r="R1374" s="7">
        <v>36526</v>
      </c>
      <c r="S1374" s="8">
        <f t="shared" si="176"/>
        <v>2000</v>
      </c>
      <c r="T1374" s="8">
        <v>2000</v>
      </c>
      <c r="U1374" s="8">
        <f t="shared" si="177"/>
        <v>22</v>
      </c>
      <c r="V1374" s="7">
        <v>36861</v>
      </c>
      <c r="W1374" t="s">
        <v>7</v>
      </c>
      <c r="X1374" s="2">
        <v>0.60899999999999999</v>
      </c>
      <c r="Y1374" s="6">
        <f t="shared" si="174"/>
        <v>1.6256907183470809E-2</v>
      </c>
      <c r="AA1374">
        <v>12292370</v>
      </c>
      <c r="AB1374">
        <v>4800154012</v>
      </c>
      <c r="AD1374" t="s">
        <v>6</v>
      </c>
      <c r="AE1374">
        <v>2</v>
      </c>
      <c r="AF1374">
        <v>4</v>
      </c>
      <c r="AH1374" t="s">
        <v>162</v>
      </c>
      <c r="AI1374" t="s">
        <v>161</v>
      </c>
      <c r="AJ1374" t="s">
        <v>160</v>
      </c>
      <c r="AK1374" t="s">
        <v>159</v>
      </c>
      <c r="AL1374">
        <v>14</v>
      </c>
      <c r="AM1374" s="5">
        <f t="shared" si="178"/>
        <v>0.63636363636363635</v>
      </c>
      <c r="AN1374" s="4">
        <f t="shared" si="175"/>
        <v>9.6382224364049431E-4</v>
      </c>
      <c r="AO1374" s="3"/>
      <c r="AP1374">
        <v>0</v>
      </c>
      <c r="AR1374" t="s">
        <v>1</v>
      </c>
      <c r="AT1374" s="2" t="s">
        <v>0</v>
      </c>
      <c r="AU1374" s="1">
        <f t="shared" si="179"/>
        <v>1.1668981701521715</v>
      </c>
      <c r="AV1374" s="1">
        <f t="shared" si="180"/>
        <v>0.86103647135556505</v>
      </c>
      <c r="AW1374" s="1">
        <f t="shared" si="181"/>
        <v>0.55517477255895886</v>
      </c>
    </row>
    <row r="1375" spans="1:49" x14ac:dyDescent="0.2">
      <c r="A1375">
        <v>1373</v>
      </c>
      <c r="B1375" t="s">
        <v>158</v>
      </c>
      <c r="C1375" t="s">
        <v>157</v>
      </c>
      <c r="F1375" t="s">
        <v>156</v>
      </c>
      <c r="G1375" t="s">
        <v>16</v>
      </c>
      <c r="H1375" t="s">
        <v>15</v>
      </c>
      <c r="I1375" t="s">
        <v>155</v>
      </c>
      <c r="J1375" t="s">
        <v>154</v>
      </c>
      <c r="K1375" t="s">
        <v>153</v>
      </c>
      <c r="L1375" t="s">
        <v>152</v>
      </c>
      <c r="M1375" t="s">
        <v>151</v>
      </c>
      <c r="N1375">
        <v>7</v>
      </c>
      <c r="O1375" t="s">
        <v>150</v>
      </c>
      <c r="P1375" t="s">
        <v>149</v>
      </c>
      <c r="Q1375" t="s">
        <v>148</v>
      </c>
      <c r="R1375" s="7">
        <v>36526</v>
      </c>
      <c r="S1375" s="8">
        <f t="shared" si="176"/>
        <v>2000</v>
      </c>
      <c r="T1375" s="8">
        <v>2000</v>
      </c>
      <c r="U1375" s="8">
        <f t="shared" si="177"/>
        <v>22</v>
      </c>
      <c r="V1375" s="7">
        <v>36526</v>
      </c>
      <c r="W1375" t="s">
        <v>147</v>
      </c>
      <c r="X1375" s="2">
        <v>0.69899999999999995</v>
      </c>
      <c r="Y1375" s="6">
        <f t="shared" si="174"/>
        <v>1.8659405782013295E-2</v>
      </c>
      <c r="AA1375">
        <v>218979</v>
      </c>
      <c r="AB1375">
        <v>28132</v>
      </c>
      <c r="AD1375" t="s">
        <v>6</v>
      </c>
      <c r="AE1375">
        <v>87</v>
      </c>
      <c r="AF1375">
        <v>1</v>
      </c>
      <c r="AH1375" t="s">
        <v>146</v>
      </c>
      <c r="AI1375" t="s">
        <v>145</v>
      </c>
      <c r="AK1375" t="s">
        <v>144</v>
      </c>
      <c r="AL1375">
        <v>171</v>
      </c>
      <c r="AM1375" s="5">
        <f t="shared" si="178"/>
        <v>7.7727272727272725</v>
      </c>
      <c r="AN1375" s="4">
        <f t="shared" si="175"/>
        <v>1.1772400261608895E-2</v>
      </c>
      <c r="AO1375" s="3"/>
      <c r="AP1375">
        <v>0</v>
      </c>
      <c r="AR1375" t="s">
        <v>1</v>
      </c>
      <c r="AT1375" s="2">
        <v>2.5459999999999998</v>
      </c>
      <c r="AU1375" s="1">
        <f t="shared" si="179"/>
        <v>1.6593304125891974</v>
      </c>
      <c r="AV1375" s="1">
        <f t="shared" si="180"/>
        <v>1.5215903021811095</v>
      </c>
      <c r="AW1375" s="1">
        <f t="shared" si="181"/>
        <v>1.3838501917730215</v>
      </c>
    </row>
    <row r="1376" spans="1:49" x14ac:dyDescent="0.2">
      <c r="A1376">
        <v>1374</v>
      </c>
      <c r="B1376" t="s">
        <v>143</v>
      </c>
      <c r="C1376" t="s">
        <v>142</v>
      </c>
      <c r="F1376" t="s">
        <v>141</v>
      </c>
      <c r="G1376" t="s">
        <v>16</v>
      </c>
      <c r="H1376" t="s">
        <v>15</v>
      </c>
      <c r="I1376" t="s">
        <v>140</v>
      </c>
      <c r="J1376" t="s">
        <v>139</v>
      </c>
      <c r="K1376" t="s">
        <v>138</v>
      </c>
      <c r="L1376" t="s">
        <v>137</v>
      </c>
      <c r="M1376" t="s">
        <v>136</v>
      </c>
      <c r="N1376">
        <v>9</v>
      </c>
      <c r="O1376" t="s">
        <v>135</v>
      </c>
      <c r="P1376" t="s">
        <v>134</v>
      </c>
      <c r="Q1376" t="s">
        <v>133</v>
      </c>
      <c r="R1376" s="7">
        <v>36526</v>
      </c>
      <c r="S1376" s="8">
        <f t="shared" si="176"/>
        <v>2000</v>
      </c>
      <c r="T1376" s="8">
        <v>2000</v>
      </c>
      <c r="U1376" s="8">
        <f t="shared" si="177"/>
        <v>22</v>
      </c>
      <c r="V1376" s="7">
        <v>36647</v>
      </c>
      <c r="W1376" t="s">
        <v>55</v>
      </c>
      <c r="X1376" s="2">
        <v>0.75</v>
      </c>
      <c r="Y1376" s="6">
        <f t="shared" si="174"/>
        <v>2.0020821654520703E-2</v>
      </c>
      <c r="AA1376" t="s">
        <v>54</v>
      </c>
      <c r="AB1376">
        <v>29221</v>
      </c>
      <c r="AD1376" t="s">
        <v>6</v>
      </c>
      <c r="AE1376">
        <v>7</v>
      </c>
      <c r="AF1376" t="s">
        <v>132</v>
      </c>
      <c r="AH1376" t="s">
        <v>131</v>
      </c>
      <c r="AI1376" t="s">
        <v>130</v>
      </c>
      <c r="AK1376" t="s">
        <v>129</v>
      </c>
      <c r="AL1376">
        <v>37</v>
      </c>
      <c r="AM1376" s="5">
        <f t="shared" si="178"/>
        <v>1.6818181818181819</v>
      </c>
      <c r="AN1376" s="4">
        <f t="shared" si="175"/>
        <v>2.547244501049878E-3</v>
      </c>
      <c r="AO1376" s="3"/>
      <c r="AP1376">
        <v>0</v>
      </c>
      <c r="AR1376" t="s">
        <v>1</v>
      </c>
      <c r="AT1376" s="2">
        <v>2.0230000000000001</v>
      </c>
      <c r="AU1376" s="1">
        <f t="shared" si="179"/>
        <v>1.4778748508479453</v>
      </c>
      <c r="AV1376" s="1">
        <f t="shared" si="180"/>
        <v>1.1284033077785292</v>
      </c>
      <c r="AW1376" s="1">
        <f t="shared" si="181"/>
        <v>0.77893176470911241</v>
      </c>
    </row>
    <row r="1377" spans="1:49" x14ac:dyDescent="0.2">
      <c r="A1377">
        <v>1375</v>
      </c>
      <c r="B1377" t="s">
        <v>128</v>
      </c>
      <c r="C1377" t="s">
        <v>127</v>
      </c>
      <c r="F1377" t="s">
        <v>126</v>
      </c>
      <c r="G1377" t="s">
        <v>16</v>
      </c>
      <c r="H1377" t="s">
        <v>15</v>
      </c>
      <c r="I1377" t="s">
        <v>125</v>
      </c>
      <c r="J1377" t="s">
        <v>124</v>
      </c>
      <c r="K1377" t="s">
        <v>123</v>
      </c>
      <c r="L1377" t="s">
        <v>122</v>
      </c>
      <c r="M1377" t="s">
        <v>121</v>
      </c>
      <c r="N1377">
        <v>8</v>
      </c>
      <c r="O1377" t="s">
        <v>120</v>
      </c>
      <c r="P1377" t="s">
        <v>119</v>
      </c>
      <c r="Q1377" t="s">
        <v>118</v>
      </c>
      <c r="R1377" s="7">
        <v>36526</v>
      </c>
      <c r="S1377" s="8">
        <f t="shared" si="176"/>
        <v>2000</v>
      </c>
      <c r="T1377" s="8">
        <v>2000</v>
      </c>
      <c r="U1377" s="8">
        <f t="shared" si="177"/>
        <v>22</v>
      </c>
      <c r="V1377" s="7">
        <v>2000</v>
      </c>
      <c r="W1377" t="s">
        <v>117</v>
      </c>
      <c r="X1377" s="2">
        <v>0.83499999999999996</v>
      </c>
      <c r="Y1377" s="6">
        <f t="shared" si="174"/>
        <v>2.2289848108699713E-2</v>
      </c>
      <c r="AA1377">
        <v>13438832</v>
      </c>
      <c r="AB1377">
        <v>22568</v>
      </c>
      <c r="AC1377">
        <v>18805981</v>
      </c>
      <c r="AD1377" t="s">
        <v>6</v>
      </c>
      <c r="AE1377">
        <v>52</v>
      </c>
      <c r="AF1377">
        <v>11</v>
      </c>
      <c r="AH1377" t="s">
        <v>116</v>
      </c>
      <c r="AI1377" t="s">
        <v>115</v>
      </c>
      <c r="AK1377" t="s">
        <v>114</v>
      </c>
      <c r="AL1377">
        <v>33</v>
      </c>
      <c r="AM1377" s="5">
        <f t="shared" si="178"/>
        <v>1.5</v>
      </c>
      <c r="AN1377" s="4">
        <f t="shared" si="175"/>
        <v>2.2718667171525938E-3</v>
      </c>
      <c r="AO1377" s="3"/>
      <c r="AP1377">
        <v>1</v>
      </c>
      <c r="AR1377" t="s">
        <v>1</v>
      </c>
      <c r="AT1377" s="2" t="s">
        <v>0</v>
      </c>
      <c r="AU1377" s="1">
        <f t="shared" si="179"/>
        <v>1.6284453691235576</v>
      </c>
      <c r="AV1377" s="1">
        <f t="shared" si="180"/>
        <v>1.2280857412926154</v>
      </c>
      <c r="AW1377" s="1">
        <f t="shared" si="181"/>
        <v>0.82772611346167302</v>
      </c>
    </row>
    <row r="1378" spans="1:49" x14ac:dyDescent="0.2">
      <c r="A1378">
        <v>1376</v>
      </c>
      <c r="B1378" t="s">
        <v>113</v>
      </c>
      <c r="C1378" t="s">
        <v>112</v>
      </c>
      <c r="F1378" t="s">
        <v>111</v>
      </c>
      <c r="G1378" t="s">
        <v>16</v>
      </c>
      <c r="H1378" t="s">
        <v>15</v>
      </c>
      <c r="I1378" t="s">
        <v>110</v>
      </c>
      <c r="J1378">
        <v>60032398</v>
      </c>
      <c r="K1378" t="s">
        <v>109</v>
      </c>
      <c r="L1378" t="s">
        <v>108</v>
      </c>
      <c r="M1378" t="s">
        <v>107</v>
      </c>
      <c r="N1378">
        <v>2</v>
      </c>
      <c r="O1378" t="s">
        <v>106</v>
      </c>
      <c r="P1378" t="s">
        <v>105</v>
      </c>
      <c r="Q1378" t="s">
        <v>104</v>
      </c>
      <c r="R1378" s="7">
        <v>36526</v>
      </c>
      <c r="S1378" s="8">
        <f t="shared" si="176"/>
        <v>2000</v>
      </c>
      <c r="T1378" s="8">
        <v>2000</v>
      </c>
      <c r="U1378" s="8">
        <f t="shared" si="177"/>
        <v>22</v>
      </c>
      <c r="V1378" s="7">
        <v>2000</v>
      </c>
      <c r="W1378" t="s">
        <v>103</v>
      </c>
      <c r="X1378" s="2">
        <v>0.32900000000000001</v>
      </c>
      <c r="Y1378" s="6">
        <f t="shared" si="174"/>
        <v>8.7824670991164151E-3</v>
      </c>
      <c r="AA1378">
        <v>94536</v>
      </c>
      <c r="AB1378">
        <v>23449</v>
      </c>
      <c r="AD1378" t="s">
        <v>6</v>
      </c>
      <c r="AE1378">
        <v>47</v>
      </c>
      <c r="AF1378" s="10">
        <v>0.16666666666666666</v>
      </c>
      <c r="AH1378" t="s">
        <v>102</v>
      </c>
      <c r="AI1378" t="s">
        <v>101</v>
      </c>
      <c r="AJ1378" t="s">
        <v>100</v>
      </c>
      <c r="AK1378" t="s">
        <v>99</v>
      </c>
      <c r="AL1378">
        <v>13</v>
      </c>
      <c r="AM1378" s="5">
        <f t="shared" si="178"/>
        <v>0.59090909090909094</v>
      </c>
      <c r="AN1378" s="4">
        <f t="shared" si="175"/>
        <v>8.9497779766617338E-4</v>
      </c>
      <c r="AO1378" s="3"/>
      <c r="AP1378">
        <v>0</v>
      </c>
      <c r="AR1378" t="s">
        <v>1</v>
      </c>
      <c r="AT1378" s="2">
        <v>1.9670000000000001</v>
      </c>
      <c r="AU1378" s="1">
        <f t="shared" si="179"/>
        <v>0.64162203086813419</v>
      </c>
      <c r="AV1378" s="1">
        <f t="shared" si="180"/>
        <v>0.48387224483912938</v>
      </c>
      <c r="AW1378" s="1">
        <f t="shared" si="181"/>
        <v>0.32612245881012458</v>
      </c>
    </row>
    <row r="1379" spans="1:49" x14ac:dyDescent="0.2">
      <c r="A1379">
        <v>1377</v>
      </c>
      <c r="B1379" t="s">
        <v>98</v>
      </c>
      <c r="C1379" t="s">
        <v>97</v>
      </c>
      <c r="F1379" t="s">
        <v>96</v>
      </c>
      <c r="G1379" t="s">
        <v>16</v>
      </c>
      <c r="H1379" t="s">
        <v>15</v>
      </c>
      <c r="I1379" t="s">
        <v>95</v>
      </c>
      <c r="J1379" t="s">
        <v>94</v>
      </c>
      <c r="K1379" t="s">
        <v>93</v>
      </c>
      <c r="L1379" t="s">
        <v>92</v>
      </c>
      <c r="M1379" t="s">
        <v>91</v>
      </c>
      <c r="N1379">
        <v>2</v>
      </c>
      <c r="O1379" t="s">
        <v>90</v>
      </c>
      <c r="P1379" t="s">
        <v>89</v>
      </c>
      <c r="Q1379" t="s">
        <v>88</v>
      </c>
      <c r="R1379" s="7">
        <v>36526</v>
      </c>
      <c r="S1379" s="8">
        <f t="shared" si="176"/>
        <v>2000</v>
      </c>
      <c r="T1379" s="8">
        <v>2000</v>
      </c>
      <c r="U1379" s="8">
        <f t="shared" si="177"/>
        <v>22</v>
      </c>
      <c r="V1379" s="7">
        <v>36739</v>
      </c>
      <c r="W1379" t="s">
        <v>87</v>
      </c>
      <c r="X1379" s="2">
        <v>2.61</v>
      </c>
      <c r="Y1379" s="6">
        <f t="shared" si="174"/>
        <v>6.9672459357732044E-2</v>
      </c>
      <c r="AA1379">
        <v>46256</v>
      </c>
      <c r="AB1379">
        <v>26704</v>
      </c>
      <c r="AD1379" t="s">
        <v>6</v>
      </c>
      <c r="AE1379">
        <v>120</v>
      </c>
      <c r="AF1379">
        <v>2</v>
      </c>
      <c r="AH1379" t="s">
        <v>86</v>
      </c>
      <c r="AI1379" t="s">
        <v>85</v>
      </c>
      <c r="AJ1379" t="s">
        <v>84</v>
      </c>
      <c r="AK1379" t="s">
        <v>83</v>
      </c>
      <c r="AL1379">
        <v>78</v>
      </c>
      <c r="AM1379" s="5">
        <f t="shared" si="178"/>
        <v>3.5454545454545454</v>
      </c>
      <c r="AN1379" s="4">
        <f t="shared" si="175"/>
        <v>5.3698667859970392E-3</v>
      </c>
      <c r="AO1379" s="3"/>
      <c r="AP1379">
        <v>0</v>
      </c>
      <c r="AR1379" t="s">
        <v>1</v>
      </c>
      <c r="AT1379" s="2">
        <v>6.2629999999999999</v>
      </c>
      <c r="AU1379" s="1">
        <f t="shared" si="179"/>
        <v>5.0381681586211533</v>
      </c>
      <c r="AV1379" s="1">
        <f t="shared" si="180"/>
        <v>3.7521163071864541</v>
      </c>
      <c r="AW1379" s="1">
        <f t="shared" si="181"/>
        <v>2.4660644557517539</v>
      </c>
    </row>
    <row r="1380" spans="1:49" x14ac:dyDescent="0.2">
      <c r="A1380">
        <v>1378</v>
      </c>
      <c r="B1380" t="s">
        <v>82</v>
      </c>
      <c r="C1380" t="s">
        <v>81</v>
      </c>
      <c r="F1380" t="s">
        <v>80</v>
      </c>
      <c r="G1380" t="s">
        <v>16</v>
      </c>
      <c r="H1380" t="s">
        <v>15</v>
      </c>
      <c r="I1380" t="s">
        <v>79</v>
      </c>
      <c r="J1380">
        <v>60018491</v>
      </c>
      <c r="K1380" t="s">
        <v>78</v>
      </c>
      <c r="L1380" t="s">
        <v>77</v>
      </c>
      <c r="M1380" t="s">
        <v>76</v>
      </c>
      <c r="N1380">
        <v>4</v>
      </c>
      <c r="O1380" t="s">
        <v>75</v>
      </c>
      <c r="P1380" t="s">
        <v>74</v>
      </c>
      <c r="Q1380" t="s">
        <v>73</v>
      </c>
      <c r="R1380" s="7">
        <v>36526</v>
      </c>
      <c r="S1380" s="8">
        <f t="shared" si="176"/>
        <v>2000</v>
      </c>
      <c r="T1380" s="8">
        <v>2000</v>
      </c>
      <c r="U1380" s="8">
        <f t="shared" si="177"/>
        <v>22</v>
      </c>
      <c r="V1380" s="7">
        <v>2000</v>
      </c>
      <c r="W1380" t="s">
        <v>72</v>
      </c>
      <c r="X1380" s="2">
        <v>0.51200000000000001</v>
      </c>
      <c r="Y1380" s="6">
        <f t="shared" si="174"/>
        <v>1.3667547582819467E-2</v>
      </c>
      <c r="AA1380">
        <v>9377409</v>
      </c>
      <c r="AB1380">
        <v>25825</v>
      </c>
      <c r="AD1380" t="s">
        <v>6</v>
      </c>
      <c r="AE1380">
        <v>10</v>
      </c>
      <c r="AF1380">
        <v>3</v>
      </c>
      <c r="AH1380" t="s">
        <v>71</v>
      </c>
      <c r="AI1380" t="s">
        <v>70</v>
      </c>
      <c r="AJ1380" t="s">
        <v>69</v>
      </c>
      <c r="AK1380" t="s">
        <v>68</v>
      </c>
      <c r="AL1380">
        <v>83</v>
      </c>
      <c r="AM1380" s="5">
        <f t="shared" si="178"/>
        <v>3.7727272727272729</v>
      </c>
      <c r="AN1380" s="4">
        <f t="shared" si="175"/>
        <v>5.7140890158686453E-3</v>
      </c>
      <c r="AO1380" s="3"/>
      <c r="AP1380">
        <v>0</v>
      </c>
      <c r="AQ1380" t="s">
        <v>67</v>
      </c>
      <c r="AR1380" t="s">
        <v>1</v>
      </c>
      <c r="AS1380" t="s">
        <v>66</v>
      </c>
      <c r="AT1380" s="2">
        <v>1.7250000000000001</v>
      </c>
      <c r="AU1380" s="1">
        <f t="shared" si="179"/>
        <v>1.1281510012734219</v>
      </c>
      <c r="AV1380" s="1">
        <f t="shared" si="180"/>
        <v>0.96908182993440573</v>
      </c>
      <c r="AW1380" s="1">
        <f t="shared" si="181"/>
        <v>0.81001265859538918</v>
      </c>
    </row>
    <row r="1381" spans="1:49" x14ac:dyDescent="0.2">
      <c r="A1381">
        <v>1379</v>
      </c>
      <c r="B1381" t="s">
        <v>65</v>
      </c>
      <c r="C1381" t="s">
        <v>64</v>
      </c>
      <c r="F1381" t="s">
        <v>63</v>
      </c>
      <c r="G1381" t="s">
        <v>16</v>
      </c>
      <c r="H1381" t="s">
        <v>15</v>
      </c>
      <c r="I1381" t="s">
        <v>62</v>
      </c>
      <c r="J1381">
        <v>60005322</v>
      </c>
      <c r="K1381" t="s">
        <v>61</v>
      </c>
      <c r="L1381" t="s">
        <v>60</v>
      </c>
      <c r="M1381" t="s">
        <v>59</v>
      </c>
      <c r="N1381">
        <v>2</v>
      </c>
      <c r="O1381" t="s">
        <v>58</v>
      </c>
      <c r="P1381" t="s">
        <v>57</v>
      </c>
      <c r="Q1381" t="s">
        <v>56</v>
      </c>
      <c r="R1381" s="7">
        <v>36526</v>
      </c>
      <c r="S1381" s="8">
        <f t="shared" si="176"/>
        <v>2000</v>
      </c>
      <c r="T1381" s="8">
        <v>2000</v>
      </c>
      <c r="U1381" s="8">
        <f t="shared" si="177"/>
        <v>22</v>
      </c>
      <c r="V1381" s="7">
        <v>36800</v>
      </c>
      <c r="W1381" t="s">
        <v>55</v>
      </c>
      <c r="X1381" s="2">
        <v>0.75</v>
      </c>
      <c r="Y1381" s="6">
        <f t="shared" si="174"/>
        <v>2.0020821654520703E-2</v>
      </c>
      <c r="AA1381" t="s">
        <v>54</v>
      </c>
      <c r="AB1381">
        <v>29221</v>
      </c>
      <c r="AD1381" t="s">
        <v>6</v>
      </c>
      <c r="AE1381">
        <v>7</v>
      </c>
      <c r="AF1381">
        <v>10</v>
      </c>
      <c r="AH1381" t="s">
        <v>53</v>
      </c>
      <c r="AI1381" t="s">
        <v>52</v>
      </c>
      <c r="AK1381" t="s">
        <v>51</v>
      </c>
      <c r="AL1381">
        <v>43</v>
      </c>
      <c r="AM1381" s="5">
        <f t="shared" si="178"/>
        <v>1.9545454545454546</v>
      </c>
      <c r="AN1381" s="4">
        <f t="shared" si="175"/>
        <v>2.9603111768958042E-3</v>
      </c>
      <c r="AO1381" s="3"/>
      <c r="AP1381">
        <v>0</v>
      </c>
      <c r="AR1381" t="s">
        <v>1</v>
      </c>
      <c r="AT1381" s="2">
        <v>2.0230000000000001</v>
      </c>
      <c r="AU1381" s="1">
        <f t="shared" si="179"/>
        <v>1.4902668511233232</v>
      </c>
      <c r="AV1381" s="1">
        <f t="shared" si="180"/>
        <v>1.1490566415708252</v>
      </c>
      <c r="AW1381" s="1">
        <f t="shared" si="181"/>
        <v>0.80784643201832729</v>
      </c>
    </row>
    <row r="1382" spans="1:49" x14ac:dyDescent="0.2">
      <c r="A1382">
        <v>1380</v>
      </c>
      <c r="B1382" t="s">
        <v>50</v>
      </c>
      <c r="C1382" t="s">
        <v>49</v>
      </c>
      <c r="D1382" t="s">
        <v>48</v>
      </c>
      <c r="F1382" t="s">
        <v>47</v>
      </c>
      <c r="G1382" t="s">
        <v>16</v>
      </c>
      <c r="H1382" t="s">
        <v>15</v>
      </c>
      <c r="I1382" t="s">
        <v>46</v>
      </c>
      <c r="J1382" t="s">
        <v>45</v>
      </c>
      <c r="K1382" t="s">
        <v>44</v>
      </c>
      <c r="L1382" t="s">
        <v>43</v>
      </c>
      <c r="M1382" t="s">
        <v>42</v>
      </c>
      <c r="N1382">
        <v>12</v>
      </c>
      <c r="O1382" t="s">
        <v>41</v>
      </c>
      <c r="P1382" t="s">
        <v>40</v>
      </c>
      <c r="Q1382" t="s">
        <v>39</v>
      </c>
      <c r="R1382" s="7">
        <v>36526</v>
      </c>
      <c r="S1382" s="8">
        <f t="shared" si="176"/>
        <v>2000</v>
      </c>
      <c r="T1382" s="8">
        <v>2000</v>
      </c>
      <c r="U1382" s="8">
        <f t="shared" si="177"/>
        <v>22</v>
      </c>
      <c r="V1382" s="7">
        <v>36800</v>
      </c>
      <c r="W1382" t="s">
        <v>38</v>
      </c>
      <c r="X1382" s="2">
        <v>0.69599999999999995</v>
      </c>
      <c r="Y1382" s="6">
        <f t="shared" si="174"/>
        <v>1.857932249539521E-2</v>
      </c>
      <c r="AA1382">
        <v>320633</v>
      </c>
      <c r="AB1382">
        <v>27773</v>
      </c>
      <c r="AD1382" t="s">
        <v>6</v>
      </c>
      <c r="AE1382">
        <v>48</v>
      </c>
      <c r="AF1382" s="9">
        <v>41974</v>
      </c>
      <c r="AH1382" t="s">
        <v>37</v>
      </c>
      <c r="AI1382" t="s">
        <v>36</v>
      </c>
      <c r="AK1382" t="s">
        <v>35</v>
      </c>
      <c r="AL1382">
        <v>27</v>
      </c>
      <c r="AM1382" s="5">
        <f t="shared" si="178"/>
        <v>1.2272727272727273</v>
      </c>
      <c r="AN1382" s="4">
        <f t="shared" si="175"/>
        <v>1.8588000413066676E-3</v>
      </c>
      <c r="AO1382" s="3"/>
      <c r="AP1382">
        <v>0</v>
      </c>
      <c r="AR1382" t="s">
        <v>1</v>
      </c>
      <c r="AT1382" s="2">
        <v>2.0299999999999998</v>
      </c>
      <c r="AU1382" s="1">
        <f t="shared" si="179"/>
        <v>1.3563165759168647</v>
      </c>
      <c r="AV1382" s="1">
        <f t="shared" si="180"/>
        <v>1.0219061268350937</v>
      </c>
      <c r="AW1382" s="1">
        <f t="shared" si="181"/>
        <v>0.68749567775332299</v>
      </c>
    </row>
    <row r="1383" spans="1:49" x14ac:dyDescent="0.2">
      <c r="A1383">
        <v>1381</v>
      </c>
      <c r="B1383" t="s">
        <v>34</v>
      </c>
      <c r="C1383" t="s">
        <v>33</v>
      </c>
      <c r="F1383" t="s">
        <v>32</v>
      </c>
      <c r="G1383" t="s">
        <v>16</v>
      </c>
      <c r="H1383" t="s">
        <v>15</v>
      </c>
      <c r="I1383" t="s">
        <v>31</v>
      </c>
      <c r="J1383">
        <v>60013682</v>
      </c>
      <c r="K1383" t="s">
        <v>30</v>
      </c>
      <c r="L1383" t="s">
        <v>29</v>
      </c>
      <c r="M1383" t="s">
        <v>28</v>
      </c>
      <c r="N1383">
        <v>2</v>
      </c>
      <c r="O1383" t="s">
        <v>27</v>
      </c>
      <c r="P1383" t="s">
        <v>26</v>
      </c>
      <c r="Q1383" t="s">
        <v>25</v>
      </c>
      <c r="R1383" s="7">
        <v>36526</v>
      </c>
      <c r="S1383" s="8">
        <f t="shared" si="176"/>
        <v>2000</v>
      </c>
      <c r="T1383" s="8">
        <v>2000</v>
      </c>
      <c r="U1383" s="8">
        <f t="shared" si="177"/>
        <v>22</v>
      </c>
      <c r="V1383" s="7">
        <v>2000</v>
      </c>
      <c r="W1383" t="s">
        <v>24</v>
      </c>
      <c r="X1383" s="2">
        <v>0.54400000000000004</v>
      </c>
      <c r="Y1383" s="6">
        <f t="shared" si="174"/>
        <v>1.4521769306745683E-2</v>
      </c>
      <c r="AA1383">
        <v>12268372</v>
      </c>
      <c r="AB1383">
        <v>130021</v>
      </c>
      <c r="AD1383" t="s">
        <v>6</v>
      </c>
      <c r="AE1383">
        <v>5</v>
      </c>
      <c r="AF1383">
        <v>2</v>
      </c>
      <c r="AH1383" t="s">
        <v>23</v>
      </c>
      <c r="AI1383" t="s">
        <v>22</v>
      </c>
      <c r="AJ1383" t="s">
        <v>21</v>
      </c>
      <c r="AK1383" t="s">
        <v>20</v>
      </c>
      <c r="AL1383">
        <v>7</v>
      </c>
      <c r="AM1383" s="5">
        <f t="shared" si="178"/>
        <v>0.31818181818181818</v>
      </c>
      <c r="AN1383" s="4">
        <f t="shared" si="175"/>
        <v>4.8191112182024716E-4</v>
      </c>
      <c r="AO1383" s="3"/>
      <c r="AP1383">
        <v>0</v>
      </c>
      <c r="AR1383" t="s">
        <v>1</v>
      </c>
      <c r="AT1383" s="2" t="s">
        <v>0</v>
      </c>
      <c r="AU1383" s="1">
        <f t="shared" si="179"/>
        <v>1.0309811851268051</v>
      </c>
      <c r="AV1383" s="1">
        <f t="shared" si="180"/>
        <v>0.75018402142829643</v>
      </c>
      <c r="AW1383" s="1">
        <f t="shared" si="181"/>
        <v>0.46938685772978772</v>
      </c>
    </row>
    <row r="1384" spans="1:49" x14ac:dyDescent="0.2">
      <c r="A1384">
        <v>1382</v>
      </c>
      <c r="B1384" t="s">
        <v>19</v>
      </c>
      <c r="C1384" t="s">
        <v>18</v>
      </c>
      <c r="F1384" t="s">
        <v>17</v>
      </c>
      <c r="G1384" t="s">
        <v>16</v>
      </c>
      <c r="H1384" t="s">
        <v>15</v>
      </c>
      <c r="I1384" t="s">
        <v>14</v>
      </c>
      <c r="J1384">
        <v>60020547</v>
      </c>
      <c r="K1384" t="s">
        <v>13</v>
      </c>
      <c r="L1384" t="s">
        <v>12</v>
      </c>
      <c r="M1384" t="s">
        <v>11</v>
      </c>
      <c r="N1384">
        <v>2</v>
      </c>
      <c r="O1384" t="s">
        <v>10</v>
      </c>
      <c r="P1384" t="s">
        <v>9</v>
      </c>
      <c r="Q1384" t="s">
        <v>8</v>
      </c>
      <c r="R1384" s="7">
        <v>36526</v>
      </c>
      <c r="S1384" s="8">
        <f t="shared" si="176"/>
        <v>2000</v>
      </c>
      <c r="T1384" s="8">
        <v>2000</v>
      </c>
      <c r="U1384" s="8">
        <f t="shared" si="177"/>
        <v>22</v>
      </c>
      <c r="V1384" s="7">
        <v>36861</v>
      </c>
      <c r="W1384" t="s">
        <v>7</v>
      </c>
      <c r="X1384" s="2">
        <v>0.60899999999999999</v>
      </c>
      <c r="Y1384" s="6">
        <f t="shared" si="174"/>
        <v>1.6256907183470809E-2</v>
      </c>
      <c r="AA1384">
        <v>12292370</v>
      </c>
      <c r="AB1384">
        <v>4800154012</v>
      </c>
      <c r="AD1384" t="s">
        <v>6</v>
      </c>
      <c r="AE1384">
        <v>2</v>
      </c>
      <c r="AF1384">
        <v>4</v>
      </c>
      <c r="AH1384" t="s">
        <v>5</v>
      </c>
      <c r="AI1384" t="s">
        <v>4</v>
      </c>
      <c r="AJ1384" t="s">
        <v>3</v>
      </c>
      <c r="AK1384" t="s">
        <v>2</v>
      </c>
      <c r="AL1384">
        <v>35</v>
      </c>
      <c r="AM1384" s="5">
        <f t="shared" si="178"/>
        <v>1.5909090909090908</v>
      </c>
      <c r="AN1384" s="4">
        <f t="shared" si="175"/>
        <v>2.4095556091012355E-3</v>
      </c>
      <c r="AO1384" s="3"/>
      <c r="AP1384">
        <v>0</v>
      </c>
      <c r="AR1384" t="s">
        <v>1</v>
      </c>
      <c r="AT1384" s="2" t="s">
        <v>0</v>
      </c>
      <c r="AU1384" s="1">
        <f t="shared" si="179"/>
        <v>1.2102701711159938</v>
      </c>
      <c r="AV1384" s="1">
        <f t="shared" si="180"/>
        <v>0.93332313962860225</v>
      </c>
      <c r="AW1384" s="1">
        <f t="shared" si="181"/>
        <v>0.65637610814121072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2021-11-11T10:46:21Z</dcterms:created>
  <dcterms:modified xsi:type="dcterms:W3CDTF">2022-01-19T20:31:19Z</dcterms:modified>
</cp:coreProperties>
</file>